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e1d82f27d2991172/Desktop/"/>
    </mc:Choice>
  </mc:AlternateContent>
  <xr:revisionPtr revIDLastSave="1480" documentId="13_ncr:1_{E7D47D87-C5C7-4BB0-BB53-E61FA0D047D6}" xr6:coauthVersionLast="47" xr6:coauthVersionMax="47" xr10:uidLastSave="{F8105378-AC37-43F1-AFAF-EFFAD85D9F7B}"/>
  <bookViews>
    <workbookView xWindow="-108" yWindow="-108" windowWidth="23256" windowHeight="12456" activeTab="4" xr2:uid="{00000000-000D-0000-FFFF-FFFF00000000}"/>
  </bookViews>
  <sheets>
    <sheet name="sales" sheetId="4" r:id="rId1"/>
    <sheet name="product" sheetId="5" r:id="rId2"/>
    <sheet name="input data" sheetId="8" r:id="rId3"/>
    <sheet name="analysis" sheetId="9" r:id="rId4"/>
    <sheet name="Dashboard" sheetId="12" r:id="rId5"/>
  </sheets>
  <definedNames>
    <definedName name="_xlnm._FilterDatabase" localSheetId="2" hidden="1">'input data'!$A$1:$M$1001</definedName>
    <definedName name="_xlnm._FilterDatabase" localSheetId="0" hidden="1">sales!$A$1:$F$1</definedName>
    <definedName name="_xlchart.v1.0" hidden="1">analysis!$Y$3:$Y$7</definedName>
    <definedName name="_xlchart.v1.1" hidden="1">analysis!$Z$3:$Z$7</definedName>
    <definedName name="_xlchart.v1.2" hidden="1">analysis!$Y$3:$Y$7</definedName>
    <definedName name="_xlchart.v1.3" hidden="1">analysis!$Z$3:$Z$7</definedName>
    <definedName name="Slicer_Mode_of_Payment">#N/A</definedName>
    <definedName name="Slicer_month">#N/A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8" l="1"/>
  <c r="Y3" i="9" a="1"/>
  <c r="Y3" i="9" s="1"/>
  <c r="M3" i="9"/>
  <c r="M5" i="9"/>
  <c r="M6" i="9"/>
  <c r="M7" i="9"/>
  <c r="L7" i="9"/>
  <c r="L6" i="9"/>
  <c r="L5" i="9"/>
  <c r="L4" i="9"/>
  <c r="L3" i="9"/>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506" i="8"/>
  <c r="P507" i="8"/>
  <c r="P508" i="8"/>
  <c r="P509" i="8"/>
  <c r="P510" i="8"/>
  <c r="P511" i="8"/>
  <c r="P512" i="8"/>
  <c r="P513" i="8"/>
  <c r="P514" i="8"/>
  <c r="P515" i="8"/>
  <c r="P516" i="8"/>
  <c r="P517" i="8"/>
  <c r="P518" i="8"/>
  <c r="P519" i="8"/>
  <c r="P520" i="8"/>
  <c r="P521" i="8"/>
  <c r="P522" i="8"/>
  <c r="P523" i="8"/>
  <c r="P524" i="8"/>
  <c r="P525" i="8"/>
  <c r="P526" i="8"/>
  <c r="P527" i="8"/>
  <c r="P528" i="8"/>
  <c r="P529" i="8"/>
  <c r="P530" i="8"/>
  <c r="P531" i="8"/>
  <c r="P532" i="8"/>
  <c r="P533" i="8"/>
  <c r="P534" i="8"/>
  <c r="P535" i="8"/>
  <c r="P536" i="8"/>
  <c r="P537" i="8"/>
  <c r="P538" i="8"/>
  <c r="P539" i="8"/>
  <c r="P540" i="8"/>
  <c r="P541" i="8"/>
  <c r="P542" i="8"/>
  <c r="P543" i="8"/>
  <c r="P544" i="8"/>
  <c r="P545" i="8"/>
  <c r="P546" i="8"/>
  <c r="P547" i="8"/>
  <c r="P548" i="8"/>
  <c r="P549" i="8"/>
  <c r="P550" i="8"/>
  <c r="P551" i="8"/>
  <c r="P552" i="8"/>
  <c r="P553" i="8"/>
  <c r="P554" i="8"/>
  <c r="P555" i="8"/>
  <c r="P556" i="8"/>
  <c r="P557" i="8"/>
  <c r="P558" i="8"/>
  <c r="P559" i="8"/>
  <c r="P560" i="8"/>
  <c r="P561" i="8"/>
  <c r="P562" i="8"/>
  <c r="P563" i="8"/>
  <c r="P564" i="8"/>
  <c r="P565" i="8"/>
  <c r="P566" i="8"/>
  <c r="P567" i="8"/>
  <c r="P568" i="8"/>
  <c r="P569" i="8"/>
  <c r="P570" i="8"/>
  <c r="P571" i="8"/>
  <c r="P572" i="8"/>
  <c r="P573" i="8"/>
  <c r="P574" i="8"/>
  <c r="P575" i="8"/>
  <c r="P576" i="8"/>
  <c r="P577" i="8"/>
  <c r="P578" i="8"/>
  <c r="P579" i="8"/>
  <c r="P580" i="8"/>
  <c r="P581" i="8"/>
  <c r="P582" i="8"/>
  <c r="P583" i="8"/>
  <c r="P584" i="8"/>
  <c r="P585" i="8"/>
  <c r="P586" i="8"/>
  <c r="P587" i="8"/>
  <c r="P588" i="8"/>
  <c r="P589" i="8"/>
  <c r="P590" i="8"/>
  <c r="P591" i="8"/>
  <c r="P592" i="8"/>
  <c r="P593" i="8"/>
  <c r="P594" i="8"/>
  <c r="P595" i="8"/>
  <c r="P596" i="8"/>
  <c r="P597" i="8"/>
  <c r="P598" i="8"/>
  <c r="P599" i="8"/>
  <c r="P600" i="8"/>
  <c r="P601" i="8"/>
  <c r="P602" i="8"/>
  <c r="P603" i="8"/>
  <c r="P604" i="8"/>
  <c r="P605" i="8"/>
  <c r="P606" i="8"/>
  <c r="P607" i="8"/>
  <c r="P608" i="8"/>
  <c r="P609" i="8"/>
  <c r="P610" i="8"/>
  <c r="P611" i="8"/>
  <c r="P612" i="8"/>
  <c r="P613" i="8"/>
  <c r="P614" i="8"/>
  <c r="P615" i="8"/>
  <c r="P616" i="8"/>
  <c r="P617" i="8"/>
  <c r="P618" i="8"/>
  <c r="P619" i="8"/>
  <c r="P620" i="8"/>
  <c r="P621" i="8"/>
  <c r="P622" i="8"/>
  <c r="P623" i="8"/>
  <c r="P624" i="8"/>
  <c r="P625" i="8"/>
  <c r="P626" i="8"/>
  <c r="P627" i="8"/>
  <c r="P628" i="8"/>
  <c r="P629" i="8"/>
  <c r="P630" i="8"/>
  <c r="P631" i="8"/>
  <c r="P632" i="8"/>
  <c r="P633" i="8"/>
  <c r="P634" i="8"/>
  <c r="P635" i="8"/>
  <c r="P636" i="8"/>
  <c r="P637" i="8"/>
  <c r="P638" i="8"/>
  <c r="P639" i="8"/>
  <c r="P640" i="8"/>
  <c r="P641" i="8"/>
  <c r="P642" i="8"/>
  <c r="P643" i="8"/>
  <c r="P644" i="8"/>
  <c r="P645" i="8"/>
  <c r="P646" i="8"/>
  <c r="P647" i="8"/>
  <c r="P648" i="8"/>
  <c r="P649" i="8"/>
  <c r="P650" i="8"/>
  <c r="P651" i="8"/>
  <c r="P652" i="8"/>
  <c r="P653" i="8"/>
  <c r="P654" i="8"/>
  <c r="P655" i="8"/>
  <c r="P656" i="8"/>
  <c r="P657" i="8"/>
  <c r="P658" i="8"/>
  <c r="P659" i="8"/>
  <c r="P660" i="8"/>
  <c r="P661" i="8"/>
  <c r="P662" i="8"/>
  <c r="P663" i="8"/>
  <c r="P664" i="8"/>
  <c r="P665" i="8"/>
  <c r="P666" i="8"/>
  <c r="P667" i="8"/>
  <c r="P668" i="8"/>
  <c r="P669" i="8"/>
  <c r="P670" i="8"/>
  <c r="P671" i="8"/>
  <c r="P672" i="8"/>
  <c r="P673" i="8"/>
  <c r="P674" i="8"/>
  <c r="P675" i="8"/>
  <c r="P676" i="8"/>
  <c r="P677" i="8"/>
  <c r="P678" i="8"/>
  <c r="P679" i="8"/>
  <c r="P680" i="8"/>
  <c r="P681" i="8"/>
  <c r="P682" i="8"/>
  <c r="P683" i="8"/>
  <c r="P684" i="8"/>
  <c r="P685" i="8"/>
  <c r="P686" i="8"/>
  <c r="P687" i="8"/>
  <c r="P688" i="8"/>
  <c r="P689" i="8"/>
  <c r="P690" i="8"/>
  <c r="P691" i="8"/>
  <c r="P692" i="8"/>
  <c r="P693" i="8"/>
  <c r="P694" i="8"/>
  <c r="P695" i="8"/>
  <c r="P696" i="8"/>
  <c r="P697" i="8"/>
  <c r="P698" i="8"/>
  <c r="P699" i="8"/>
  <c r="P700" i="8"/>
  <c r="P701" i="8"/>
  <c r="P702" i="8"/>
  <c r="P703" i="8"/>
  <c r="P704" i="8"/>
  <c r="P705" i="8"/>
  <c r="P706" i="8"/>
  <c r="P707" i="8"/>
  <c r="P708" i="8"/>
  <c r="P709" i="8"/>
  <c r="P710" i="8"/>
  <c r="P711" i="8"/>
  <c r="P712" i="8"/>
  <c r="P713" i="8"/>
  <c r="P714" i="8"/>
  <c r="P715" i="8"/>
  <c r="P716" i="8"/>
  <c r="P717" i="8"/>
  <c r="P718" i="8"/>
  <c r="P719" i="8"/>
  <c r="P720" i="8"/>
  <c r="P721" i="8"/>
  <c r="P722" i="8"/>
  <c r="P723" i="8"/>
  <c r="P724" i="8"/>
  <c r="P725" i="8"/>
  <c r="P726" i="8"/>
  <c r="P727" i="8"/>
  <c r="P728" i="8"/>
  <c r="P729" i="8"/>
  <c r="P730" i="8"/>
  <c r="P731" i="8"/>
  <c r="P732" i="8"/>
  <c r="P733" i="8"/>
  <c r="P734" i="8"/>
  <c r="P735" i="8"/>
  <c r="P736" i="8"/>
  <c r="P737" i="8"/>
  <c r="P738" i="8"/>
  <c r="P739" i="8"/>
  <c r="P740" i="8"/>
  <c r="P741" i="8"/>
  <c r="P742" i="8"/>
  <c r="P743" i="8"/>
  <c r="P744" i="8"/>
  <c r="P745" i="8"/>
  <c r="P746" i="8"/>
  <c r="P747" i="8"/>
  <c r="P748" i="8"/>
  <c r="P749" i="8"/>
  <c r="P750" i="8"/>
  <c r="P751" i="8"/>
  <c r="P752" i="8"/>
  <c r="P753" i="8"/>
  <c r="P754" i="8"/>
  <c r="P755" i="8"/>
  <c r="P756" i="8"/>
  <c r="P757" i="8"/>
  <c r="P758" i="8"/>
  <c r="P759" i="8"/>
  <c r="P760" i="8"/>
  <c r="P761" i="8"/>
  <c r="P762" i="8"/>
  <c r="P763" i="8"/>
  <c r="P764" i="8"/>
  <c r="P765" i="8"/>
  <c r="P766" i="8"/>
  <c r="P767" i="8"/>
  <c r="P768" i="8"/>
  <c r="P769" i="8"/>
  <c r="P770" i="8"/>
  <c r="P771" i="8"/>
  <c r="P772" i="8"/>
  <c r="P773" i="8"/>
  <c r="P774" i="8"/>
  <c r="P775" i="8"/>
  <c r="P776" i="8"/>
  <c r="P777" i="8"/>
  <c r="P778" i="8"/>
  <c r="P779" i="8"/>
  <c r="P780" i="8"/>
  <c r="P781" i="8"/>
  <c r="P782" i="8"/>
  <c r="P783" i="8"/>
  <c r="P784" i="8"/>
  <c r="P785" i="8"/>
  <c r="P786" i="8"/>
  <c r="P787" i="8"/>
  <c r="P788" i="8"/>
  <c r="P789" i="8"/>
  <c r="P790" i="8"/>
  <c r="P791" i="8"/>
  <c r="P792" i="8"/>
  <c r="P793" i="8"/>
  <c r="P794" i="8"/>
  <c r="P795" i="8"/>
  <c r="P796" i="8"/>
  <c r="P797" i="8"/>
  <c r="P798" i="8"/>
  <c r="P799" i="8"/>
  <c r="P800" i="8"/>
  <c r="P801" i="8"/>
  <c r="P802" i="8"/>
  <c r="P803" i="8"/>
  <c r="P804" i="8"/>
  <c r="P805" i="8"/>
  <c r="P806" i="8"/>
  <c r="P807" i="8"/>
  <c r="P808" i="8"/>
  <c r="P809" i="8"/>
  <c r="P810" i="8"/>
  <c r="P811" i="8"/>
  <c r="P812" i="8"/>
  <c r="P813" i="8"/>
  <c r="P814" i="8"/>
  <c r="P815" i="8"/>
  <c r="P816" i="8"/>
  <c r="P817" i="8"/>
  <c r="P818" i="8"/>
  <c r="P819" i="8"/>
  <c r="P820" i="8"/>
  <c r="P821" i="8"/>
  <c r="P822" i="8"/>
  <c r="P823" i="8"/>
  <c r="P824" i="8"/>
  <c r="P825" i="8"/>
  <c r="P826" i="8"/>
  <c r="P827" i="8"/>
  <c r="P828" i="8"/>
  <c r="P829" i="8"/>
  <c r="P830" i="8"/>
  <c r="P831" i="8"/>
  <c r="P832" i="8"/>
  <c r="P833" i="8"/>
  <c r="P834" i="8"/>
  <c r="P835" i="8"/>
  <c r="P836" i="8"/>
  <c r="P837" i="8"/>
  <c r="P838" i="8"/>
  <c r="P839" i="8"/>
  <c r="P840" i="8"/>
  <c r="P841" i="8"/>
  <c r="P842" i="8"/>
  <c r="P843" i="8"/>
  <c r="P844" i="8"/>
  <c r="P845" i="8"/>
  <c r="P846" i="8"/>
  <c r="P847" i="8"/>
  <c r="P848" i="8"/>
  <c r="P849" i="8"/>
  <c r="P850" i="8"/>
  <c r="P851" i="8"/>
  <c r="P852" i="8"/>
  <c r="P853" i="8"/>
  <c r="P854" i="8"/>
  <c r="P855" i="8"/>
  <c r="P856" i="8"/>
  <c r="P857" i="8"/>
  <c r="P858" i="8"/>
  <c r="P859" i="8"/>
  <c r="P860" i="8"/>
  <c r="P861" i="8"/>
  <c r="P862" i="8"/>
  <c r="P863" i="8"/>
  <c r="P864" i="8"/>
  <c r="P865" i="8"/>
  <c r="P866" i="8"/>
  <c r="P867" i="8"/>
  <c r="P868" i="8"/>
  <c r="P869" i="8"/>
  <c r="P870" i="8"/>
  <c r="P871" i="8"/>
  <c r="P872" i="8"/>
  <c r="P873" i="8"/>
  <c r="P874" i="8"/>
  <c r="P875" i="8"/>
  <c r="P876" i="8"/>
  <c r="P877" i="8"/>
  <c r="P878" i="8"/>
  <c r="P879" i="8"/>
  <c r="P880" i="8"/>
  <c r="P881" i="8"/>
  <c r="P882" i="8"/>
  <c r="P883" i="8"/>
  <c r="P884" i="8"/>
  <c r="P885" i="8"/>
  <c r="P886" i="8"/>
  <c r="P887" i="8"/>
  <c r="P888" i="8"/>
  <c r="P889" i="8"/>
  <c r="P890" i="8"/>
  <c r="P891" i="8"/>
  <c r="P892" i="8"/>
  <c r="P893" i="8"/>
  <c r="P894" i="8"/>
  <c r="P895" i="8"/>
  <c r="P896" i="8"/>
  <c r="P897" i="8"/>
  <c r="P898" i="8"/>
  <c r="P899" i="8"/>
  <c r="P900" i="8"/>
  <c r="P901" i="8"/>
  <c r="P902" i="8"/>
  <c r="P903" i="8"/>
  <c r="P904" i="8"/>
  <c r="P905" i="8"/>
  <c r="P906" i="8"/>
  <c r="P907" i="8"/>
  <c r="P908" i="8"/>
  <c r="P909" i="8"/>
  <c r="P910" i="8"/>
  <c r="P911" i="8"/>
  <c r="P912" i="8"/>
  <c r="P913" i="8"/>
  <c r="P914" i="8"/>
  <c r="P915" i="8"/>
  <c r="P916" i="8"/>
  <c r="P917" i="8"/>
  <c r="P918" i="8"/>
  <c r="P919" i="8"/>
  <c r="P920" i="8"/>
  <c r="P921" i="8"/>
  <c r="P922" i="8"/>
  <c r="P923" i="8"/>
  <c r="P924" i="8"/>
  <c r="P925" i="8"/>
  <c r="P926" i="8"/>
  <c r="P927" i="8"/>
  <c r="P928" i="8"/>
  <c r="P929" i="8"/>
  <c r="P930" i="8"/>
  <c r="P931" i="8"/>
  <c r="P932" i="8"/>
  <c r="P933" i="8"/>
  <c r="P934" i="8"/>
  <c r="P935" i="8"/>
  <c r="P936" i="8"/>
  <c r="P937" i="8"/>
  <c r="P938" i="8"/>
  <c r="P939" i="8"/>
  <c r="P940" i="8"/>
  <c r="P941" i="8"/>
  <c r="P942" i="8"/>
  <c r="P943" i="8"/>
  <c r="P944" i="8"/>
  <c r="P945" i="8"/>
  <c r="P946" i="8"/>
  <c r="P947" i="8"/>
  <c r="P948" i="8"/>
  <c r="P949" i="8"/>
  <c r="P950" i="8"/>
  <c r="P951" i="8"/>
  <c r="P952" i="8"/>
  <c r="P953" i="8"/>
  <c r="P954" i="8"/>
  <c r="P955" i="8"/>
  <c r="P956" i="8"/>
  <c r="P957" i="8"/>
  <c r="P958" i="8"/>
  <c r="P959" i="8"/>
  <c r="P960" i="8"/>
  <c r="P961" i="8"/>
  <c r="P962" i="8"/>
  <c r="P963" i="8"/>
  <c r="P964" i="8"/>
  <c r="P965" i="8"/>
  <c r="P966" i="8"/>
  <c r="P967" i="8"/>
  <c r="P968" i="8"/>
  <c r="P969" i="8"/>
  <c r="P970" i="8"/>
  <c r="P971" i="8"/>
  <c r="P972" i="8"/>
  <c r="P973" i="8"/>
  <c r="P974" i="8"/>
  <c r="P975" i="8"/>
  <c r="P976" i="8"/>
  <c r="P977" i="8"/>
  <c r="P978" i="8"/>
  <c r="P979" i="8"/>
  <c r="P980" i="8"/>
  <c r="P981" i="8"/>
  <c r="P982" i="8"/>
  <c r="P983" i="8"/>
  <c r="P984" i="8"/>
  <c r="P985" i="8"/>
  <c r="P986" i="8"/>
  <c r="P987" i="8"/>
  <c r="P988" i="8"/>
  <c r="P989" i="8"/>
  <c r="P990" i="8"/>
  <c r="P991" i="8"/>
  <c r="P992" i="8"/>
  <c r="P993" i="8"/>
  <c r="P994" i="8"/>
  <c r="P995" i="8"/>
  <c r="P996" i="8"/>
  <c r="P997" i="8"/>
  <c r="P998" i="8"/>
  <c r="P999" i="8"/>
  <c r="P1000" i="8"/>
  <c r="P1001" i="8"/>
  <c r="P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506" i="8"/>
  <c r="O507" i="8"/>
  <c r="O508" i="8"/>
  <c r="O509" i="8"/>
  <c r="O510" i="8"/>
  <c r="O511" i="8"/>
  <c r="O512" i="8"/>
  <c r="O513" i="8"/>
  <c r="O514" i="8"/>
  <c r="O515" i="8"/>
  <c r="O516" i="8"/>
  <c r="O517" i="8"/>
  <c r="O518" i="8"/>
  <c r="O519" i="8"/>
  <c r="O520" i="8"/>
  <c r="O521" i="8"/>
  <c r="O522" i="8"/>
  <c r="O523" i="8"/>
  <c r="O524" i="8"/>
  <c r="O525" i="8"/>
  <c r="O526" i="8"/>
  <c r="O527" i="8"/>
  <c r="O528" i="8"/>
  <c r="O529" i="8"/>
  <c r="O530" i="8"/>
  <c r="O531" i="8"/>
  <c r="O532" i="8"/>
  <c r="O533" i="8"/>
  <c r="O534" i="8"/>
  <c r="O535" i="8"/>
  <c r="O536" i="8"/>
  <c r="O537" i="8"/>
  <c r="O538" i="8"/>
  <c r="O539" i="8"/>
  <c r="O540" i="8"/>
  <c r="O541" i="8"/>
  <c r="O542" i="8"/>
  <c r="O543" i="8"/>
  <c r="O544" i="8"/>
  <c r="O545" i="8"/>
  <c r="O546" i="8"/>
  <c r="O547" i="8"/>
  <c r="O548" i="8"/>
  <c r="O549" i="8"/>
  <c r="O550" i="8"/>
  <c r="O551" i="8"/>
  <c r="O552" i="8"/>
  <c r="O553" i="8"/>
  <c r="O554" i="8"/>
  <c r="O555" i="8"/>
  <c r="O556" i="8"/>
  <c r="O557" i="8"/>
  <c r="O558" i="8"/>
  <c r="O559" i="8"/>
  <c r="O560" i="8"/>
  <c r="O561" i="8"/>
  <c r="O562" i="8"/>
  <c r="O563" i="8"/>
  <c r="O564" i="8"/>
  <c r="O565" i="8"/>
  <c r="O566" i="8"/>
  <c r="O567" i="8"/>
  <c r="O568" i="8"/>
  <c r="O569" i="8"/>
  <c r="O570" i="8"/>
  <c r="O571" i="8"/>
  <c r="O572" i="8"/>
  <c r="O573" i="8"/>
  <c r="O574" i="8"/>
  <c r="O575" i="8"/>
  <c r="O576" i="8"/>
  <c r="O577" i="8"/>
  <c r="O578" i="8"/>
  <c r="O579" i="8"/>
  <c r="O580" i="8"/>
  <c r="O581" i="8"/>
  <c r="O582" i="8"/>
  <c r="O583" i="8"/>
  <c r="O584" i="8"/>
  <c r="O585" i="8"/>
  <c r="O586" i="8"/>
  <c r="O587" i="8"/>
  <c r="O588" i="8"/>
  <c r="O589" i="8"/>
  <c r="O590" i="8"/>
  <c r="O591" i="8"/>
  <c r="O592" i="8"/>
  <c r="O593" i="8"/>
  <c r="O594" i="8"/>
  <c r="O595" i="8"/>
  <c r="O596" i="8"/>
  <c r="O597" i="8"/>
  <c r="O598" i="8"/>
  <c r="O599" i="8"/>
  <c r="O600" i="8"/>
  <c r="O601" i="8"/>
  <c r="O602" i="8"/>
  <c r="O603" i="8"/>
  <c r="O604" i="8"/>
  <c r="O605" i="8"/>
  <c r="O606" i="8"/>
  <c r="O607" i="8"/>
  <c r="O608" i="8"/>
  <c r="O609" i="8"/>
  <c r="O610" i="8"/>
  <c r="O611" i="8"/>
  <c r="O612" i="8"/>
  <c r="O613" i="8"/>
  <c r="O614" i="8"/>
  <c r="O615" i="8"/>
  <c r="O616" i="8"/>
  <c r="O617" i="8"/>
  <c r="O618" i="8"/>
  <c r="O619" i="8"/>
  <c r="O620" i="8"/>
  <c r="O621" i="8"/>
  <c r="O622" i="8"/>
  <c r="O623" i="8"/>
  <c r="O624" i="8"/>
  <c r="O625" i="8"/>
  <c r="O626" i="8"/>
  <c r="O627" i="8"/>
  <c r="O628" i="8"/>
  <c r="O629" i="8"/>
  <c r="O630" i="8"/>
  <c r="O631" i="8"/>
  <c r="O632" i="8"/>
  <c r="O633" i="8"/>
  <c r="O634" i="8"/>
  <c r="O635" i="8"/>
  <c r="O636" i="8"/>
  <c r="O637" i="8"/>
  <c r="O638" i="8"/>
  <c r="O639" i="8"/>
  <c r="O640" i="8"/>
  <c r="O641" i="8"/>
  <c r="O642" i="8"/>
  <c r="O643" i="8"/>
  <c r="O644" i="8"/>
  <c r="O645" i="8"/>
  <c r="O646" i="8"/>
  <c r="O647" i="8"/>
  <c r="O648" i="8"/>
  <c r="O649" i="8"/>
  <c r="O650" i="8"/>
  <c r="O651" i="8"/>
  <c r="O652" i="8"/>
  <c r="O653" i="8"/>
  <c r="O654" i="8"/>
  <c r="O655" i="8"/>
  <c r="O656" i="8"/>
  <c r="O657" i="8"/>
  <c r="O658" i="8"/>
  <c r="O659" i="8"/>
  <c r="O660" i="8"/>
  <c r="O661" i="8"/>
  <c r="O662" i="8"/>
  <c r="O663" i="8"/>
  <c r="O664" i="8"/>
  <c r="O665" i="8"/>
  <c r="O666" i="8"/>
  <c r="O667" i="8"/>
  <c r="O668" i="8"/>
  <c r="O669" i="8"/>
  <c r="O670" i="8"/>
  <c r="O671" i="8"/>
  <c r="O672" i="8"/>
  <c r="O673" i="8"/>
  <c r="O674" i="8"/>
  <c r="O675" i="8"/>
  <c r="O676" i="8"/>
  <c r="O677" i="8"/>
  <c r="O678" i="8"/>
  <c r="O679" i="8"/>
  <c r="O680" i="8"/>
  <c r="O681" i="8"/>
  <c r="O682" i="8"/>
  <c r="O683" i="8"/>
  <c r="O684" i="8"/>
  <c r="O685" i="8"/>
  <c r="O686" i="8"/>
  <c r="O687" i="8"/>
  <c r="O688" i="8"/>
  <c r="O689" i="8"/>
  <c r="O690" i="8"/>
  <c r="O691" i="8"/>
  <c r="O692" i="8"/>
  <c r="O693" i="8"/>
  <c r="O694" i="8"/>
  <c r="O695" i="8"/>
  <c r="O696" i="8"/>
  <c r="O697" i="8"/>
  <c r="O698" i="8"/>
  <c r="O699" i="8"/>
  <c r="O700" i="8"/>
  <c r="O701" i="8"/>
  <c r="O702" i="8"/>
  <c r="O703" i="8"/>
  <c r="O704" i="8"/>
  <c r="O705" i="8"/>
  <c r="O706" i="8"/>
  <c r="O707" i="8"/>
  <c r="O708" i="8"/>
  <c r="O709" i="8"/>
  <c r="O710" i="8"/>
  <c r="O711" i="8"/>
  <c r="O712" i="8"/>
  <c r="O713" i="8"/>
  <c r="O714" i="8"/>
  <c r="O715" i="8"/>
  <c r="O716" i="8"/>
  <c r="O717" i="8"/>
  <c r="O718" i="8"/>
  <c r="O719" i="8"/>
  <c r="O720" i="8"/>
  <c r="O721" i="8"/>
  <c r="O722" i="8"/>
  <c r="O723" i="8"/>
  <c r="O724" i="8"/>
  <c r="O725" i="8"/>
  <c r="O726" i="8"/>
  <c r="O727" i="8"/>
  <c r="O728" i="8"/>
  <c r="O729" i="8"/>
  <c r="O730" i="8"/>
  <c r="O731" i="8"/>
  <c r="O732" i="8"/>
  <c r="O733" i="8"/>
  <c r="O734" i="8"/>
  <c r="O735" i="8"/>
  <c r="O736" i="8"/>
  <c r="O737" i="8"/>
  <c r="O738" i="8"/>
  <c r="O739" i="8"/>
  <c r="O740" i="8"/>
  <c r="O741" i="8"/>
  <c r="O742" i="8"/>
  <c r="O743" i="8"/>
  <c r="O744" i="8"/>
  <c r="O745" i="8"/>
  <c r="O746" i="8"/>
  <c r="O747" i="8"/>
  <c r="O748" i="8"/>
  <c r="O749" i="8"/>
  <c r="O750" i="8"/>
  <c r="O751" i="8"/>
  <c r="O752" i="8"/>
  <c r="O753" i="8"/>
  <c r="O754" i="8"/>
  <c r="O755" i="8"/>
  <c r="O756" i="8"/>
  <c r="O757" i="8"/>
  <c r="O758" i="8"/>
  <c r="O759" i="8"/>
  <c r="O760" i="8"/>
  <c r="O761" i="8"/>
  <c r="O762" i="8"/>
  <c r="O763" i="8"/>
  <c r="O764" i="8"/>
  <c r="O765" i="8"/>
  <c r="O766" i="8"/>
  <c r="O767" i="8"/>
  <c r="O768" i="8"/>
  <c r="O769" i="8"/>
  <c r="O770" i="8"/>
  <c r="O771" i="8"/>
  <c r="O772" i="8"/>
  <c r="O773" i="8"/>
  <c r="O774" i="8"/>
  <c r="O775" i="8"/>
  <c r="O776" i="8"/>
  <c r="O777" i="8"/>
  <c r="O778" i="8"/>
  <c r="O779" i="8"/>
  <c r="O780" i="8"/>
  <c r="O781" i="8"/>
  <c r="O782" i="8"/>
  <c r="O783" i="8"/>
  <c r="O784" i="8"/>
  <c r="O785" i="8"/>
  <c r="O786" i="8"/>
  <c r="O787" i="8"/>
  <c r="O788" i="8"/>
  <c r="O789" i="8"/>
  <c r="O790" i="8"/>
  <c r="O791" i="8"/>
  <c r="O792" i="8"/>
  <c r="O793" i="8"/>
  <c r="O794" i="8"/>
  <c r="O795" i="8"/>
  <c r="O796" i="8"/>
  <c r="O797" i="8"/>
  <c r="O798" i="8"/>
  <c r="O799" i="8"/>
  <c r="O800" i="8"/>
  <c r="O801" i="8"/>
  <c r="O802" i="8"/>
  <c r="O803" i="8"/>
  <c r="O804" i="8"/>
  <c r="O805" i="8"/>
  <c r="O806" i="8"/>
  <c r="O807" i="8"/>
  <c r="O808" i="8"/>
  <c r="O809" i="8"/>
  <c r="O810" i="8"/>
  <c r="O811" i="8"/>
  <c r="O812" i="8"/>
  <c r="O813" i="8"/>
  <c r="O814" i="8"/>
  <c r="O815" i="8"/>
  <c r="O816" i="8"/>
  <c r="O817" i="8"/>
  <c r="O818" i="8"/>
  <c r="O819" i="8"/>
  <c r="O820" i="8"/>
  <c r="O821" i="8"/>
  <c r="O822" i="8"/>
  <c r="O823" i="8"/>
  <c r="O824" i="8"/>
  <c r="O825" i="8"/>
  <c r="O826" i="8"/>
  <c r="O827" i="8"/>
  <c r="O828" i="8"/>
  <c r="O829" i="8"/>
  <c r="O830" i="8"/>
  <c r="O831" i="8"/>
  <c r="O832" i="8"/>
  <c r="O833" i="8"/>
  <c r="O834" i="8"/>
  <c r="O835" i="8"/>
  <c r="O836" i="8"/>
  <c r="O837" i="8"/>
  <c r="O838" i="8"/>
  <c r="O839" i="8"/>
  <c r="O840" i="8"/>
  <c r="O841" i="8"/>
  <c r="O842" i="8"/>
  <c r="O843" i="8"/>
  <c r="O844" i="8"/>
  <c r="O845" i="8"/>
  <c r="O846" i="8"/>
  <c r="O847" i="8"/>
  <c r="O848" i="8"/>
  <c r="O849" i="8"/>
  <c r="O850" i="8"/>
  <c r="O851" i="8"/>
  <c r="O852" i="8"/>
  <c r="O853" i="8"/>
  <c r="O854" i="8"/>
  <c r="O855" i="8"/>
  <c r="O856" i="8"/>
  <c r="O857" i="8"/>
  <c r="O858" i="8"/>
  <c r="O859" i="8"/>
  <c r="O860" i="8"/>
  <c r="O861" i="8"/>
  <c r="O862" i="8"/>
  <c r="O863" i="8"/>
  <c r="O864" i="8"/>
  <c r="O865" i="8"/>
  <c r="O866" i="8"/>
  <c r="O867" i="8"/>
  <c r="O868" i="8"/>
  <c r="O869" i="8"/>
  <c r="O870" i="8"/>
  <c r="O871" i="8"/>
  <c r="O872" i="8"/>
  <c r="O873" i="8"/>
  <c r="O874" i="8"/>
  <c r="O875" i="8"/>
  <c r="O876" i="8"/>
  <c r="O877" i="8"/>
  <c r="O878" i="8"/>
  <c r="O879" i="8"/>
  <c r="O880" i="8"/>
  <c r="O881" i="8"/>
  <c r="O882" i="8"/>
  <c r="O883" i="8"/>
  <c r="O884" i="8"/>
  <c r="O885" i="8"/>
  <c r="O886" i="8"/>
  <c r="O887" i="8"/>
  <c r="O888" i="8"/>
  <c r="O889" i="8"/>
  <c r="O890" i="8"/>
  <c r="O891" i="8"/>
  <c r="O892" i="8"/>
  <c r="O893" i="8"/>
  <c r="O894" i="8"/>
  <c r="O895" i="8"/>
  <c r="O896" i="8"/>
  <c r="O897" i="8"/>
  <c r="O898" i="8"/>
  <c r="O899" i="8"/>
  <c r="O900" i="8"/>
  <c r="O901" i="8"/>
  <c r="O902" i="8"/>
  <c r="O903" i="8"/>
  <c r="O904" i="8"/>
  <c r="O905" i="8"/>
  <c r="O906" i="8"/>
  <c r="O907" i="8"/>
  <c r="O908" i="8"/>
  <c r="O909" i="8"/>
  <c r="O910" i="8"/>
  <c r="O911" i="8"/>
  <c r="O912" i="8"/>
  <c r="O913" i="8"/>
  <c r="O914" i="8"/>
  <c r="O915" i="8"/>
  <c r="O916" i="8"/>
  <c r="O917" i="8"/>
  <c r="O918" i="8"/>
  <c r="O919" i="8"/>
  <c r="O920" i="8"/>
  <c r="O921" i="8"/>
  <c r="O922" i="8"/>
  <c r="O923" i="8"/>
  <c r="O924" i="8"/>
  <c r="O925" i="8"/>
  <c r="O926" i="8"/>
  <c r="O927" i="8"/>
  <c r="O928" i="8"/>
  <c r="O929" i="8"/>
  <c r="O930" i="8"/>
  <c r="O931" i="8"/>
  <c r="O932" i="8"/>
  <c r="O933" i="8"/>
  <c r="O934" i="8"/>
  <c r="O935" i="8"/>
  <c r="O936" i="8"/>
  <c r="O937" i="8"/>
  <c r="O938" i="8"/>
  <c r="O939" i="8"/>
  <c r="O940" i="8"/>
  <c r="O941" i="8"/>
  <c r="O942" i="8"/>
  <c r="O943" i="8"/>
  <c r="O944" i="8"/>
  <c r="O945" i="8"/>
  <c r="O946" i="8"/>
  <c r="O947" i="8"/>
  <c r="O948" i="8"/>
  <c r="O949" i="8"/>
  <c r="O950" i="8"/>
  <c r="O951" i="8"/>
  <c r="O952" i="8"/>
  <c r="O953" i="8"/>
  <c r="O954" i="8"/>
  <c r="O955" i="8"/>
  <c r="O956" i="8"/>
  <c r="O957" i="8"/>
  <c r="O958" i="8"/>
  <c r="O959" i="8"/>
  <c r="O960" i="8"/>
  <c r="O961" i="8"/>
  <c r="O962" i="8"/>
  <c r="O963" i="8"/>
  <c r="O964" i="8"/>
  <c r="O965" i="8"/>
  <c r="O966" i="8"/>
  <c r="O967" i="8"/>
  <c r="O968" i="8"/>
  <c r="O969" i="8"/>
  <c r="O970" i="8"/>
  <c r="O971" i="8"/>
  <c r="O972" i="8"/>
  <c r="O973" i="8"/>
  <c r="O974" i="8"/>
  <c r="O975" i="8"/>
  <c r="O976" i="8"/>
  <c r="O977" i="8"/>
  <c r="O978" i="8"/>
  <c r="O979" i="8"/>
  <c r="O980" i="8"/>
  <c r="O981" i="8"/>
  <c r="O982" i="8"/>
  <c r="O983" i="8"/>
  <c r="O984" i="8"/>
  <c r="O985" i="8"/>
  <c r="O986" i="8"/>
  <c r="O987" i="8"/>
  <c r="O988" i="8"/>
  <c r="O989" i="8"/>
  <c r="O990" i="8"/>
  <c r="O991" i="8"/>
  <c r="O992" i="8"/>
  <c r="O993" i="8"/>
  <c r="O994" i="8"/>
  <c r="O995" i="8"/>
  <c r="O996" i="8"/>
  <c r="O997" i="8"/>
  <c r="O998" i="8"/>
  <c r="O999" i="8"/>
  <c r="O1000" i="8"/>
  <c r="O1001"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503" i="8"/>
  <c r="N504" i="8"/>
  <c r="N505" i="8"/>
  <c r="N506" i="8"/>
  <c r="N507" i="8"/>
  <c r="N508" i="8"/>
  <c r="N509" i="8"/>
  <c r="N510" i="8"/>
  <c r="N511" i="8"/>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3" i="8"/>
  <c r="N624" i="8"/>
  <c r="N625" i="8"/>
  <c r="N626" i="8"/>
  <c r="N627" i="8"/>
  <c r="N628" i="8"/>
  <c r="N629" i="8"/>
  <c r="N630" i="8"/>
  <c r="N631" i="8"/>
  <c r="N632" i="8"/>
  <c r="N633" i="8"/>
  <c r="N634" i="8"/>
  <c r="N635" i="8"/>
  <c r="N636" i="8"/>
  <c r="N637" i="8"/>
  <c r="N638" i="8"/>
  <c r="N639" i="8"/>
  <c r="N640" i="8"/>
  <c r="N641" i="8"/>
  <c r="N642" i="8"/>
  <c r="N643" i="8"/>
  <c r="N644" i="8"/>
  <c r="N645" i="8"/>
  <c r="N646" i="8"/>
  <c r="N647" i="8"/>
  <c r="N648" i="8"/>
  <c r="N649" i="8"/>
  <c r="N650" i="8"/>
  <c r="N651" i="8"/>
  <c r="N652" i="8"/>
  <c r="N653" i="8"/>
  <c r="N654" i="8"/>
  <c r="N655" i="8"/>
  <c r="N656" i="8"/>
  <c r="N657" i="8"/>
  <c r="N658" i="8"/>
  <c r="N659" i="8"/>
  <c r="N660" i="8"/>
  <c r="N661" i="8"/>
  <c r="N662" i="8"/>
  <c r="N663" i="8"/>
  <c r="N664" i="8"/>
  <c r="N665" i="8"/>
  <c r="N666" i="8"/>
  <c r="N667" i="8"/>
  <c r="N668" i="8"/>
  <c r="N669" i="8"/>
  <c r="N670" i="8"/>
  <c r="N671" i="8"/>
  <c r="N672" i="8"/>
  <c r="N673" i="8"/>
  <c r="N674" i="8"/>
  <c r="N675" i="8"/>
  <c r="N676" i="8"/>
  <c r="N677" i="8"/>
  <c r="N678" i="8"/>
  <c r="N679" i="8"/>
  <c r="N680" i="8"/>
  <c r="N681" i="8"/>
  <c r="N682" i="8"/>
  <c r="N683" i="8"/>
  <c r="N684" i="8"/>
  <c r="N685" i="8"/>
  <c r="N686" i="8"/>
  <c r="N687" i="8"/>
  <c r="N688" i="8"/>
  <c r="N689" i="8"/>
  <c r="N690" i="8"/>
  <c r="N691" i="8"/>
  <c r="N692" i="8"/>
  <c r="N693" i="8"/>
  <c r="N694" i="8"/>
  <c r="N695" i="8"/>
  <c r="N696" i="8"/>
  <c r="N697" i="8"/>
  <c r="N698" i="8"/>
  <c r="N699" i="8"/>
  <c r="N700" i="8"/>
  <c r="N701" i="8"/>
  <c r="N702" i="8"/>
  <c r="N703" i="8"/>
  <c r="N704" i="8"/>
  <c r="N705" i="8"/>
  <c r="N706" i="8"/>
  <c r="N707" i="8"/>
  <c r="N708" i="8"/>
  <c r="N709" i="8"/>
  <c r="N710" i="8"/>
  <c r="N711" i="8"/>
  <c r="N712" i="8"/>
  <c r="N713" i="8"/>
  <c r="N714" i="8"/>
  <c r="N715" i="8"/>
  <c r="N716" i="8"/>
  <c r="N717" i="8"/>
  <c r="N718" i="8"/>
  <c r="N719" i="8"/>
  <c r="N720" i="8"/>
  <c r="N721" i="8"/>
  <c r="N722" i="8"/>
  <c r="N723" i="8"/>
  <c r="N724" i="8"/>
  <c r="N725" i="8"/>
  <c r="N726" i="8"/>
  <c r="N727" i="8"/>
  <c r="N728" i="8"/>
  <c r="N729" i="8"/>
  <c r="N730" i="8"/>
  <c r="N731" i="8"/>
  <c r="N732" i="8"/>
  <c r="N733" i="8"/>
  <c r="N734" i="8"/>
  <c r="N735" i="8"/>
  <c r="N736" i="8"/>
  <c r="N737" i="8"/>
  <c r="N738" i="8"/>
  <c r="N739" i="8"/>
  <c r="N740" i="8"/>
  <c r="N741" i="8"/>
  <c r="N742" i="8"/>
  <c r="N743" i="8"/>
  <c r="N744" i="8"/>
  <c r="N745" i="8"/>
  <c r="N746" i="8"/>
  <c r="N747" i="8"/>
  <c r="N748" i="8"/>
  <c r="N749" i="8"/>
  <c r="N750" i="8"/>
  <c r="N751" i="8"/>
  <c r="N752" i="8"/>
  <c r="N753" i="8"/>
  <c r="N754" i="8"/>
  <c r="N755" i="8"/>
  <c r="N756" i="8"/>
  <c r="N757" i="8"/>
  <c r="N758" i="8"/>
  <c r="N759" i="8"/>
  <c r="N760" i="8"/>
  <c r="N761" i="8"/>
  <c r="N762" i="8"/>
  <c r="N763" i="8"/>
  <c r="N764" i="8"/>
  <c r="N765" i="8"/>
  <c r="N766" i="8"/>
  <c r="N767" i="8"/>
  <c r="N768" i="8"/>
  <c r="N769" i="8"/>
  <c r="N770" i="8"/>
  <c r="N771" i="8"/>
  <c r="N772" i="8"/>
  <c r="N773" i="8"/>
  <c r="N774" i="8"/>
  <c r="N775" i="8"/>
  <c r="N776" i="8"/>
  <c r="N777" i="8"/>
  <c r="N778" i="8"/>
  <c r="N779" i="8"/>
  <c r="N780" i="8"/>
  <c r="N781" i="8"/>
  <c r="N782" i="8"/>
  <c r="N783" i="8"/>
  <c r="N784" i="8"/>
  <c r="N785" i="8"/>
  <c r="N786" i="8"/>
  <c r="N787" i="8"/>
  <c r="N788" i="8"/>
  <c r="N789" i="8"/>
  <c r="N790" i="8"/>
  <c r="N791" i="8"/>
  <c r="N792" i="8"/>
  <c r="N793" i="8"/>
  <c r="N794" i="8"/>
  <c r="N795" i="8"/>
  <c r="N796" i="8"/>
  <c r="N797" i="8"/>
  <c r="N798" i="8"/>
  <c r="N799" i="8"/>
  <c r="N800" i="8"/>
  <c r="N801" i="8"/>
  <c r="N802" i="8"/>
  <c r="N803" i="8"/>
  <c r="N804" i="8"/>
  <c r="N805" i="8"/>
  <c r="N806" i="8"/>
  <c r="N807" i="8"/>
  <c r="N808" i="8"/>
  <c r="N809" i="8"/>
  <c r="N810" i="8"/>
  <c r="N811" i="8"/>
  <c r="N812" i="8"/>
  <c r="N813" i="8"/>
  <c r="N814" i="8"/>
  <c r="N815" i="8"/>
  <c r="N816" i="8"/>
  <c r="N817" i="8"/>
  <c r="N818" i="8"/>
  <c r="N819" i="8"/>
  <c r="N820" i="8"/>
  <c r="N821" i="8"/>
  <c r="N822" i="8"/>
  <c r="N823" i="8"/>
  <c r="N824" i="8"/>
  <c r="N825" i="8"/>
  <c r="N826" i="8"/>
  <c r="N827" i="8"/>
  <c r="N828" i="8"/>
  <c r="N829" i="8"/>
  <c r="N830" i="8"/>
  <c r="N831" i="8"/>
  <c r="N832" i="8"/>
  <c r="N833" i="8"/>
  <c r="N834" i="8"/>
  <c r="N835" i="8"/>
  <c r="N836" i="8"/>
  <c r="N837" i="8"/>
  <c r="N838" i="8"/>
  <c r="N839" i="8"/>
  <c r="N840" i="8"/>
  <c r="N841" i="8"/>
  <c r="N842" i="8"/>
  <c r="N843" i="8"/>
  <c r="N844" i="8"/>
  <c r="N845" i="8"/>
  <c r="N846" i="8"/>
  <c r="N847" i="8"/>
  <c r="N848" i="8"/>
  <c r="N849" i="8"/>
  <c r="N850" i="8"/>
  <c r="N851" i="8"/>
  <c r="N852" i="8"/>
  <c r="N853" i="8"/>
  <c r="N854" i="8"/>
  <c r="N855" i="8"/>
  <c r="N856" i="8"/>
  <c r="N857" i="8"/>
  <c r="N858" i="8"/>
  <c r="N859" i="8"/>
  <c r="N860" i="8"/>
  <c r="N861" i="8"/>
  <c r="N862" i="8"/>
  <c r="N863" i="8"/>
  <c r="N864" i="8"/>
  <c r="N865" i="8"/>
  <c r="N866" i="8"/>
  <c r="N867" i="8"/>
  <c r="N868" i="8"/>
  <c r="N869" i="8"/>
  <c r="N870" i="8"/>
  <c r="N871" i="8"/>
  <c r="N872" i="8"/>
  <c r="N873" i="8"/>
  <c r="N874" i="8"/>
  <c r="N875" i="8"/>
  <c r="N876" i="8"/>
  <c r="N877" i="8"/>
  <c r="N878" i="8"/>
  <c r="N879" i="8"/>
  <c r="N880" i="8"/>
  <c r="N881" i="8"/>
  <c r="N882" i="8"/>
  <c r="N883" i="8"/>
  <c r="N884" i="8"/>
  <c r="N885" i="8"/>
  <c r="N886" i="8"/>
  <c r="N887" i="8"/>
  <c r="N888" i="8"/>
  <c r="N889" i="8"/>
  <c r="N890" i="8"/>
  <c r="N891" i="8"/>
  <c r="N892" i="8"/>
  <c r="N893" i="8"/>
  <c r="N894" i="8"/>
  <c r="N895" i="8"/>
  <c r="N896" i="8"/>
  <c r="N897" i="8"/>
  <c r="N898" i="8"/>
  <c r="N899" i="8"/>
  <c r="N900" i="8"/>
  <c r="N901" i="8"/>
  <c r="N902" i="8"/>
  <c r="N903" i="8"/>
  <c r="N904" i="8"/>
  <c r="N905" i="8"/>
  <c r="N906" i="8"/>
  <c r="N907" i="8"/>
  <c r="N908" i="8"/>
  <c r="N909" i="8"/>
  <c r="N910" i="8"/>
  <c r="N911" i="8"/>
  <c r="N912" i="8"/>
  <c r="N913" i="8"/>
  <c r="N914" i="8"/>
  <c r="N915" i="8"/>
  <c r="N916" i="8"/>
  <c r="N917" i="8"/>
  <c r="N918" i="8"/>
  <c r="N919" i="8"/>
  <c r="N920" i="8"/>
  <c r="N921" i="8"/>
  <c r="N922" i="8"/>
  <c r="N923" i="8"/>
  <c r="N924" i="8"/>
  <c r="N925" i="8"/>
  <c r="N926" i="8"/>
  <c r="N927" i="8"/>
  <c r="N928" i="8"/>
  <c r="N929" i="8"/>
  <c r="N930" i="8"/>
  <c r="N931" i="8"/>
  <c r="N932" i="8"/>
  <c r="N933" i="8"/>
  <c r="N934" i="8"/>
  <c r="N935" i="8"/>
  <c r="N936" i="8"/>
  <c r="N937" i="8"/>
  <c r="N938" i="8"/>
  <c r="N939" i="8"/>
  <c r="N940" i="8"/>
  <c r="N941" i="8"/>
  <c r="N942" i="8"/>
  <c r="N943" i="8"/>
  <c r="N944" i="8"/>
  <c r="N945" i="8"/>
  <c r="N946" i="8"/>
  <c r="N947" i="8"/>
  <c r="N948" i="8"/>
  <c r="N949" i="8"/>
  <c r="N950" i="8"/>
  <c r="N951" i="8"/>
  <c r="N952" i="8"/>
  <c r="N953" i="8"/>
  <c r="N954" i="8"/>
  <c r="N955" i="8"/>
  <c r="N956" i="8"/>
  <c r="N957" i="8"/>
  <c r="N958" i="8"/>
  <c r="N959" i="8"/>
  <c r="N960" i="8"/>
  <c r="N961" i="8"/>
  <c r="N962" i="8"/>
  <c r="N963" i="8"/>
  <c r="N964" i="8"/>
  <c r="N965" i="8"/>
  <c r="N966" i="8"/>
  <c r="N967" i="8"/>
  <c r="N968" i="8"/>
  <c r="N969" i="8"/>
  <c r="N970" i="8"/>
  <c r="N971" i="8"/>
  <c r="N972" i="8"/>
  <c r="N973" i="8"/>
  <c r="N974" i="8"/>
  <c r="N975" i="8"/>
  <c r="N976" i="8"/>
  <c r="N977" i="8"/>
  <c r="N978" i="8"/>
  <c r="N979" i="8"/>
  <c r="N980" i="8"/>
  <c r="N981" i="8"/>
  <c r="N982" i="8"/>
  <c r="N983" i="8"/>
  <c r="N984" i="8"/>
  <c r="N985" i="8"/>
  <c r="N986" i="8"/>
  <c r="N987" i="8"/>
  <c r="N988" i="8"/>
  <c r="N989" i="8"/>
  <c r="N990" i="8"/>
  <c r="N991" i="8"/>
  <c r="N992" i="8"/>
  <c r="N993" i="8"/>
  <c r="N994" i="8"/>
  <c r="N995" i="8"/>
  <c r="N996" i="8"/>
  <c r="N997" i="8"/>
  <c r="N998" i="8"/>
  <c r="N999" i="8"/>
  <c r="N1000" i="8"/>
  <c r="N1001" i="8"/>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503" i="8"/>
  <c r="M504" i="8"/>
  <c r="M505" i="8"/>
  <c r="M506" i="8"/>
  <c r="M507" i="8"/>
  <c r="M508" i="8"/>
  <c r="M509" i="8"/>
  <c r="M510" i="8"/>
  <c r="M511" i="8"/>
  <c r="M512" i="8"/>
  <c r="M513" i="8"/>
  <c r="M514" i="8"/>
  <c r="M515" i="8"/>
  <c r="M516" i="8"/>
  <c r="M517" i="8"/>
  <c r="M518" i="8"/>
  <c r="M519" i="8"/>
  <c r="M520" i="8"/>
  <c r="M521" i="8"/>
  <c r="M522" i="8"/>
  <c r="M523" i="8"/>
  <c r="M524" i="8"/>
  <c r="M525" i="8"/>
  <c r="M526" i="8"/>
  <c r="M527" i="8"/>
  <c r="M528" i="8"/>
  <c r="M529" i="8"/>
  <c r="M530" i="8"/>
  <c r="M531" i="8"/>
  <c r="M532" i="8"/>
  <c r="M533" i="8"/>
  <c r="M534" i="8"/>
  <c r="M535" i="8"/>
  <c r="M536" i="8"/>
  <c r="M537" i="8"/>
  <c r="M538" i="8"/>
  <c r="M539" i="8"/>
  <c r="M540" i="8"/>
  <c r="M541" i="8"/>
  <c r="M542" i="8"/>
  <c r="M543" i="8"/>
  <c r="M544" i="8"/>
  <c r="M545" i="8"/>
  <c r="M546" i="8"/>
  <c r="M547" i="8"/>
  <c r="M548" i="8"/>
  <c r="M549" i="8"/>
  <c r="M550" i="8"/>
  <c r="M551" i="8"/>
  <c r="M552" i="8"/>
  <c r="M553" i="8"/>
  <c r="M554" i="8"/>
  <c r="M555" i="8"/>
  <c r="M556" i="8"/>
  <c r="M557" i="8"/>
  <c r="M558" i="8"/>
  <c r="M559" i="8"/>
  <c r="M560" i="8"/>
  <c r="M561" i="8"/>
  <c r="M562" i="8"/>
  <c r="M563" i="8"/>
  <c r="M564" i="8"/>
  <c r="M565" i="8"/>
  <c r="M566" i="8"/>
  <c r="M567" i="8"/>
  <c r="M568" i="8"/>
  <c r="M569" i="8"/>
  <c r="M570" i="8"/>
  <c r="M571" i="8"/>
  <c r="M572" i="8"/>
  <c r="M573" i="8"/>
  <c r="M574" i="8"/>
  <c r="M575" i="8"/>
  <c r="M576" i="8"/>
  <c r="M577" i="8"/>
  <c r="M578" i="8"/>
  <c r="M579" i="8"/>
  <c r="M580" i="8"/>
  <c r="M581" i="8"/>
  <c r="M582" i="8"/>
  <c r="M583" i="8"/>
  <c r="M584" i="8"/>
  <c r="M585" i="8"/>
  <c r="M586" i="8"/>
  <c r="M587" i="8"/>
  <c r="M588" i="8"/>
  <c r="M589" i="8"/>
  <c r="M590" i="8"/>
  <c r="M591" i="8"/>
  <c r="M592" i="8"/>
  <c r="M593" i="8"/>
  <c r="M594" i="8"/>
  <c r="M595" i="8"/>
  <c r="M596" i="8"/>
  <c r="M597" i="8"/>
  <c r="M598" i="8"/>
  <c r="M599" i="8"/>
  <c r="M600" i="8"/>
  <c r="M601" i="8"/>
  <c r="M602" i="8"/>
  <c r="M603" i="8"/>
  <c r="M604" i="8"/>
  <c r="M605" i="8"/>
  <c r="M606" i="8"/>
  <c r="M607" i="8"/>
  <c r="M608" i="8"/>
  <c r="M609" i="8"/>
  <c r="M610" i="8"/>
  <c r="M611" i="8"/>
  <c r="M612" i="8"/>
  <c r="M613" i="8"/>
  <c r="M614" i="8"/>
  <c r="M615" i="8"/>
  <c r="M616" i="8"/>
  <c r="M617" i="8"/>
  <c r="M618" i="8"/>
  <c r="M619" i="8"/>
  <c r="M620" i="8"/>
  <c r="M621" i="8"/>
  <c r="M622" i="8"/>
  <c r="M623" i="8"/>
  <c r="M624" i="8"/>
  <c r="M625" i="8"/>
  <c r="M626" i="8"/>
  <c r="M627" i="8"/>
  <c r="M628" i="8"/>
  <c r="M629" i="8"/>
  <c r="M630" i="8"/>
  <c r="M631" i="8"/>
  <c r="M632" i="8"/>
  <c r="M633" i="8"/>
  <c r="M634" i="8"/>
  <c r="M635" i="8"/>
  <c r="M636" i="8"/>
  <c r="M637" i="8"/>
  <c r="M638" i="8"/>
  <c r="M639" i="8"/>
  <c r="M640" i="8"/>
  <c r="M641" i="8"/>
  <c r="M642" i="8"/>
  <c r="M643" i="8"/>
  <c r="M644" i="8"/>
  <c r="M645" i="8"/>
  <c r="M646" i="8"/>
  <c r="M647" i="8"/>
  <c r="M648" i="8"/>
  <c r="M649" i="8"/>
  <c r="M650" i="8"/>
  <c r="M651" i="8"/>
  <c r="M652" i="8"/>
  <c r="M653" i="8"/>
  <c r="M654" i="8"/>
  <c r="M655" i="8"/>
  <c r="M656" i="8"/>
  <c r="M657" i="8"/>
  <c r="M658" i="8"/>
  <c r="M659" i="8"/>
  <c r="M660" i="8"/>
  <c r="M661" i="8"/>
  <c r="M662" i="8"/>
  <c r="M663" i="8"/>
  <c r="M664" i="8"/>
  <c r="M665" i="8"/>
  <c r="M666" i="8"/>
  <c r="M667" i="8"/>
  <c r="M668" i="8"/>
  <c r="M669" i="8"/>
  <c r="M670" i="8"/>
  <c r="M671" i="8"/>
  <c r="M672" i="8"/>
  <c r="M673" i="8"/>
  <c r="M674" i="8"/>
  <c r="M675" i="8"/>
  <c r="M676" i="8"/>
  <c r="M677" i="8"/>
  <c r="M678" i="8"/>
  <c r="M679" i="8"/>
  <c r="M680" i="8"/>
  <c r="M681" i="8"/>
  <c r="M682" i="8"/>
  <c r="M683" i="8"/>
  <c r="M684" i="8"/>
  <c r="M685" i="8"/>
  <c r="M686" i="8"/>
  <c r="M687" i="8"/>
  <c r="M688" i="8"/>
  <c r="M689" i="8"/>
  <c r="M690" i="8"/>
  <c r="M691" i="8"/>
  <c r="M692" i="8"/>
  <c r="M693" i="8"/>
  <c r="M694" i="8"/>
  <c r="M695" i="8"/>
  <c r="M696" i="8"/>
  <c r="M697" i="8"/>
  <c r="M698" i="8"/>
  <c r="M699" i="8"/>
  <c r="M700" i="8"/>
  <c r="M701" i="8"/>
  <c r="M702" i="8"/>
  <c r="M703" i="8"/>
  <c r="M704" i="8"/>
  <c r="M705" i="8"/>
  <c r="M706" i="8"/>
  <c r="M707" i="8"/>
  <c r="M708" i="8"/>
  <c r="M709" i="8"/>
  <c r="M710" i="8"/>
  <c r="M711" i="8"/>
  <c r="M712" i="8"/>
  <c r="M713" i="8"/>
  <c r="M714" i="8"/>
  <c r="M715" i="8"/>
  <c r="M716" i="8"/>
  <c r="M717" i="8"/>
  <c r="M718" i="8"/>
  <c r="M719" i="8"/>
  <c r="M720" i="8"/>
  <c r="M721" i="8"/>
  <c r="M722" i="8"/>
  <c r="M723" i="8"/>
  <c r="M724" i="8"/>
  <c r="M725" i="8"/>
  <c r="M726" i="8"/>
  <c r="M727" i="8"/>
  <c r="M728" i="8"/>
  <c r="M729" i="8"/>
  <c r="M730" i="8"/>
  <c r="M731" i="8"/>
  <c r="M732" i="8"/>
  <c r="M733" i="8"/>
  <c r="M734" i="8"/>
  <c r="M735" i="8"/>
  <c r="M736" i="8"/>
  <c r="M737" i="8"/>
  <c r="M738" i="8"/>
  <c r="M739" i="8"/>
  <c r="M740" i="8"/>
  <c r="M741" i="8"/>
  <c r="M742" i="8"/>
  <c r="M743" i="8"/>
  <c r="M744" i="8"/>
  <c r="M745" i="8"/>
  <c r="M746" i="8"/>
  <c r="M747" i="8"/>
  <c r="M748" i="8"/>
  <c r="M749" i="8"/>
  <c r="M750" i="8"/>
  <c r="M751" i="8"/>
  <c r="M752" i="8"/>
  <c r="M753" i="8"/>
  <c r="M754" i="8"/>
  <c r="M755" i="8"/>
  <c r="M756" i="8"/>
  <c r="M757" i="8"/>
  <c r="M758" i="8"/>
  <c r="M759" i="8"/>
  <c r="M760" i="8"/>
  <c r="M761" i="8"/>
  <c r="M762" i="8"/>
  <c r="M763" i="8"/>
  <c r="M764" i="8"/>
  <c r="M765" i="8"/>
  <c r="M766" i="8"/>
  <c r="M767" i="8"/>
  <c r="M768" i="8"/>
  <c r="M769" i="8"/>
  <c r="M770" i="8"/>
  <c r="M771" i="8"/>
  <c r="M772" i="8"/>
  <c r="M773" i="8"/>
  <c r="M774" i="8"/>
  <c r="M775" i="8"/>
  <c r="M776" i="8"/>
  <c r="M777" i="8"/>
  <c r="M778" i="8"/>
  <c r="M779" i="8"/>
  <c r="M780" i="8"/>
  <c r="M781" i="8"/>
  <c r="M782" i="8"/>
  <c r="M783" i="8"/>
  <c r="M784" i="8"/>
  <c r="M785" i="8"/>
  <c r="M786" i="8"/>
  <c r="M787" i="8"/>
  <c r="M788" i="8"/>
  <c r="M789" i="8"/>
  <c r="M790" i="8"/>
  <c r="M791" i="8"/>
  <c r="M792" i="8"/>
  <c r="M793" i="8"/>
  <c r="M794" i="8"/>
  <c r="M795" i="8"/>
  <c r="M796" i="8"/>
  <c r="M797" i="8"/>
  <c r="M798" i="8"/>
  <c r="M799" i="8"/>
  <c r="M800" i="8"/>
  <c r="M801" i="8"/>
  <c r="M802" i="8"/>
  <c r="M803" i="8"/>
  <c r="M804" i="8"/>
  <c r="M805" i="8"/>
  <c r="M806" i="8"/>
  <c r="M807" i="8"/>
  <c r="M808" i="8"/>
  <c r="M809" i="8"/>
  <c r="M810" i="8"/>
  <c r="M811" i="8"/>
  <c r="M812" i="8"/>
  <c r="M813" i="8"/>
  <c r="M814" i="8"/>
  <c r="M815" i="8"/>
  <c r="M816" i="8"/>
  <c r="M817" i="8"/>
  <c r="M818" i="8"/>
  <c r="M819" i="8"/>
  <c r="M820" i="8"/>
  <c r="M821" i="8"/>
  <c r="M822" i="8"/>
  <c r="M823" i="8"/>
  <c r="M824" i="8"/>
  <c r="M825" i="8"/>
  <c r="M826" i="8"/>
  <c r="M827" i="8"/>
  <c r="M828" i="8"/>
  <c r="M829" i="8"/>
  <c r="M830" i="8"/>
  <c r="M831" i="8"/>
  <c r="M832" i="8"/>
  <c r="M833" i="8"/>
  <c r="M834" i="8"/>
  <c r="M835" i="8"/>
  <c r="M836" i="8"/>
  <c r="M837" i="8"/>
  <c r="M838" i="8"/>
  <c r="M839" i="8"/>
  <c r="M840" i="8"/>
  <c r="M841" i="8"/>
  <c r="M842" i="8"/>
  <c r="M843" i="8"/>
  <c r="M844" i="8"/>
  <c r="M845" i="8"/>
  <c r="M846" i="8"/>
  <c r="M847" i="8"/>
  <c r="M848" i="8"/>
  <c r="M849" i="8"/>
  <c r="M850" i="8"/>
  <c r="M851" i="8"/>
  <c r="M852" i="8"/>
  <c r="M853" i="8"/>
  <c r="M854" i="8"/>
  <c r="M855" i="8"/>
  <c r="M856" i="8"/>
  <c r="M857" i="8"/>
  <c r="M858" i="8"/>
  <c r="M859" i="8"/>
  <c r="M860" i="8"/>
  <c r="M861" i="8"/>
  <c r="M862" i="8"/>
  <c r="M863" i="8"/>
  <c r="M864" i="8"/>
  <c r="M865" i="8"/>
  <c r="M866" i="8"/>
  <c r="M867" i="8"/>
  <c r="M868" i="8"/>
  <c r="M869" i="8"/>
  <c r="M870" i="8"/>
  <c r="M871" i="8"/>
  <c r="M872" i="8"/>
  <c r="M873" i="8"/>
  <c r="M874" i="8"/>
  <c r="M875" i="8"/>
  <c r="M876" i="8"/>
  <c r="M877" i="8"/>
  <c r="M878" i="8"/>
  <c r="M879" i="8"/>
  <c r="M880" i="8"/>
  <c r="M881" i="8"/>
  <c r="M882" i="8"/>
  <c r="M883" i="8"/>
  <c r="M884" i="8"/>
  <c r="M885" i="8"/>
  <c r="M886" i="8"/>
  <c r="M887" i="8"/>
  <c r="M888" i="8"/>
  <c r="M889" i="8"/>
  <c r="M890" i="8"/>
  <c r="M891" i="8"/>
  <c r="M892" i="8"/>
  <c r="M893" i="8"/>
  <c r="M894" i="8"/>
  <c r="M895" i="8"/>
  <c r="M896" i="8"/>
  <c r="M897" i="8"/>
  <c r="M898" i="8"/>
  <c r="M899" i="8"/>
  <c r="M900" i="8"/>
  <c r="M901" i="8"/>
  <c r="M902" i="8"/>
  <c r="M903" i="8"/>
  <c r="M904" i="8"/>
  <c r="M905" i="8"/>
  <c r="M906" i="8"/>
  <c r="M907" i="8"/>
  <c r="M908" i="8"/>
  <c r="M909" i="8"/>
  <c r="M910" i="8"/>
  <c r="M911" i="8"/>
  <c r="M912" i="8"/>
  <c r="M913" i="8"/>
  <c r="M914" i="8"/>
  <c r="M915" i="8"/>
  <c r="M916" i="8"/>
  <c r="M917" i="8"/>
  <c r="M918" i="8"/>
  <c r="M919" i="8"/>
  <c r="M920" i="8"/>
  <c r="M921" i="8"/>
  <c r="M922" i="8"/>
  <c r="M923" i="8"/>
  <c r="M924" i="8"/>
  <c r="M925" i="8"/>
  <c r="M926" i="8"/>
  <c r="M927" i="8"/>
  <c r="M928" i="8"/>
  <c r="M929" i="8"/>
  <c r="M930" i="8"/>
  <c r="M931" i="8"/>
  <c r="M932" i="8"/>
  <c r="M933" i="8"/>
  <c r="M934" i="8"/>
  <c r="M935" i="8"/>
  <c r="M936" i="8"/>
  <c r="M937" i="8"/>
  <c r="M938" i="8"/>
  <c r="M939" i="8"/>
  <c r="M940" i="8"/>
  <c r="M941" i="8"/>
  <c r="M942" i="8"/>
  <c r="M943" i="8"/>
  <c r="M944" i="8"/>
  <c r="M945" i="8"/>
  <c r="M946" i="8"/>
  <c r="M947" i="8"/>
  <c r="M948" i="8"/>
  <c r="M949" i="8"/>
  <c r="M950" i="8"/>
  <c r="M951" i="8"/>
  <c r="M952" i="8"/>
  <c r="M953" i="8"/>
  <c r="M954" i="8"/>
  <c r="M955" i="8"/>
  <c r="M956" i="8"/>
  <c r="M957" i="8"/>
  <c r="M958" i="8"/>
  <c r="M959" i="8"/>
  <c r="M960" i="8"/>
  <c r="M961" i="8"/>
  <c r="M962" i="8"/>
  <c r="M963" i="8"/>
  <c r="M964" i="8"/>
  <c r="M965" i="8"/>
  <c r="M966" i="8"/>
  <c r="M967" i="8"/>
  <c r="M968" i="8"/>
  <c r="M969" i="8"/>
  <c r="M970" i="8"/>
  <c r="M971" i="8"/>
  <c r="M972" i="8"/>
  <c r="M973" i="8"/>
  <c r="M974" i="8"/>
  <c r="M975" i="8"/>
  <c r="M976" i="8"/>
  <c r="M977" i="8"/>
  <c r="M978" i="8"/>
  <c r="M979" i="8"/>
  <c r="M980" i="8"/>
  <c r="M981" i="8"/>
  <c r="M982" i="8"/>
  <c r="M983" i="8"/>
  <c r="M984" i="8"/>
  <c r="M985" i="8"/>
  <c r="M986" i="8"/>
  <c r="M987" i="8"/>
  <c r="M988" i="8"/>
  <c r="M989" i="8"/>
  <c r="M990" i="8"/>
  <c r="M991" i="8"/>
  <c r="M992" i="8"/>
  <c r="M993" i="8"/>
  <c r="M994" i="8"/>
  <c r="M995" i="8"/>
  <c r="M996" i="8"/>
  <c r="M997" i="8"/>
  <c r="M998" i="8"/>
  <c r="M999" i="8"/>
  <c r="M1000" i="8"/>
  <c r="M1001" i="8"/>
  <c r="M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8"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2"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634" i="8"/>
  <c r="L635" i="8"/>
  <c r="L636" i="8"/>
  <c r="L637" i="8"/>
  <c r="L638" i="8"/>
  <c r="L639" i="8"/>
  <c r="L640" i="8"/>
  <c r="L641" i="8"/>
  <c r="L642" i="8"/>
  <c r="L643" i="8"/>
  <c r="L644" i="8"/>
  <c r="L645" i="8"/>
  <c r="L646" i="8"/>
  <c r="L647" i="8"/>
  <c r="L648" i="8"/>
  <c r="L649" i="8"/>
  <c r="L650" i="8"/>
  <c r="L651" i="8"/>
  <c r="L652" i="8"/>
  <c r="L653" i="8"/>
  <c r="L654" i="8"/>
  <c r="L655" i="8"/>
  <c r="L656" i="8"/>
  <c r="L657" i="8"/>
  <c r="L658" i="8"/>
  <c r="L659" i="8"/>
  <c r="L660" i="8"/>
  <c r="L661" i="8"/>
  <c r="L662" i="8"/>
  <c r="L663" i="8"/>
  <c r="L664" i="8"/>
  <c r="L665" i="8"/>
  <c r="L666" i="8"/>
  <c r="L667" i="8"/>
  <c r="L668" i="8"/>
  <c r="L669" i="8"/>
  <c r="L670" i="8"/>
  <c r="L671" i="8"/>
  <c r="L672" i="8"/>
  <c r="L673" i="8"/>
  <c r="L674" i="8"/>
  <c r="L675" i="8"/>
  <c r="L676" i="8"/>
  <c r="L677" i="8"/>
  <c r="L678" i="8"/>
  <c r="L679" i="8"/>
  <c r="L680" i="8"/>
  <c r="L681" i="8"/>
  <c r="L682" i="8"/>
  <c r="L683" i="8"/>
  <c r="L684" i="8"/>
  <c r="L685" i="8"/>
  <c r="L686" i="8"/>
  <c r="L687" i="8"/>
  <c r="L688" i="8"/>
  <c r="L689" i="8"/>
  <c r="L690" i="8"/>
  <c r="L691" i="8"/>
  <c r="L692" i="8"/>
  <c r="L693" i="8"/>
  <c r="L694" i="8"/>
  <c r="L695" i="8"/>
  <c r="L696" i="8"/>
  <c r="L697" i="8"/>
  <c r="L698" i="8"/>
  <c r="L699" i="8"/>
  <c r="L700" i="8"/>
  <c r="L701" i="8"/>
  <c r="L702" i="8"/>
  <c r="L703" i="8"/>
  <c r="L704" i="8"/>
  <c r="L705" i="8"/>
  <c r="L706" i="8"/>
  <c r="L707" i="8"/>
  <c r="L708" i="8"/>
  <c r="L709" i="8"/>
  <c r="L710" i="8"/>
  <c r="L711" i="8"/>
  <c r="L712" i="8"/>
  <c r="L713" i="8"/>
  <c r="L714" i="8"/>
  <c r="L715" i="8"/>
  <c r="L716" i="8"/>
  <c r="L717" i="8"/>
  <c r="L718" i="8"/>
  <c r="L719" i="8"/>
  <c r="L720" i="8"/>
  <c r="L721" i="8"/>
  <c r="L722" i="8"/>
  <c r="L723" i="8"/>
  <c r="L724" i="8"/>
  <c r="L725" i="8"/>
  <c r="L726" i="8"/>
  <c r="L727" i="8"/>
  <c r="L728" i="8"/>
  <c r="L729" i="8"/>
  <c r="L730" i="8"/>
  <c r="L731" i="8"/>
  <c r="L732" i="8"/>
  <c r="L733" i="8"/>
  <c r="L734" i="8"/>
  <c r="L735" i="8"/>
  <c r="L736" i="8"/>
  <c r="L737" i="8"/>
  <c r="L738" i="8"/>
  <c r="L739" i="8"/>
  <c r="L740" i="8"/>
  <c r="L741" i="8"/>
  <c r="L742" i="8"/>
  <c r="L743" i="8"/>
  <c r="L744" i="8"/>
  <c r="L745" i="8"/>
  <c r="L746" i="8"/>
  <c r="L747" i="8"/>
  <c r="L748" i="8"/>
  <c r="L749" i="8"/>
  <c r="L750" i="8"/>
  <c r="L751" i="8"/>
  <c r="L752" i="8"/>
  <c r="L753" i="8"/>
  <c r="L754" i="8"/>
  <c r="L755" i="8"/>
  <c r="L756" i="8"/>
  <c r="L757" i="8"/>
  <c r="L758" i="8"/>
  <c r="L759" i="8"/>
  <c r="L760" i="8"/>
  <c r="L761" i="8"/>
  <c r="L762" i="8"/>
  <c r="L763" i="8"/>
  <c r="L764" i="8"/>
  <c r="L765" i="8"/>
  <c r="L766" i="8"/>
  <c r="L767" i="8"/>
  <c r="L768" i="8"/>
  <c r="L769" i="8"/>
  <c r="L770" i="8"/>
  <c r="L771" i="8"/>
  <c r="L772" i="8"/>
  <c r="L773" i="8"/>
  <c r="L774" i="8"/>
  <c r="L775" i="8"/>
  <c r="L776" i="8"/>
  <c r="L777" i="8"/>
  <c r="L778" i="8"/>
  <c r="L779" i="8"/>
  <c r="L780" i="8"/>
  <c r="L781" i="8"/>
  <c r="L782" i="8"/>
  <c r="L783" i="8"/>
  <c r="L784" i="8"/>
  <c r="L785" i="8"/>
  <c r="L786" i="8"/>
  <c r="L787" i="8"/>
  <c r="L788" i="8"/>
  <c r="L789" i="8"/>
  <c r="L790" i="8"/>
  <c r="L791" i="8"/>
  <c r="L792" i="8"/>
  <c r="L793" i="8"/>
  <c r="L794" i="8"/>
  <c r="L795" i="8"/>
  <c r="L796" i="8"/>
  <c r="L797" i="8"/>
  <c r="L798" i="8"/>
  <c r="L799" i="8"/>
  <c r="L800" i="8"/>
  <c r="L801" i="8"/>
  <c r="L802" i="8"/>
  <c r="L803" i="8"/>
  <c r="L804" i="8"/>
  <c r="L805" i="8"/>
  <c r="L806" i="8"/>
  <c r="L807" i="8"/>
  <c r="L808" i="8"/>
  <c r="L809" i="8"/>
  <c r="L810" i="8"/>
  <c r="L811" i="8"/>
  <c r="L812" i="8"/>
  <c r="L813" i="8"/>
  <c r="L814" i="8"/>
  <c r="L815" i="8"/>
  <c r="L816" i="8"/>
  <c r="L817" i="8"/>
  <c r="L818" i="8"/>
  <c r="L819" i="8"/>
  <c r="L820" i="8"/>
  <c r="L821" i="8"/>
  <c r="L822" i="8"/>
  <c r="L823" i="8"/>
  <c r="L824" i="8"/>
  <c r="L825" i="8"/>
  <c r="L826" i="8"/>
  <c r="L827" i="8"/>
  <c r="L828" i="8"/>
  <c r="L829" i="8"/>
  <c r="L830" i="8"/>
  <c r="L831" i="8"/>
  <c r="L832" i="8"/>
  <c r="L833" i="8"/>
  <c r="L834" i="8"/>
  <c r="L835" i="8"/>
  <c r="L836" i="8"/>
  <c r="L837" i="8"/>
  <c r="L838" i="8"/>
  <c r="L839" i="8"/>
  <c r="L840" i="8"/>
  <c r="L841" i="8"/>
  <c r="L842" i="8"/>
  <c r="L843" i="8"/>
  <c r="L844" i="8"/>
  <c r="L845" i="8"/>
  <c r="L846" i="8"/>
  <c r="L847" i="8"/>
  <c r="L848" i="8"/>
  <c r="L849" i="8"/>
  <c r="L850" i="8"/>
  <c r="L851" i="8"/>
  <c r="L852" i="8"/>
  <c r="L853" i="8"/>
  <c r="L854" i="8"/>
  <c r="L855" i="8"/>
  <c r="L856" i="8"/>
  <c r="L857" i="8"/>
  <c r="L858" i="8"/>
  <c r="L859" i="8"/>
  <c r="L860" i="8"/>
  <c r="L861" i="8"/>
  <c r="L862" i="8"/>
  <c r="L863" i="8"/>
  <c r="L864" i="8"/>
  <c r="L865" i="8"/>
  <c r="L866" i="8"/>
  <c r="L867" i="8"/>
  <c r="L868" i="8"/>
  <c r="L869" i="8"/>
  <c r="L870" i="8"/>
  <c r="L871" i="8"/>
  <c r="L872" i="8"/>
  <c r="L873" i="8"/>
  <c r="L874" i="8"/>
  <c r="L875" i="8"/>
  <c r="L876" i="8"/>
  <c r="L877" i="8"/>
  <c r="L878" i="8"/>
  <c r="L879" i="8"/>
  <c r="L880" i="8"/>
  <c r="L881" i="8"/>
  <c r="L882" i="8"/>
  <c r="L883" i="8"/>
  <c r="L884" i="8"/>
  <c r="L885" i="8"/>
  <c r="L886" i="8"/>
  <c r="L887" i="8"/>
  <c r="L888" i="8"/>
  <c r="L889" i="8"/>
  <c r="L890" i="8"/>
  <c r="L891" i="8"/>
  <c r="L892" i="8"/>
  <c r="L893"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998" i="8"/>
  <c r="L999" i="8"/>
  <c r="L1000" i="8"/>
  <c r="L1001" i="8"/>
  <c r="L2" i="8"/>
  <c r="N5" i="9"/>
  <c r="E5" i="9"/>
  <c r="N3" i="9"/>
  <c r="E6" i="9"/>
  <c r="N7" i="9"/>
  <c r="N6" i="9"/>
  <c r="X3" i="9" l="1" a="1"/>
  <c r="X3" i="9" s="1"/>
  <c r="Z1" i="9" s="1"/>
  <c r="M4" i="9"/>
  <c r="E7" i="9"/>
  <c r="N4" i="9"/>
  <c r="Y1"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<sst xmlns="http://schemas.openxmlformats.org/spreadsheetml/2006/main" count="14073" uniqueCount="2165">
  <si>
    <t>Date</t>
  </si>
  <si>
    <t>Product ID</t>
  </si>
  <si>
    <t>Sale Type</t>
  </si>
  <si>
    <t>Quantity</t>
  </si>
  <si>
    <t>Mode of Payment</t>
  </si>
  <si>
    <t>Discount</t>
  </si>
  <si>
    <t>Online</t>
  </si>
  <si>
    <t>Credit Card</t>
  </si>
  <si>
    <t>Cash</t>
  </si>
  <si>
    <t>Retail</t>
  </si>
  <si>
    <t>UPI</t>
  </si>
  <si>
    <t>PayPal</t>
  </si>
  <si>
    <t>Wholesale</t>
  </si>
  <si>
    <t>Product Name</t>
  </si>
  <si>
    <t>Category</t>
  </si>
  <si>
    <t>UOM</t>
  </si>
  <si>
    <t>Buying Price</t>
  </si>
  <si>
    <t>Selling Price</t>
  </si>
  <si>
    <t>Piece</t>
  </si>
  <si>
    <t>Pack</t>
  </si>
  <si>
    <t>Electronics</t>
  </si>
  <si>
    <t>Liter</t>
  </si>
  <si>
    <t>Grocery</t>
  </si>
  <si>
    <t>Box</t>
  </si>
  <si>
    <t>Clothing</t>
  </si>
  <si>
    <t>Kg</t>
  </si>
  <si>
    <t>2025-04-13</t>
  </si>
  <si>
    <t>2025-03-05</t>
  </si>
  <si>
    <t>2025-02-04</t>
  </si>
  <si>
    <t>2025-03-30</t>
  </si>
  <si>
    <t>2025-04-06</t>
  </si>
  <si>
    <t>2025-04-23</t>
  </si>
  <si>
    <t>2025-01-26</t>
  </si>
  <si>
    <t>2025-01-31</t>
  </si>
  <si>
    <t>2025-03-03</t>
  </si>
  <si>
    <t>2025-01-05</t>
  </si>
  <si>
    <t>2025-03-24</t>
  </si>
  <si>
    <t>2025-03-31</t>
  </si>
  <si>
    <t>2025-04-26</t>
  </si>
  <si>
    <t>2025-04-29</t>
  </si>
  <si>
    <t>2025-01-07</t>
  </si>
  <si>
    <t>2025-04-22</t>
  </si>
  <si>
    <t>2025-03-18</t>
  </si>
  <si>
    <t>2025-02-17</t>
  </si>
  <si>
    <t>2025-02-05</t>
  </si>
  <si>
    <t>2025-01-14</t>
  </si>
  <si>
    <t>2025-02-03</t>
  </si>
  <si>
    <t>2025-01-02</t>
  </si>
  <si>
    <t>2025-03-08</t>
  </si>
  <si>
    <t>2025-03-10</t>
  </si>
  <si>
    <t>2025-01-29</t>
  </si>
  <si>
    <t>2025-02-01</t>
  </si>
  <si>
    <t>2025-02-11</t>
  </si>
  <si>
    <t>2025-04-05</t>
  </si>
  <si>
    <t>2025-02-07</t>
  </si>
  <si>
    <t>2025-01-21</t>
  </si>
  <si>
    <t>2025-01-25</t>
  </si>
  <si>
    <t>2025-04-17</t>
  </si>
  <si>
    <t>2025-03-16</t>
  </si>
  <si>
    <t>2025-02-13</t>
  </si>
  <si>
    <t>2025-02-09</t>
  </si>
  <si>
    <t>2025-02-26</t>
  </si>
  <si>
    <t>2025-03-20</t>
  </si>
  <si>
    <t>2025-02-10</t>
  </si>
  <si>
    <t>2025-02-06</t>
  </si>
  <si>
    <t>2025-01-30</t>
  </si>
  <si>
    <t>2025-01-09</t>
  </si>
  <si>
    <t>2025-02-27</t>
  </si>
  <si>
    <t>2025-03-02</t>
  </si>
  <si>
    <t>2025-03-21</t>
  </si>
  <si>
    <t>2025-03-11</t>
  </si>
  <si>
    <t>2025-03-27</t>
  </si>
  <si>
    <t>2025-01-18</t>
  </si>
  <si>
    <t>2025-04-12</t>
  </si>
  <si>
    <t>2025-04-11</t>
  </si>
  <si>
    <t>2025-01-17</t>
  </si>
  <si>
    <t>2025-04-10</t>
  </si>
  <si>
    <t>2025-02-22</t>
  </si>
  <si>
    <t>2025-01-13</t>
  </si>
  <si>
    <t>2025-01-24</t>
  </si>
  <si>
    <t>2025-03-15</t>
  </si>
  <si>
    <t>2025-01-27</t>
  </si>
  <si>
    <t>2025-02-24</t>
  </si>
  <si>
    <t>2025-01-08</t>
  </si>
  <si>
    <t>2025-04-08</t>
  </si>
  <si>
    <t>2025-04-15</t>
  </si>
  <si>
    <t>2025-03-07</t>
  </si>
  <si>
    <t>2025-04-18</t>
  </si>
  <si>
    <t>2025-02-12</t>
  </si>
  <si>
    <t>2025-02-16</t>
  </si>
  <si>
    <t>2025-01-28</t>
  </si>
  <si>
    <t>2025-04-07</t>
  </si>
  <si>
    <t>2025-02-28</t>
  </si>
  <si>
    <t>2025-03-28</t>
  </si>
  <si>
    <t>2025-01-15</t>
  </si>
  <si>
    <t>2025-01-03</t>
  </si>
  <si>
    <t>2025-04-21</t>
  </si>
  <si>
    <t>2025-04-01</t>
  </si>
  <si>
    <t>2025-01-20</t>
  </si>
  <si>
    <t>2025-02-21</t>
  </si>
  <si>
    <t>2025-03-01</t>
  </si>
  <si>
    <t>2025-03-09</t>
  </si>
  <si>
    <t>2025-02-25</t>
  </si>
  <si>
    <t>2025-01-16</t>
  </si>
  <si>
    <t>2025-01-06</t>
  </si>
  <si>
    <t>2025-03-23</t>
  </si>
  <si>
    <t>2025-04-24</t>
  </si>
  <si>
    <t>2025-03-12</t>
  </si>
  <si>
    <t>2025-03-29</t>
  </si>
  <si>
    <t>2025-02-15</t>
  </si>
  <si>
    <t>2025-01-11</t>
  </si>
  <si>
    <t>2025-04-30</t>
  </si>
  <si>
    <t>2025-03-22</t>
  </si>
  <si>
    <t>2025-04-09</t>
  </si>
  <si>
    <t>2025-04-16</t>
  </si>
  <si>
    <t>2025-04-14</t>
  </si>
  <si>
    <t>2025-01-19</t>
  </si>
  <si>
    <t>2025-05-01</t>
  </si>
  <si>
    <t>2025-01-12</t>
  </si>
  <si>
    <t>2025-01-01</t>
  </si>
  <si>
    <t>2025-03-13</t>
  </si>
  <si>
    <t>2025-04-25</t>
  </si>
  <si>
    <t>2025-03-14</t>
  </si>
  <si>
    <t>2025-01-04</t>
  </si>
  <si>
    <t>2025-04-28</t>
  </si>
  <si>
    <t>2025-02-02</t>
  </si>
  <si>
    <t>2025-02-08</t>
  </si>
  <si>
    <t>2025-04-02</t>
  </si>
  <si>
    <t>2025-02-18</t>
  </si>
  <si>
    <t>2025-02-20</t>
  </si>
  <si>
    <t>2025-04-19</t>
  </si>
  <si>
    <t>2025-03-19</t>
  </si>
  <si>
    <t>2025-03-17</t>
  </si>
  <si>
    <t>2025-01-10</t>
  </si>
  <si>
    <t>2025-02-23</t>
  </si>
  <si>
    <t>2025-02-19</t>
  </si>
  <si>
    <t>2025-03-26</t>
  </si>
  <si>
    <t>2025-03-06</t>
  </si>
  <si>
    <t>2025-04-03</t>
  </si>
  <si>
    <t>2025-02-14</t>
  </si>
  <si>
    <t>2025-01-22</t>
  </si>
  <si>
    <t>2025-01-23</t>
  </si>
  <si>
    <t>2025-03-25</t>
  </si>
  <si>
    <t>2025-04-27</t>
  </si>
  <si>
    <t>2025-03-04</t>
  </si>
  <si>
    <t>2025-04-04</t>
  </si>
  <si>
    <t>2025-04-20</t>
  </si>
  <si>
    <t>Product 1</t>
  </si>
  <si>
    <t>Home</t>
  </si>
  <si>
    <t>Product 2</t>
  </si>
  <si>
    <t>Product 3</t>
  </si>
  <si>
    <t>Product 4</t>
  </si>
  <si>
    <t>Product 5</t>
  </si>
  <si>
    <t>Product 6</t>
  </si>
  <si>
    <t>Product 7</t>
  </si>
  <si>
    <t>Product 8</t>
  </si>
  <si>
    <t>Product 9</t>
  </si>
  <si>
    <t>Product 10</t>
  </si>
  <si>
    <t>Toys</t>
  </si>
  <si>
    <t>Product 11</t>
  </si>
  <si>
    <t>Product 12</t>
  </si>
  <si>
    <t>Product 13</t>
  </si>
  <si>
    <t>Product 14</t>
  </si>
  <si>
    <t>Product 15</t>
  </si>
  <si>
    <t>Product 16</t>
  </si>
  <si>
    <t>Product 17</t>
  </si>
  <si>
    <t>Product 18</t>
  </si>
  <si>
    <t>Product 19</t>
  </si>
  <si>
    <t>Product 20</t>
  </si>
  <si>
    <t>Product 21</t>
  </si>
  <si>
    <t>Product 22</t>
  </si>
  <si>
    <t>Product 23</t>
  </si>
  <si>
    <t>Product 24</t>
  </si>
  <si>
    <t>Product 25</t>
  </si>
  <si>
    <t>Product 26</t>
  </si>
  <si>
    <t>Product 27</t>
  </si>
  <si>
    <t>Product 28</t>
  </si>
  <si>
    <t>Product 29</t>
  </si>
  <si>
    <t>Product 30</t>
  </si>
  <si>
    <t>Product 31</t>
  </si>
  <si>
    <t>Product 32</t>
  </si>
  <si>
    <t>Product 33</t>
  </si>
  <si>
    <t>Product 34</t>
  </si>
  <si>
    <t>Product 35</t>
  </si>
  <si>
    <t>Product 36</t>
  </si>
  <si>
    <t>Product 37</t>
  </si>
  <si>
    <t>Product 38</t>
  </si>
  <si>
    <t>Product 39</t>
  </si>
  <si>
    <t>Product 40</t>
  </si>
  <si>
    <t>Product 41</t>
  </si>
  <si>
    <t>Product 42</t>
  </si>
  <si>
    <t>Product 43</t>
  </si>
  <si>
    <t>Product 44</t>
  </si>
  <si>
    <t>Product 45</t>
  </si>
  <si>
    <t>Product 46</t>
  </si>
  <si>
    <t>Product 47</t>
  </si>
  <si>
    <t>Product 48</t>
  </si>
  <si>
    <t>Product 49</t>
  </si>
  <si>
    <t>Product 50</t>
  </si>
  <si>
    <t>Product 51</t>
  </si>
  <si>
    <t>Product 52</t>
  </si>
  <si>
    <t>Product 53</t>
  </si>
  <si>
    <t>Product 54</t>
  </si>
  <si>
    <t>Product 55</t>
  </si>
  <si>
    <t>Product 56</t>
  </si>
  <si>
    <t>Product 57</t>
  </si>
  <si>
    <t>Product 58</t>
  </si>
  <si>
    <t>Product 59</t>
  </si>
  <si>
    <t>Product 60</t>
  </si>
  <si>
    <t>Product 61</t>
  </si>
  <si>
    <t>Product 62</t>
  </si>
  <si>
    <t>Product 63</t>
  </si>
  <si>
    <t>Product 64</t>
  </si>
  <si>
    <t>Product 65</t>
  </si>
  <si>
    <t>Product 66</t>
  </si>
  <si>
    <t>Product 67</t>
  </si>
  <si>
    <t>Product 68</t>
  </si>
  <si>
    <t>Product 69</t>
  </si>
  <si>
    <t>Product 70</t>
  </si>
  <si>
    <t>Product 71</t>
  </si>
  <si>
    <t>Product 72</t>
  </si>
  <si>
    <t>Product 73</t>
  </si>
  <si>
    <t>Product 74</t>
  </si>
  <si>
    <t>Product 75</t>
  </si>
  <si>
    <t>Product 76</t>
  </si>
  <si>
    <t>Product 77</t>
  </si>
  <si>
    <t>Product 78</t>
  </si>
  <si>
    <t>Product 79</t>
  </si>
  <si>
    <t>Product 80</t>
  </si>
  <si>
    <t>Product 81</t>
  </si>
  <si>
    <t>Product 82</t>
  </si>
  <si>
    <t>Product 83</t>
  </si>
  <si>
    <t>Product 84</t>
  </si>
  <si>
    <t>Product 85</t>
  </si>
  <si>
    <t>Product 86</t>
  </si>
  <si>
    <t>Product 87</t>
  </si>
  <si>
    <t>Product 88</t>
  </si>
  <si>
    <t>Product 89</t>
  </si>
  <si>
    <t>Product 90</t>
  </si>
  <si>
    <t>Product 91</t>
  </si>
  <si>
    <t>Product 92</t>
  </si>
  <si>
    <t>Product 93</t>
  </si>
  <si>
    <t>Product 94</t>
  </si>
  <si>
    <t>Product 95</t>
  </si>
  <si>
    <t>Product 96</t>
  </si>
  <si>
    <t>Product 97</t>
  </si>
  <si>
    <t>Product 98</t>
  </si>
  <si>
    <t>Product 99</t>
  </si>
  <si>
    <t>Product 100</t>
  </si>
  <si>
    <t>Product 101</t>
  </si>
  <si>
    <t>Product 102</t>
  </si>
  <si>
    <t>Product 103</t>
  </si>
  <si>
    <t>Product 104</t>
  </si>
  <si>
    <t>Product 105</t>
  </si>
  <si>
    <t>Product 106</t>
  </si>
  <si>
    <t>Product 107</t>
  </si>
  <si>
    <t>Product 108</t>
  </si>
  <si>
    <t>Product 109</t>
  </si>
  <si>
    <t>Product 110</t>
  </si>
  <si>
    <t>Product 111</t>
  </si>
  <si>
    <t>Product 112</t>
  </si>
  <si>
    <t>Product 113</t>
  </si>
  <si>
    <t>Product 114</t>
  </si>
  <si>
    <t>Product 115</t>
  </si>
  <si>
    <t>Product 116</t>
  </si>
  <si>
    <t>Product 117</t>
  </si>
  <si>
    <t>Product 118</t>
  </si>
  <si>
    <t>Product 119</t>
  </si>
  <si>
    <t>Product 120</t>
  </si>
  <si>
    <t>Product 121</t>
  </si>
  <si>
    <t>Product 122</t>
  </si>
  <si>
    <t>Product 123</t>
  </si>
  <si>
    <t>Product 124</t>
  </si>
  <si>
    <t>Product 125</t>
  </si>
  <si>
    <t>Product 126</t>
  </si>
  <si>
    <t>Product 127</t>
  </si>
  <si>
    <t>Product 128</t>
  </si>
  <si>
    <t>Product 129</t>
  </si>
  <si>
    <t>Product 130</t>
  </si>
  <si>
    <t>Product 131</t>
  </si>
  <si>
    <t>Product 132</t>
  </si>
  <si>
    <t>Product 133</t>
  </si>
  <si>
    <t>Product 134</t>
  </si>
  <si>
    <t>Product 135</t>
  </si>
  <si>
    <t>Product 136</t>
  </si>
  <si>
    <t>Product 137</t>
  </si>
  <si>
    <t>Product 138</t>
  </si>
  <si>
    <t>Product 139</t>
  </si>
  <si>
    <t>Product 140</t>
  </si>
  <si>
    <t>Product 141</t>
  </si>
  <si>
    <t>Product 142</t>
  </si>
  <si>
    <t>Product 143</t>
  </si>
  <si>
    <t>Product 144</t>
  </si>
  <si>
    <t>Product 145</t>
  </si>
  <si>
    <t>Product 146</t>
  </si>
  <si>
    <t>Product 147</t>
  </si>
  <si>
    <t>Product 148</t>
  </si>
  <si>
    <t>Product 149</t>
  </si>
  <si>
    <t>Product 150</t>
  </si>
  <si>
    <t>Product 151</t>
  </si>
  <si>
    <t>Product 152</t>
  </si>
  <si>
    <t>Product 153</t>
  </si>
  <si>
    <t>Product 154</t>
  </si>
  <si>
    <t>Product 155</t>
  </si>
  <si>
    <t>Product 156</t>
  </si>
  <si>
    <t>Product 157</t>
  </si>
  <si>
    <t>Product 158</t>
  </si>
  <si>
    <t>Product 159</t>
  </si>
  <si>
    <t>Product 160</t>
  </si>
  <si>
    <t>Product 161</t>
  </si>
  <si>
    <t>Product 162</t>
  </si>
  <si>
    <t>Product 163</t>
  </si>
  <si>
    <t>Product 164</t>
  </si>
  <si>
    <t>Product 165</t>
  </si>
  <si>
    <t>Product 166</t>
  </si>
  <si>
    <t>Product 167</t>
  </si>
  <si>
    <t>Product 168</t>
  </si>
  <si>
    <t>Product 169</t>
  </si>
  <si>
    <t>Product 170</t>
  </si>
  <si>
    <t>Product 171</t>
  </si>
  <si>
    <t>Product 172</t>
  </si>
  <si>
    <t>Product 173</t>
  </si>
  <si>
    <t>Product 174</t>
  </si>
  <si>
    <t>Product 175</t>
  </si>
  <si>
    <t>Product 176</t>
  </si>
  <si>
    <t>Product 177</t>
  </si>
  <si>
    <t>Product 178</t>
  </si>
  <si>
    <t>Product 179</t>
  </si>
  <si>
    <t>Product 180</t>
  </si>
  <si>
    <t>Product 181</t>
  </si>
  <si>
    <t>Product 182</t>
  </si>
  <si>
    <t>Product 183</t>
  </si>
  <si>
    <t>Product 184</t>
  </si>
  <si>
    <t>Product 185</t>
  </si>
  <si>
    <t>Product 186</t>
  </si>
  <si>
    <t>Product 187</t>
  </si>
  <si>
    <t>Product 188</t>
  </si>
  <si>
    <t>Product 189</t>
  </si>
  <si>
    <t>Product 190</t>
  </si>
  <si>
    <t>Product 191</t>
  </si>
  <si>
    <t>Product 192</t>
  </si>
  <si>
    <t>Product 193</t>
  </si>
  <si>
    <t>Product 194</t>
  </si>
  <si>
    <t>Product 195</t>
  </si>
  <si>
    <t>Product 196</t>
  </si>
  <si>
    <t>Product 197</t>
  </si>
  <si>
    <t>Product 198</t>
  </si>
  <si>
    <t>Product 199</t>
  </si>
  <si>
    <t>Product 200</t>
  </si>
  <si>
    <t>Product 201</t>
  </si>
  <si>
    <t>Product 202</t>
  </si>
  <si>
    <t>Product 203</t>
  </si>
  <si>
    <t>Product 204</t>
  </si>
  <si>
    <t>Product 205</t>
  </si>
  <si>
    <t>Product 206</t>
  </si>
  <si>
    <t>Product 207</t>
  </si>
  <si>
    <t>Product 208</t>
  </si>
  <si>
    <t>Product 209</t>
  </si>
  <si>
    <t>Product 210</t>
  </si>
  <si>
    <t>Product 211</t>
  </si>
  <si>
    <t>Product 212</t>
  </si>
  <si>
    <t>Product 213</t>
  </si>
  <si>
    <t>Product 214</t>
  </si>
  <si>
    <t>Product 215</t>
  </si>
  <si>
    <t>Product 216</t>
  </si>
  <si>
    <t>Product 217</t>
  </si>
  <si>
    <t>Product 218</t>
  </si>
  <si>
    <t>Product 219</t>
  </si>
  <si>
    <t>Product 220</t>
  </si>
  <si>
    <t>Product 221</t>
  </si>
  <si>
    <t>Product 222</t>
  </si>
  <si>
    <t>Product 223</t>
  </si>
  <si>
    <t>Product 224</t>
  </si>
  <si>
    <t>Product 225</t>
  </si>
  <si>
    <t>Product 226</t>
  </si>
  <si>
    <t>Product 227</t>
  </si>
  <si>
    <t>Product 228</t>
  </si>
  <si>
    <t>Product 229</t>
  </si>
  <si>
    <t>Product 230</t>
  </si>
  <si>
    <t>Product 231</t>
  </si>
  <si>
    <t>Product 232</t>
  </si>
  <si>
    <t>Product 233</t>
  </si>
  <si>
    <t>Product 234</t>
  </si>
  <si>
    <t>Product 235</t>
  </si>
  <si>
    <t>Product 236</t>
  </si>
  <si>
    <t>Product 237</t>
  </si>
  <si>
    <t>Product 238</t>
  </si>
  <si>
    <t>Product 239</t>
  </si>
  <si>
    <t>Product 240</t>
  </si>
  <si>
    <t>Product 241</t>
  </si>
  <si>
    <t>Product 242</t>
  </si>
  <si>
    <t>Product 243</t>
  </si>
  <si>
    <t>Product 244</t>
  </si>
  <si>
    <t>Product 245</t>
  </si>
  <si>
    <t>Product 246</t>
  </si>
  <si>
    <t>Product 247</t>
  </si>
  <si>
    <t>Product 248</t>
  </si>
  <si>
    <t>Product 249</t>
  </si>
  <si>
    <t>Product 250</t>
  </si>
  <si>
    <t>Product 251</t>
  </si>
  <si>
    <t>Product 252</t>
  </si>
  <si>
    <t>Product 253</t>
  </si>
  <si>
    <t>Product 254</t>
  </si>
  <si>
    <t>Product 255</t>
  </si>
  <si>
    <t>Product 256</t>
  </si>
  <si>
    <t>Product 257</t>
  </si>
  <si>
    <t>Product 258</t>
  </si>
  <si>
    <t>Product 259</t>
  </si>
  <si>
    <t>Product 260</t>
  </si>
  <si>
    <t>Product 261</t>
  </si>
  <si>
    <t>Product 262</t>
  </si>
  <si>
    <t>Product 263</t>
  </si>
  <si>
    <t>Product 264</t>
  </si>
  <si>
    <t>Product 265</t>
  </si>
  <si>
    <t>Product 266</t>
  </si>
  <si>
    <t>Product 267</t>
  </si>
  <si>
    <t>Product 268</t>
  </si>
  <si>
    <t>Product 269</t>
  </si>
  <si>
    <t>Product 270</t>
  </si>
  <si>
    <t>Product 271</t>
  </si>
  <si>
    <t>Product 272</t>
  </si>
  <si>
    <t>Product 273</t>
  </si>
  <si>
    <t>Product 274</t>
  </si>
  <si>
    <t>Product 275</t>
  </si>
  <si>
    <t>Product 276</t>
  </si>
  <si>
    <t>Product 277</t>
  </si>
  <si>
    <t>Product 278</t>
  </si>
  <si>
    <t>Product 279</t>
  </si>
  <si>
    <t>Product 280</t>
  </si>
  <si>
    <t>Product 281</t>
  </si>
  <si>
    <t>Product 282</t>
  </si>
  <si>
    <t>Product 283</t>
  </si>
  <si>
    <t>Product 284</t>
  </si>
  <si>
    <t>Product 285</t>
  </si>
  <si>
    <t>Product 286</t>
  </si>
  <si>
    <t>Product 287</t>
  </si>
  <si>
    <t>Product 288</t>
  </si>
  <si>
    <t>Product 289</t>
  </si>
  <si>
    <t>Product 290</t>
  </si>
  <si>
    <t>Product 291</t>
  </si>
  <si>
    <t>Product 292</t>
  </si>
  <si>
    <t>Product 293</t>
  </si>
  <si>
    <t>Product 294</t>
  </si>
  <si>
    <t>Product 295</t>
  </si>
  <si>
    <t>Product 296</t>
  </si>
  <si>
    <t>Product 297</t>
  </si>
  <si>
    <t>Product 298</t>
  </si>
  <si>
    <t>Product 299</t>
  </si>
  <si>
    <t>Product 300</t>
  </si>
  <si>
    <t>Product 301</t>
  </si>
  <si>
    <t>Product 302</t>
  </si>
  <si>
    <t>Product 303</t>
  </si>
  <si>
    <t>Product 304</t>
  </si>
  <si>
    <t>Product 305</t>
  </si>
  <si>
    <t>Product 306</t>
  </si>
  <si>
    <t>Product 307</t>
  </si>
  <si>
    <t>Product 308</t>
  </si>
  <si>
    <t>Product 309</t>
  </si>
  <si>
    <t>Product 310</t>
  </si>
  <si>
    <t>Product 311</t>
  </si>
  <si>
    <t>Product 312</t>
  </si>
  <si>
    <t>Product 313</t>
  </si>
  <si>
    <t>Product 314</t>
  </si>
  <si>
    <t>Product 315</t>
  </si>
  <si>
    <t>Product 316</t>
  </si>
  <si>
    <t>Product 317</t>
  </si>
  <si>
    <t>Product 318</t>
  </si>
  <si>
    <t>Product 319</t>
  </si>
  <si>
    <t>Product 320</t>
  </si>
  <si>
    <t>Product 321</t>
  </si>
  <si>
    <t>Product 322</t>
  </si>
  <si>
    <t>Product 323</t>
  </si>
  <si>
    <t>Product 324</t>
  </si>
  <si>
    <t>Product 325</t>
  </si>
  <si>
    <t>Product 326</t>
  </si>
  <si>
    <t>Product 327</t>
  </si>
  <si>
    <t>Product 328</t>
  </si>
  <si>
    <t>Product 329</t>
  </si>
  <si>
    <t>Product 330</t>
  </si>
  <si>
    <t>Product 331</t>
  </si>
  <si>
    <t>Product 332</t>
  </si>
  <si>
    <t>Product 333</t>
  </si>
  <si>
    <t>Product 334</t>
  </si>
  <si>
    <t>Product 335</t>
  </si>
  <si>
    <t>Product 336</t>
  </si>
  <si>
    <t>Product 337</t>
  </si>
  <si>
    <t>Product 338</t>
  </si>
  <si>
    <t>Product 339</t>
  </si>
  <si>
    <t>Product 340</t>
  </si>
  <si>
    <t>Product 341</t>
  </si>
  <si>
    <t>Product 342</t>
  </si>
  <si>
    <t>Product 343</t>
  </si>
  <si>
    <t>Product 344</t>
  </si>
  <si>
    <t>Product 345</t>
  </si>
  <si>
    <t>Product 346</t>
  </si>
  <si>
    <t>Product 347</t>
  </si>
  <si>
    <t>Product 348</t>
  </si>
  <si>
    <t>Product 349</t>
  </si>
  <si>
    <t>Product 350</t>
  </si>
  <si>
    <t>Product 351</t>
  </si>
  <si>
    <t>Product 352</t>
  </si>
  <si>
    <t>Product 353</t>
  </si>
  <si>
    <t>Product 354</t>
  </si>
  <si>
    <t>Product 355</t>
  </si>
  <si>
    <t>Product 356</t>
  </si>
  <si>
    <t>Product 357</t>
  </si>
  <si>
    <t>Product 358</t>
  </si>
  <si>
    <t>Product 359</t>
  </si>
  <si>
    <t>Product 360</t>
  </si>
  <si>
    <t>Product 361</t>
  </si>
  <si>
    <t>Product 362</t>
  </si>
  <si>
    <t>Product 363</t>
  </si>
  <si>
    <t>Product 364</t>
  </si>
  <si>
    <t>Product 365</t>
  </si>
  <si>
    <t>Product 366</t>
  </si>
  <si>
    <t>Product 367</t>
  </si>
  <si>
    <t>Product 368</t>
  </si>
  <si>
    <t>Product 369</t>
  </si>
  <si>
    <t>Product 370</t>
  </si>
  <si>
    <t>Product 371</t>
  </si>
  <si>
    <t>Product 372</t>
  </si>
  <si>
    <t>Product 373</t>
  </si>
  <si>
    <t>Product 374</t>
  </si>
  <si>
    <t>Product 375</t>
  </si>
  <si>
    <t>Product 376</t>
  </si>
  <si>
    <t>Product 377</t>
  </si>
  <si>
    <t>Product 378</t>
  </si>
  <si>
    <t>Product 379</t>
  </si>
  <si>
    <t>Product 380</t>
  </si>
  <si>
    <t>Product 381</t>
  </si>
  <si>
    <t>Product 382</t>
  </si>
  <si>
    <t>Product 383</t>
  </si>
  <si>
    <t>Product 384</t>
  </si>
  <si>
    <t>Product 385</t>
  </si>
  <si>
    <t>Product 386</t>
  </si>
  <si>
    <t>Product 387</t>
  </si>
  <si>
    <t>Product 388</t>
  </si>
  <si>
    <t>Product 389</t>
  </si>
  <si>
    <t>Product 390</t>
  </si>
  <si>
    <t>Product 391</t>
  </si>
  <si>
    <t>Product 392</t>
  </si>
  <si>
    <t>Product 393</t>
  </si>
  <si>
    <t>Product 394</t>
  </si>
  <si>
    <t>Product 395</t>
  </si>
  <si>
    <t>Product 396</t>
  </si>
  <si>
    <t>Product 397</t>
  </si>
  <si>
    <t>Product 398</t>
  </si>
  <si>
    <t>Product 399</t>
  </si>
  <si>
    <t>Product 400</t>
  </si>
  <si>
    <t>Product 401</t>
  </si>
  <si>
    <t>Product 402</t>
  </si>
  <si>
    <t>Product 403</t>
  </si>
  <si>
    <t>Product 404</t>
  </si>
  <si>
    <t>Product 405</t>
  </si>
  <si>
    <t>Product 406</t>
  </si>
  <si>
    <t>Product 407</t>
  </si>
  <si>
    <t>Product 408</t>
  </si>
  <si>
    <t>Product 409</t>
  </si>
  <si>
    <t>Product 410</t>
  </si>
  <si>
    <t>Product 411</t>
  </si>
  <si>
    <t>Product 412</t>
  </si>
  <si>
    <t>Product 413</t>
  </si>
  <si>
    <t>Product 414</t>
  </si>
  <si>
    <t>Product 415</t>
  </si>
  <si>
    <t>Product 416</t>
  </si>
  <si>
    <t>Product 417</t>
  </si>
  <si>
    <t>Product 418</t>
  </si>
  <si>
    <t>Product 419</t>
  </si>
  <si>
    <t>Product 420</t>
  </si>
  <si>
    <t>Product 421</t>
  </si>
  <si>
    <t>Product 422</t>
  </si>
  <si>
    <t>Product 423</t>
  </si>
  <si>
    <t>Product 424</t>
  </si>
  <si>
    <t>Product 425</t>
  </si>
  <si>
    <t>Product 426</t>
  </si>
  <si>
    <t>Product 427</t>
  </si>
  <si>
    <t>Product 428</t>
  </si>
  <si>
    <t>Product 429</t>
  </si>
  <si>
    <t>Product 430</t>
  </si>
  <si>
    <t>Product 431</t>
  </si>
  <si>
    <t>Product 432</t>
  </si>
  <si>
    <t>Product 433</t>
  </si>
  <si>
    <t>Product 434</t>
  </si>
  <si>
    <t>Product 435</t>
  </si>
  <si>
    <t>Product 436</t>
  </si>
  <si>
    <t>Product 437</t>
  </si>
  <si>
    <t>Product 438</t>
  </si>
  <si>
    <t>Product 439</t>
  </si>
  <si>
    <t>Product 440</t>
  </si>
  <si>
    <t>Product 441</t>
  </si>
  <si>
    <t>Product 442</t>
  </si>
  <si>
    <t>Product 443</t>
  </si>
  <si>
    <t>Product 444</t>
  </si>
  <si>
    <t>Product 445</t>
  </si>
  <si>
    <t>Product 446</t>
  </si>
  <si>
    <t>Product 447</t>
  </si>
  <si>
    <t>Product 448</t>
  </si>
  <si>
    <t>Product 449</t>
  </si>
  <si>
    <t>Product 450</t>
  </si>
  <si>
    <t>Product 451</t>
  </si>
  <si>
    <t>Product 452</t>
  </si>
  <si>
    <t>Product 453</t>
  </si>
  <si>
    <t>Product 454</t>
  </si>
  <si>
    <t>Product 455</t>
  </si>
  <si>
    <t>Product 456</t>
  </si>
  <si>
    <t>Product 457</t>
  </si>
  <si>
    <t>Product 458</t>
  </si>
  <si>
    <t>Product 459</t>
  </si>
  <si>
    <t>Product 460</t>
  </si>
  <si>
    <t>Product 461</t>
  </si>
  <si>
    <t>Product 462</t>
  </si>
  <si>
    <t>Product 463</t>
  </si>
  <si>
    <t>Product 464</t>
  </si>
  <si>
    <t>Product 465</t>
  </si>
  <si>
    <t>Product 466</t>
  </si>
  <si>
    <t>Product 467</t>
  </si>
  <si>
    <t>Product 468</t>
  </si>
  <si>
    <t>Product 469</t>
  </si>
  <si>
    <t>Product 470</t>
  </si>
  <si>
    <t>Product 471</t>
  </si>
  <si>
    <t>Product 472</t>
  </si>
  <si>
    <t>Product 473</t>
  </si>
  <si>
    <t>Product 474</t>
  </si>
  <si>
    <t>Product 475</t>
  </si>
  <si>
    <t>Product 476</t>
  </si>
  <si>
    <t>Product 477</t>
  </si>
  <si>
    <t>Product 478</t>
  </si>
  <si>
    <t>Product 479</t>
  </si>
  <si>
    <t>Product 480</t>
  </si>
  <si>
    <t>Product 481</t>
  </si>
  <si>
    <t>Product 482</t>
  </si>
  <si>
    <t>Product 483</t>
  </si>
  <si>
    <t>Product 484</t>
  </si>
  <si>
    <t>Product 485</t>
  </si>
  <si>
    <t>Product 486</t>
  </si>
  <si>
    <t>Product 487</t>
  </si>
  <si>
    <t>Product 488</t>
  </si>
  <si>
    <t>Product 489</t>
  </si>
  <si>
    <t>Product 490</t>
  </si>
  <si>
    <t>Product 491</t>
  </si>
  <si>
    <t>Product 492</t>
  </si>
  <si>
    <t>Product 493</t>
  </si>
  <si>
    <t>Product 494</t>
  </si>
  <si>
    <t>Product 495</t>
  </si>
  <si>
    <t>Product 496</t>
  </si>
  <si>
    <t>Product 497</t>
  </si>
  <si>
    <t>Product 498</t>
  </si>
  <si>
    <t>Product 499</t>
  </si>
  <si>
    <t>Product 500</t>
  </si>
  <si>
    <t>Product 501</t>
  </si>
  <si>
    <t>Product 502</t>
  </si>
  <si>
    <t>Product 503</t>
  </si>
  <si>
    <t>Product 504</t>
  </si>
  <si>
    <t>Product 505</t>
  </si>
  <si>
    <t>Product 506</t>
  </si>
  <si>
    <t>Product 507</t>
  </si>
  <si>
    <t>Product 508</t>
  </si>
  <si>
    <t>Product 509</t>
  </si>
  <si>
    <t>Product 510</t>
  </si>
  <si>
    <t>Product 511</t>
  </si>
  <si>
    <t>Product 512</t>
  </si>
  <si>
    <t>Product 513</t>
  </si>
  <si>
    <t>Product 514</t>
  </si>
  <si>
    <t>Product 515</t>
  </si>
  <si>
    <t>Product 516</t>
  </si>
  <si>
    <t>Product 517</t>
  </si>
  <si>
    <t>Product 518</t>
  </si>
  <si>
    <t>Product 519</t>
  </si>
  <si>
    <t>Product 520</t>
  </si>
  <si>
    <t>Product 521</t>
  </si>
  <si>
    <t>Product 522</t>
  </si>
  <si>
    <t>Product 523</t>
  </si>
  <si>
    <t>Product 524</t>
  </si>
  <si>
    <t>Product 525</t>
  </si>
  <si>
    <t>Product 526</t>
  </si>
  <si>
    <t>Product 527</t>
  </si>
  <si>
    <t>Product 528</t>
  </si>
  <si>
    <t>Product 529</t>
  </si>
  <si>
    <t>Product 530</t>
  </si>
  <si>
    <t>Product 531</t>
  </si>
  <si>
    <t>Product 532</t>
  </si>
  <si>
    <t>Product 533</t>
  </si>
  <si>
    <t>Product 534</t>
  </si>
  <si>
    <t>Product 535</t>
  </si>
  <si>
    <t>Product 536</t>
  </si>
  <si>
    <t>Product 537</t>
  </si>
  <si>
    <t>Product 538</t>
  </si>
  <si>
    <t>Product 539</t>
  </si>
  <si>
    <t>Product 540</t>
  </si>
  <si>
    <t>Product 541</t>
  </si>
  <si>
    <t>Product 542</t>
  </si>
  <si>
    <t>Product 543</t>
  </si>
  <si>
    <t>Product 544</t>
  </si>
  <si>
    <t>Product 545</t>
  </si>
  <si>
    <t>Product 546</t>
  </si>
  <si>
    <t>Product 547</t>
  </si>
  <si>
    <t>Product 548</t>
  </si>
  <si>
    <t>Product 549</t>
  </si>
  <si>
    <t>Product 550</t>
  </si>
  <si>
    <t>Product 551</t>
  </si>
  <si>
    <t>Product 552</t>
  </si>
  <si>
    <t>Product 553</t>
  </si>
  <si>
    <t>Product 554</t>
  </si>
  <si>
    <t>Product 555</t>
  </si>
  <si>
    <t>Product 556</t>
  </si>
  <si>
    <t>Product 557</t>
  </si>
  <si>
    <t>Product 558</t>
  </si>
  <si>
    <t>Product 559</t>
  </si>
  <si>
    <t>Product 560</t>
  </si>
  <si>
    <t>Product 561</t>
  </si>
  <si>
    <t>Product 562</t>
  </si>
  <si>
    <t>Product 563</t>
  </si>
  <si>
    <t>Product 564</t>
  </si>
  <si>
    <t>Product 565</t>
  </si>
  <si>
    <t>Product 566</t>
  </si>
  <si>
    <t>Product 567</t>
  </si>
  <si>
    <t>Product 568</t>
  </si>
  <si>
    <t>Product 569</t>
  </si>
  <si>
    <t>Product 570</t>
  </si>
  <si>
    <t>Product 571</t>
  </si>
  <si>
    <t>Product 572</t>
  </si>
  <si>
    <t>Product 573</t>
  </si>
  <si>
    <t>Product 574</t>
  </si>
  <si>
    <t>Product 575</t>
  </si>
  <si>
    <t>Product 576</t>
  </si>
  <si>
    <t>Product 577</t>
  </si>
  <si>
    <t>Product 578</t>
  </si>
  <si>
    <t>Product 579</t>
  </si>
  <si>
    <t>Product 580</t>
  </si>
  <si>
    <t>Product 581</t>
  </si>
  <si>
    <t>Product 582</t>
  </si>
  <si>
    <t>Product 583</t>
  </si>
  <si>
    <t>Product 584</t>
  </si>
  <si>
    <t>Product 585</t>
  </si>
  <si>
    <t>Product 586</t>
  </si>
  <si>
    <t>Product 587</t>
  </si>
  <si>
    <t>Product 588</t>
  </si>
  <si>
    <t>Product 589</t>
  </si>
  <si>
    <t>Product 590</t>
  </si>
  <si>
    <t>Product 591</t>
  </si>
  <si>
    <t>Product 592</t>
  </si>
  <si>
    <t>Product 593</t>
  </si>
  <si>
    <t>Product 594</t>
  </si>
  <si>
    <t>Product 595</t>
  </si>
  <si>
    <t>Product 596</t>
  </si>
  <si>
    <t>Product 597</t>
  </si>
  <si>
    <t>Product 598</t>
  </si>
  <si>
    <t>Product 599</t>
  </si>
  <si>
    <t>Product 600</t>
  </si>
  <si>
    <t>Product 601</t>
  </si>
  <si>
    <t>Product 602</t>
  </si>
  <si>
    <t>Product 603</t>
  </si>
  <si>
    <t>Product 604</t>
  </si>
  <si>
    <t>Product 605</t>
  </si>
  <si>
    <t>Product 606</t>
  </si>
  <si>
    <t>Product 607</t>
  </si>
  <si>
    <t>Product 608</t>
  </si>
  <si>
    <t>Product 609</t>
  </si>
  <si>
    <t>Product 610</t>
  </si>
  <si>
    <t>Product 611</t>
  </si>
  <si>
    <t>Product 612</t>
  </si>
  <si>
    <t>Product 613</t>
  </si>
  <si>
    <t>Product 614</t>
  </si>
  <si>
    <t>Product 615</t>
  </si>
  <si>
    <t>Product 616</t>
  </si>
  <si>
    <t>Product 617</t>
  </si>
  <si>
    <t>Product 618</t>
  </si>
  <si>
    <t>Product 619</t>
  </si>
  <si>
    <t>Product 620</t>
  </si>
  <si>
    <t>Product 621</t>
  </si>
  <si>
    <t>Product 622</t>
  </si>
  <si>
    <t>Product 623</t>
  </si>
  <si>
    <t>Product 624</t>
  </si>
  <si>
    <t>Product 625</t>
  </si>
  <si>
    <t>Product 626</t>
  </si>
  <si>
    <t>Product 627</t>
  </si>
  <si>
    <t>Product 628</t>
  </si>
  <si>
    <t>Product 629</t>
  </si>
  <si>
    <t>Product 630</t>
  </si>
  <si>
    <t>Product 631</t>
  </si>
  <si>
    <t>Product 632</t>
  </si>
  <si>
    <t>Product 633</t>
  </si>
  <si>
    <t>Product 634</t>
  </si>
  <si>
    <t>Product 635</t>
  </si>
  <si>
    <t>Product 636</t>
  </si>
  <si>
    <t>Product 637</t>
  </si>
  <si>
    <t>Product 638</t>
  </si>
  <si>
    <t>Product 639</t>
  </si>
  <si>
    <t>Product 640</t>
  </si>
  <si>
    <t>Product 641</t>
  </si>
  <si>
    <t>Product 642</t>
  </si>
  <si>
    <t>Product 643</t>
  </si>
  <si>
    <t>Product 644</t>
  </si>
  <si>
    <t>Product 645</t>
  </si>
  <si>
    <t>Product 646</t>
  </si>
  <si>
    <t>Product 647</t>
  </si>
  <si>
    <t>Product 648</t>
  </si>
  <si>
    <t>Product 649</t>
  </si>
  <si>
    <t>Product 650</t>
  </si>
  <si>
    <t>Product 651</t>
  </si>
  <si>
    <t>Product 652</t>
  </si>
  <si>
    <t>Product 653</t>
  </si>
  <si>
    <t>Product 654</t>
  </si>
  <si>
    <t>Product 655</t>
  </si>
  <si>
    <t>Product 656</t>
  </si>
  <si>
    <t>Product 657</t>
  </si>
  <si>
    <t>Product 658</t>
  </si>
  <si>
    <t>Product 659</t>
  </si>
  <si>
    <t>Product 660</t>
  </si>
  <si>
    <t>Product 661</t>
  </si>
  <si>
    <t>Product 662</t>
  </si>
  <si>
    <t>Product 663</t>
  </si>
  <si>
    <t>Product 664</t>
  </si>
  <si>
    <t>Product 665</t>
  </si>
  <si>
    <t>Product 666</t>
  </si>
  <si>
    <t>Product 667</t>
  </si>
  <si>
    <t>Product 668</t>
  </si>
  <si>
    <t>Product 669</t>
  </si>
  <si>
    <t>Product 670</t>
  </si>
  <si>
    <t>Product 671</t>
  </si>
  <si>
    <t>Product 672</t>
  </si>
  <si>
    <t>Product 673</t>
  </si>
  <si>
    <t>Product 674</t>
  </si>
  <si>
    <t>Product 675</t>
  </si>
  <si>
    <t>Product 676</t>
  </si>
  <si>
    <t>Product 677</t>
  </si>
  <si>
    <t>Product 678</t>
  </si>
  <si>
    <t>Product 679</t>
  </si>
  <si>
    <t>Product 680</t>
  </si>
  <si>
    <t>Product 681</t>
  </si>
  <si>
    <t>Product 682</t>
  </si>
  <si>
    <t>Product 683</t>
  </si>
  <si>
    <t>Product 684</t>
  </si>
  <si>
    <t>Product 685</t>
  </si>
  <si>
    <t>Product 686</t>
  </si>
  <si>
    <t>Product 687</t>
  </si>
  <si>
    <t>Product 688</t>
  </si>
  <si>
    <t>Product 689</t>
  </si>
  <si>
    <t>Product 690</t>
  </si>
  <si>
    <t>Product 691</t>
  </si>
  <si>
    <t>Product 692</t>
  </si>
  <si>
    <t>Product 693</t>
  </si>
  <si>
    <t>Product 694</t>
  </si>
  <si>
    <t>Product 695</t>
  </si>
  <si>
    <t>Product 696</t>
  </si>
  <si>
    <t>Product 697</t>
  </si>
  <si>
    <t>Product 698</t>
  </si>
  <si>
    <t>Product 699</t>
  </si>
  <si>
    <t>Product 700</t>
  </si>
  <si>
    <t>Product 701</t>
  </si>
  <si>
    <t>Product 702</t>
  </si>
  <si>
    <t>Product 703</t>
  </si>
  <si>
    <t>Product 704</t>
  </si>
  <si>
    <t>Product 705</t>
  </si>
  <si>
    <t>Product 706</t>
  </si>
  <si>
    <t>Product 707</t>
  </si>
  <si>
    <t>Product 708</t>
  </si>
  <si>
    <t>Product 709</t>
  </si>
  <si>
    <t>Product 710</t>
  </si>
  <si>
    <t>Product 711</t>
  </si>
  <si>
    <t>Product 712</t>
  </si>
  <si>
    <t>Product 713</t>
  </si>
  <si>
    <t>Product 714</t>
  </si>
  <si>
    <t>Product 715</t>
  </si>
  <si>
    <t>Product 716</t>
  </si>
  <si>
    <t>Product 717</t>
  </si>
  <si>
    <t>Product 718</t>
  </si>
  <si>
    <t>Product 719</t>
  </si>
  <si>
    <t>Product 720</t>
  </si>
  <si>
    <t>Product 721</t>
  </si>
  <si>
    <t>Product 722</t>
  </si>
  <si>
    <t>Product 723</t>
  </si>
  <si>
    <t>Product 724</t>
  </si>
  <si>
    <t>Product 725</t>
  </si>
  <si>
    <t>Product 726</t>
  </si>
  <si>
    <t>Product 727</t>
  </si>
  <si>
    <t>Product 728</t>
  </si>
  <si>
    <t>Product 729</t>
  </si>
  <si>
    <t>Product 730</t>
  </si>
  <si>
    <t>Product 731</t>
  </si>
  <si>
    <t>Product 732</t>
  </si>
  <si>
    <t>Product 733</t>
  </si>
  <si>
    <t>Product 734</t>
  </si>
  <si>
    <t>Product 735</t>
  </si>
  <si>
    <t>Product 736</t>
  </si>
  <si>
    <t>Product 737</t>
  </si>
  <si>
    <t>Product 738</t>
  </si>
  <si>
    <t>Product 739</t>
  </si>
  <si>
    <t>Product 740</t>
  </si>
  <si>
    <t>Product 741</t>
  </si>
  <si>
    <t>Product 742</t>
  </si>
  <si>
    <t>Product 743</t>
  </si>
  <si>
    <t>Product 744</t>
  </si>
  <si>
    <t>Product 745</t>
  </si>
  <si>
    <t>Product 746</t>
  </si>
  <si>
    <t>Product 747</t>
  </si>
  <si>
    <t>Product 748</t>
  </si>
  <si>
    <t>Product 749</t>
  </si>
  <si>
    <t>Product 750</t>
  </si>
  <si>
    <t>Product 751</t>
  </si>
  <si>
    <t>Product 752</t>
  </si>
  <si>
    <t>Product 753</t>
  </si>
  <si>
    <t>Product 754</t>
  </si>
  <si>
    <t>Product 755</t>
  </si>
  <si>
    <t>Product 756</t>
  </si>
  <si>
    <t>Product 757</t>
  </si>
  <si>
    <t>Product 758</t>
  </si>
  <si>
    <t>Product 759</t>
  </si>
  <si>
    <t>Product 760</t>
  </si>
  <si>
    <t>Product 761</t>
  </si>
  <si>
    <t>Product 762</t>
  </si>
  <si>
    <t>Product 763</t>
  </si>
  <si>
    <t>Product 764</t>
  </si>
  <si>
    <t>Product 765</t>
  </si>
  <si>
    <t>Product 766</t>
  </si>
  <si>
    <t>Product 767</t>
  </si>
  <si>
    <t>Product 768</t>
  </si>
  <si>
    <t>Product 769</t>
  </si>
  <si>
    <t>Product 770</t>
  </si>
  <si>
    <t>Product 771</t>
  </si>
  <si>
    <t>Product 772</t>
  </si>
  <si>
    <t>Product 773</t>
  </si>
  <si>
    <t>Product 774</t>
  </si>
  <si>
    <t>Product 775</t>
  </si>
  <si>
    <t>Product 776</t>
  </si>
  <si>
    <t>Product 777</t>
  </si>
  <si>
    <t>Product 778</t>
  </si>
  <si>
    <t>Product 779</t>
  </si>
  <si>
    <t>Product 780</t>
  </si>
  <si>
    <t>Product 781</t>
  </si>
  <si>
    <t>Product 782</t>
  </si>
  <si>
    <t>Product 783</t>
  </si>
  <si>
    <t>Product 784</t>
  </si>
  <si>
    <t>Product 785</t>
  </si>
  <si>
    <t>Product 786</t>
  </si>
  <si>
    <t>Product 787</t>
  </si>
  <si>
    <t>Product 788</t>
  </si>
  <si>
    <t>Product 789</t>
  </si>
  <si>
    <t>Product 790</t>
  </si>
  <si>
    <t>Product 791</t>
  </si>
  <si>
    <t>Product 792</t>
  </si>
  <si>
    <t>Product 793</t>
  </si>
  <si>
    <t>Product 794</t>
  </si>
  <si>
    <t>Product 795</t>
  </si>
  <si>
    <t>Product 796</t>
  </si>
  <si>
    <t>Product 797</t>
  </si>
  <si>
    <t>Product 798</t>
  </si>
  <si>
    <t>Product 799</t>
  </si>
  <si>
    <t>Product 800</t>
  </si>
  <si>
    <t>Product 801</t>
  </si>
  <si>
    <t>Product 802</t>
  </si>
  <si>
    <t>Product 803</t>
  </si>
  <si>
    <t>Product 804</t>
  </si>
  <si>
    <t>Product 805</t>
  </si>
  <si>
    <t>Product 806</t>
  </si>
  <si>
    <t>Product 807</t>
  </si>
  <si>
    <t>Product 808</t>
  </si>
  <si>
    <t>Product 809</t>
  </si>
  <si>
    <t>Product 810</t>
  </si>
  <si>
    <t>Product 811</t>
  </si>
  <si>
    <t>Product 812</t>
  </si>
  <si>
    <t>Product 813</t>
  </si>
  <si>
    <t>Product 814</t>
  </si>
  <si>
    <t>Product 815</t>
  </si>
  <si>
    <t>Product 816</t>
  </si>
  <si>
    <t>Product 817</t>
  </si>
  <si>
    <t>Product 818</t>
  </si>
  <si>
    <t>Product 819</t>
  </si>
  <si>
    <t>Product 820</t>
  </si>
  <si>
    <t>Product 821</t>
  </si>
  <si>
    <t>Product 822</t>
  </si>
  <si>
    <t>Product 823</t>
  </si>
  <si>
    <t>Product 824</t>
  </si>
  <si>
    <t>Product 825</t>
  </si>
  <si>
    <t>Product 826</t>
  </si>
  <si>
    <t>Product 827</t>
  </si>
  <si>
    <t>Product 828</t>
  </si>
  <si>
    <t>Product 829</t>
  </si>
  <si>
    <t>Product 830</t>
  </si>
  <si>
    <t>Product 831</t>
  </si>
  <si>
    <t>Product 832</t>
  </si>
  <si>
    <t>Product 833</t>
  </si>
  <si>
    <t>Product 834</t>
  </si>
  <si>
    <t>Product 835</t>
  </si>
  <si>
    <t>Product 836</t>
  </si>
  <si>
    <t>Product 837</t>
  </si>
  <si>
    <t>Product 838</t>
  </si>
  <si>
    <t>Product 839</t>
  </si>
  <si>
    <t>Product 840</t>
  </si>
  <si>
    <t>Product 841</t>
  </si>
  <si>
    <t>Product 842</t>
  </si>
  <si>
    <t>Product 843</t>
  </si>
  <si>
    <t>Product 844</t>
  </si>
  <si>
    <t>Product 845</t>
  </si>
  <si>
    <t>Product 846</t>
  </si>
  <si>
    <t>Product 847</t>
  </si>
  <si>
    <t>Product 848</t>
  </si>
  <si>
    <t>Product 849</t>
  </si>
  <si>
    <t>Product 850</t>
  </si>
  <si>
    <t>Product 851</t>
  </si>
  <si>
    <t>Product 852</t>
  </si>
  <si>
    <t>Product 853</t>
  </si>
  <si>
    <t>Product 854</t>
  </si>
  <si>
    <t>Product 855</t>
  </si>
  <si>
    <t>Product 856</t>
  </si>
  <si>
    <t>Product 857</t>
  </si>
  <si>
    <t>Product 858</t>
  </si>
  <si>
    <t>Product 859</t>
  </si>
  <si>
    <t>Product 860</t>
  </si>
  <si>
    <t>Product 861</t>
  </si>
  <si>
    <t>Product 862</t>
  </si>
  <si>
    <t>Product 863</t>
  </si>
  <si>
    <t>Product 864</t>
  </si>
  <si>
    <t>Product 865</t>
  </si>
  <si>
    <t>Product 866</t>
  </si>
  <si>
    <t>Product 867</t>
  </si>
  <si>
    <t>Product 868</t>
  </si>
  <si>
    <t>Product 869</t>
  </si>
  <si>
    <t>Product 870</t>
  </si>
  <si>
    <t>Product 871</t>
  </si>
  <si>
    <t>Product 872</t>
  </si>
  <si>
    <t>Product 873</t>
  </si>
  <si>
    <t>Product 874</t>
  </si>
  <si>
    <t>Product 875</t>
  </si>
  <si>
    <t>Product 876</t>
  </si>
  <si>
    <t>Product 877</t>
  </si>
  <si>
    <t>Product 878</t>
  </si>
  <si>
    <t>Product 879</t>
  </si>
  <si>
    <t>Product 880</t>
  </si>
  <si>
    <t>Product 881</t>
  </si>
  <si>
    <t>Product 882</t>
  </si>
  <si>
    <t>Product 883</t>
  </si>
  <si>
    <t>Product 884</t>
  </si>
  <si>
    <t>Product 885</t>
  </si>
  <si>
    <t>Product 886</t>
  </si>
  <si>
    <t>Product 887</t>
  </si>
  <si>
    <t>Product 888</t>
  </si>
  <si>
    <t>Product 889</t>
  </si>
  <si>
    <t>Product 890</t>
  </si>
  <si>
    <t>Product 891</t>
  </si>
  <si>
    <t>Product 892</t>
  </si>
  <si>
    <t>Product 893</t>
  </si>
  <si>
    <t>Product 894</t>
  </si>
  <si>
    <t>Product 895</t>
  </si>
  <si>
    <t>Product 896</t>
  </si>
  <si>
    <t>Product 897</t>
  </si>
  <si>
    <t>Product 898</t>
  </si>
  <si>
    <t>Product 899</t>
  </si>
  <si>
    <t>Product 900</t>
  </si>
  <si>
    <t>Product 901</t>
  </si>
  <si>
    <t>Product 902</t>
  </si>
  <si>
    <t>Product 903</t>
  </si>
  <si>
    <t>Product 904</t>
  </si>
  <si>
    <t>Product 905</t>
  </si>
  <si>
    <t>Product 906</t>
  </si>
  <si>
    <t>Product 907</t>
  </si>
  <si>
    <t>Product 908</t>
  </si>
  <si>
    <t>Product 909</t>
  </si>
  <si>
    <t>Product 910</t>
  </si>
  <si>
    <t>Product 911</t>
  </si>
  <si>
    <t>Product 912</t>
  </si>
  <si>
    <t>Product 913</t>
  </si>
  <si>
    <t>Product 914</t>
  </si>
  <si>
    <t>Product 915</t>
  </si>
  <si>
    <t>Product 916</t>
  </si>
  <si>
    <t>Product 917</t>
  </si>
  <si>
    <t>Product 918</t>
  </si>
  <si>
    <t>Product 919</t>
  </si>
  <si>
    <t>Product 920</t>
  </si>
  <si>
    <t>Product 921</t>
  </si>
  <si>
    <t>Product 922</t>
  </si>
  <si>
    <t>Product 923</t>
  </si>
  <si>
    <t>Product 924</t>
  </si>
  <si>
    <t>Product 925</t>
  </si>
  <si>
    <t>Product 926</t>
  </si>
  <si>
    <t>Product 927</t>
  </si>
  <si>
    <t>Product 928</t>
  </si>
  <si>
    <t>Product 929</t>
  </si>
  <si>
    <t>Product 930</t>
  </si>
  <si>
    <t>Product 931</t>
  </si>
  <si>
    <t>Product 932</t>
  </si>
  <si>
    <t>Product 933</t>
  </si>
  <si>
    <t>Product 934</t>
  </si>
  <si>
    <t>Product 935</t>
  </si>
  <si>
    <t>Product 936</t>
  </si>
  <si>
    <t>Product 937</t>
  </si>
  <si>
    <t>Product 938</t>
  </si>
  <si>
    <t>Product 939</t>
  </si>
  <si>
    <t>Product 940</t>
  </si>
  <si>
    <t>Product 941</t>
  </si>
  <si>
    <t>Product 942</t>
  </si>
  <si>
    <t>Product 943</t>
  </si>
  <si>
    <t>Product 944</t>
  </si>
  <si>
    <t>Product 945</t>
  </si>
  <si>
    <t>Product 946</t>
  </si>
  <si>
    <t>Product 947</t>
  </si>
  <si>
    <t>Product 948</t>
  </si>
  <si>
    <t>Product 949</t>
  </si>
  <si>
    <t>Product 950</t>
  </si>
  <si>
    <t>Product 951</t>
  </si>
  <si>
    <t>Product 952</t>
  </si>
  <si>
    <t>Product 953</t>
  </si>
  <si>
    <t>Product 954</t>
  </si>
  <si>
    <t>Product 955</t>
  </si>
  <si>
    <t>Product 956</t>
  </si>
  <si>
    <t>Product 957</t>
  </si>
  <si>
    <t>Product 958</t>
  </si>
  <si>
    <t>Product 959</t>
  </si>
  <si>
    <t>Product 960</t>
  </si>
  <si>
    <t>Product 961</t>
  </si>
  <si>
    <t>Product 962</t>
  </si>
  <si>
    <t>Product 963</t>
  </si>
  <si>
    <t>Product 964</t>
  </si>
  <si>
    <t>Product 965</t>
  </si>
  <si>
    <t>Product 966</t>
  </si>
  <si>
    <t>Product 967</t>
  </si>
  <si>
    <t>Product 968</t>
  </si>
  <si>
    <t>Product 969</t>
  </si>
  <si>
    <t>Product 970</t>
  </si>
  <si>
    <t>Product 971</t>
  </si>
  <si>
    <t>Product 972</t>
  </si>
  <si>
    <t>Product 973</t>
  </si>
  <si>
    <t>Product 974</t>
  </si>
  <si>
    <t>Product 975</t>
  </si>
  <si>
    <t>Product 976</t>
  </si>
  <si>
    <t>Product 977</t>
  </si>
  <si>
    <t>Product 978</t>
  </si>
  <si>
    <t>Product 979</t>
  </si>
  <si>
    <t>Product 980</t>
  </si>
  <si>
    <t>Product 981</t>
  </si>
  <si>
    <t>Product 982</t>
  </si>
  <si>
    <t>Product 983</t>
  </si>
  <si>
    <t>Product 984</t>
  </si>
  <si>
    <t>Product 985</t>
  </si>
  <si>
    <t>Product 986</t>
  </si>
  <si>
    <t>Product 987</t>
  </si>
  <si>
    <t>Product 988</t>
  </si>
  <si>
    <t>Product 989</t>
  </si>
  <si>
    <t>Product 990</t>
  </si>
  <si>
    <t>Product 991</t>
  </si>
  <si>
    <t>Product 992</t>
  </si>
  <si>
    <t>Product 993</t>
  </si>
  <si>
    <t>Product 994</t>
  </si>
  <si>
    <t>Product 995</t>
  </si>
  <si>
    <t>Product 996</t>
  </si>
  <si>
    <t>Product 997</t>
  </si>
  <si>
    <t>Product 998</t>
  </si>
  <si>
    <t>Product 999</t>
  </si>
  <si>
    <t>Product 1000</t>
  </si>
  <si>
    <t>totalBuying Price</t>
  </si>
  <si>
    <t>total selling price</t>
  </si>
  <si>
    <t>Row Labels</t>
  </si>
  <si>
    <t>day</t>
  </si>
  <si>
    <t>month</t>
  </si>
  <si>
    <t>year</t>
  </si>
  <si>
    <t>Sum of total selling price</t>
  </si>
  <si>
    <t>Sum of totalBuying Price</t>
  </si>
  <si>
    <t>Values</t>
  </si>
  <si>
    <t>2 Total</t>
  </si>
  <si>
    <t>4 Total</t>
  </si>
  <si>
    <t>5 Total</t>
  </si>
  <si>
    <t>35 Total</t>
  </si>
  <si>
    <t>37 Total</t>
  </si>
  <si>
    <t>39 Total</t>
  </si>
  <si>
    <t>45 Total</t>
  </si>
  <si>
    <t>66 Total</t>
  </si>
  <si>
    <t>87 Total</t>
  </si>
  <si>
    <t>92 Total</t>
  </si>
  <si>
    <t>95 Total</t>
  </si>
  <si>
    <t>102 Total</t>
  </si>
  <si>
    <t>128 Total</t>
  </si>
  <si>
    <t>137 Total</t>
  </si>
  <si>
    <t>150 Total</t>
  </si>
  <si>
    <t>202 Total</t>
  </si>
  <si>
    <t>210 Total</t>
  </si>
  <si>
    <t>243 Total</t>
  </si>
  <si>
    <t>251 Total</t>
  </si>
  <si>
    <t>262 Total</t>
  </si>
  <si>
    <t>263 Total</t>
  </si>
  <si>
    <t>265 Total</t>
  </si>
  <si>
    <t>270 Total</t>
  </si>
  <si>
    <t>280 Total</t>
  </si>
  <si>
    <t>281 Total</t>
  </si>
  <si>
    <t>296 Total</t>
  </si>
  <si>
    <t>311 Total</t>
  </si>
  <si>
    <t>334 Total</t>
  </si>
  <si>
    <t>348 Total</t>
  </si>
  <si>
    <t>354 Total</t>
  </si>
  <si>
    <t>385 Total</t>
  </si>
  <si>
    <t>437 Total</t>
  </si>
  <si>
    <t>442 Total</t>
  </si>
  <si>
    <t>451 Total</t>
  </si>
  <si>
    <t>501 Total</t>
  </si>
  <si>
    <t>502 Total</t>
  </si>
  <si>
    <t>513 Total</t>
  </si>
  <si>
    <t>540 Total</t>
  </si>
  <si>
    <t>559 Total</t>
  </si>
  <si>
    <t>560 Total</t>
  </si>
  <si>
    <t>569 Total</t>
  </si>
  <si>
    <t>570 Total</t>
  </si>
  <si>
    <t>579 Total</t>
  </si>
  <si>
    <t>603 Total</t>
  </si>
  <si>
    <t>604 Total</t>
  </si>
  <si>
    <t>625 Total</t>
  </si>
  <si>
    <t>646 Total</t>
  </si>
  <si>
    <t>659 Total</t>
  </si>
  <si>
    <t>675 Total</t>
  </si>
  <si>
    <t>686 Total</t>
  </si>
  <si>
    <t>687 Total</t>
  </si>
  <si>
    <t>696 Total</t>
  </si>
  <si>
    <t>709 Total</t>
  </si>
  <si>
    <t>720 Total</t>
  </si>
  <si>
    <t>732 Total</t>
  </si>
  <si>
    <t>738 Total</t>
  </si>
  <si>
    <t>768 Total</t>
  </si>
  <si>
    <t>776 Total</t>
  </si>
  <si>
    <t>780 Total</t>
  </si>
  <si>
    <t>787 Total</t>
  </si>
  <si>
    <t>795 Total</t>
  </si>
  <si>
    <t>812 Total</t>
  </si>
  <si>
    <t>816 Total</t>
  </si>
  <si>
    <t>852 Total</t>
  </si>
  <si>
    <t>876 Total</t>
  </si>
  <si>
    <t>914 Total</t>
  </si>
  <si>
    <t>933 Total</t>
  </si>
  <si>
    <t>953 Total</t>
  </si>
  <si>
    <t>954 Total</t>
  </si>
  <si>
    <t>991 Total</t>
  </si>
  <si>
    <t>996 Total</t>
  </si>
  <si>
    <t>998 Total</t>
  </si>
  <si>
    <t>total sales</t>
  </si>
  <si>
    <t>total profit</t>
  </si>
  <si>
    <t>profit %</t>
  </si>
  <si>
    <t>profit</t>
  </si>
  <si>
    <t>Sales</t>
  </si>
  <si>
    <t>9 Total</t>
  </si>
  <si>
    <t>16 Total</t>
  </si>
  <si>
    <t>32 Total</t>
  </si>
  <si>
    <t>42 Total</t>
  </si>
  <si>
    <t>53 Total</t>
  </si>
  <si>
    <t>61 Total</t>
  </si>
  <si>
    <t>86 Total</t>
  </si>
  <si>
    <t>99 Total</t>
  </si>
  <si>
    <t>101 Total</t>
  </si>
  <si>
    <t>115 Total</t>
  </si>
  <si>
    <t>127 Total</t>
  </si>
  <si>
    <t>146 Total</t>
  </si>
  <si>
    <t>172 Total</t>
  </si>
  <si>
    <t>175 Total</t>
  </si>
  <si>
    <t>193 Total</t>
  </si>
  <si>
    <t>205 Total</t>
  </si>
  <si>
    <t>224 Total</t>
  </si>
  <si>
    <t>226 Total</t>
  </si>
  <si>
    <t>235 Total</t>
  </si>
  <si>
    <t>238 Total</t>
  </si>
  <si>
    <t>241 Total</t>
  </si>
  <si>
    <t>279 Total</t>
  </si>
  <si>
    <t>308 Total</t>
  </si>
  <si>
    <t>316 Total</t>
  </si>
  <si>
    <t>332 Total</t>
  </si>
  <si>
    <t>336 Total</t>
  </si>
  <si>
    <t>342 Total</t>
  </si>
  <si>
    <t>344 Total</t>
  </si>
  <si>
    <t>360 Total</t>
  </si>
  <si>
    <t>361 Total</t>
  </si>
  <si>
    <t>364 Total</t>
  </si>
  <si>
    <t>371 Total</t>
  </si>
  <si>
    <t>378 Total</t>
  </si>
  <si>
    <t>382 Total</t>
  </si>
  <si>
    <t>394 Total</t>
  </si>
  <si>
    <t>397 Total</t>
  </si>
  <si>
    <t>399 Total</t>
  </si>
  <si>
    <t>401 Total</t>
  </si>
  <si>
    <t>445 Total</t>
  </si>
  <si>
    <t>458 Total</t>
  </si>
  <si>
    <t>463 Total</t>
  </si>
  <si>
    <t>473 Total</t>
  </si>
  <si>
    <t>488 Total</t>
  </si>
  <si>
    <t>492 Total</t>
  </si>
  <si>
    <t>496 Total</t>
  </si>
  <si>
    <t>499 Total</t>
  </si>
  <si>
    <t>504 Total</t>
  </si>
  <si>
    <t>505 Total</t>
  </si>
  <si>
    <t>514 Total</t>
  </si>
  <si>
    <t>529 Total</t>
  </si>
  <si>
    <t>539 Total</t>
  </si>
  <si>
    <t>541 Total</t>
  </si>
  <si>
    <t>542 Total</t>
  </si>
  <si>
    <t>548 Total</t>
  </si>
  <si>
    <t>550 Total</t>
  </si>
  <si>
    <t>577 Total</t>
  </si>
  <si>
    <t>585 Total</t>
  </si>
  <si>
    <t>586 Total</t>
  </si>
  <si>
    <t>588 Total</t>
  </si>
  <si>
    <t>593 Total</t>
  </si>
  <si>
    <t>597 Total</t>
  </si>
  <si>
    <t>598 Total</t>
  </si>
  <si>
    <t>607 Total</t>
  </si>
  <si>
    <t>636 Total</t>
  </si>
  <si>
    <t>639 Total</t>
  </si>
  <si>
    <t>670 Total</t>
  </si>
  <si>
    <t>676 Total</t>
  </si>
  <si>
    <t>678 Total</t>
  </si>
  <si>
    <t>679 Total</t>
  </si>
  <si>
    <t>685 Total</t>
  </si>
  <si>
    <t>707 Total</t>
  </si>
  <si>
    <t>715 Total</t>
  </si>
  <si>
    <t>717 Total</t>
  </si>
  <si>
    <t>719 Total</t>
  </si>
  <si>
    <t>722 Total</t>
  </si>
  <si>
    <t>742 Total</t>
  </si>
  <si>
    <t>755 Total</t>
  </si>
  <si>
    <t>829 Total</t>
  </si>
  <si>
    <t>837 Total</t>
  </si>
  <si>
    <t>891 Total</t>
  </si>
  <si>
    <t>908 Total</t>
  </si>
  <si>
    <t>922 Total</t>
  </si>
  <si>
    <t>923 Total</t>
  </si>
  <si>
    <t>946 Total</t>
  </si>
  <si>
    <t>950 Total</t>
  </si>
  <si>
    <t>963 Total</t>
  </si>
  <si>
    <t>967 Total</t>
  </si>
  <si>
    <t>985 Total</t>
  </si>
  <si>
    <t>987 Total</t>
  </si>
  <si>
    <t>997 Total</t>
  </si>
  <si>
    <t>10 Total</t>
  </si>
  <si>
    <t>27 Total</t>
  </si>
  <si>
    <t>33 Total</t>
  </si>
  <si>
    <t>40 Total</t>
  </si>
  <si>
    <t>46 Total</t>
  </si>
  <si>
    <t>49 Total</t>
  </si>
  <si>
    <t>58 Total</t>
  </si>
  <si>
    <t>70 Total</t>
  </si>
  <si>
    <t>77 Total</t>
  </si>
  <si>
    <t>85 Total</t>
  </si>
  <si>
    <t>98 Total</t>
  </si>
  <si>
    <t>100 Total</t>
  </si>
  <si>
    <t>107 Total</t>
  </si>
  <si>
    <t>112 Total</t>
  </si>
  <si>
    <t>113 Total</t>
  </si>
  <si>
    <t>114 Total</t>
  </si>
  <si>
    <t>119 Total</t>
  </si>
  <si>
    <t>121 Total</t>
  </si>
  <si>
    <t>122 Total</t>
  </si>
  <si>
    <t>132 Total</t>
  </si>
  <si>
    <t>141 Total</t>
  </si>
  <si>
    <t>152 Total</t>
  </si>
  <si>
    <t>160 Total</t>
  </si>
  <si>
    <t>162 Total</t>
  </si>
  <si>
    <t>167 Total</t>
  </si>
  <si>
    <t>168 Total</t>
  </si>
  <si>
    <t>170 Total</t>
  </si>
  <si>
    <t>178 Total</t>
  </si>
  <si>
    <t>181 Total</t>
  </si>
  <si>
    <t>183 Total</t>
  </si>
  <si>
    <t>184 Total</t>
  </si>
  <si>
    <t>188 Total</t>
  </si>
  <si>
    <t>189 Total</t>
  </si>
  <si>
    <t>191 Total</t>
  </si>
  <si>
    <t>199 Total</t>
  </si>
  <si>
    <t>209 Total</t>
  </si>
  <si>
    <t>212 Total</t>
  </si>
  <si>
    <t>215 Total</t>
  </si>
  <si>
    <t>216 Total</t>
  </si>
  <si>
    <t>225 Total</t>
  </si>
  <si>
    <t>232 Total</t>
  </si>
  <si>
    <t>236 Total</t>
  </si>
  <si>
    <t>247 Total</t>
  </si>
  <si>
    <t>249 Total</t>
  </si>
  <si>
    <t>259 Total</t>
  </si>
  <si>
    <t>264 Total</t>
  </si>
  <si>
    <t>271 Total</t>
  </si>
  <si>
    <t>276 Total</t>
  </si>
  <si>
    <t>288 Total</t>
  </si>
  <si>
    <t>295 Total</t>
  </si>
  <si>
    <t>300 Total</t>
  </si>
  <si>
    <t>301 Total</t>
  </si>
  <si>
    <t>304 Total</t>
  </si>
  <si>
    <t>305 Total</t>
  </si>
  <si>
    <t>309 Total</t>
  </si>
  <si>
    <t>312 Total</t>
  </si>
  <si>
    <t>314 Total</t>
  </si>
  <si>
    <t>317 Total</t>
  </si>
  <si>
    <t>321 Total</t>
  </si>
  <si>
    <t>324 Total</t>
  </si>
  <si>
    <t>328 Total</t>
  </si>
  <si>
    <t>331 Total</t>
  </si>
  <si>
    <t>347 Total</t>
  </si>
  <si>
    <t>349 Total</t>
  </si>
  <si>
    <t>376 Total</t>
  </si>
  <si>
    <t>377 Total</t>
  </si>
  <si>
    <t>386 Total</t>
  </si>
  <si>
    <t>393 Total</t>
  </si>
  <si>
    <t>398 Total</t>
  </si>
  <si>
    <t>408 Total</t>
  </si>
  <si>
    <t>411 Total</t>
  </si>
  <si>
    <t>415 Total</t>
  </si>
  <si>
    <t>417 Total</t>
  </si>
  <si>
    <t>421 Total</t>
  </si>
  <si>
    <t>423 Total</t>
  </si>
  <si>
    <t>424 Total</t>
  </si>
  <si>
    <t>438 Total</t>
  </si>
  <si>
    <t>439 Total</t>
  </si>
  <si>
    <t>450 Total</t>
  </si>
  <si>
    <t>452 Total</t>
  </si>
  <si>
    <t>472 Total</t>
  </si>
  <si>
    <t>476 Total</t>
  </si>
  <si>
    <t>477 Total</t>
  </si>
  <si>
    <t>486 Total</t>
  </si>
  <si>
    <t>497 Total</t>
  </si>
  <si>
    <t>503 Total</t>
  </si>
  <si>
    <t>533 Total</t>
  </si>
  <si>
    <t>536 Total</t>
  </si>
  <si>
    <t>537 Total</t>
  </si>
  <si>
    <t>538 Total</t>
  </si>
  <si>
    <t>545 Total</t>
  </si>
  <si>
    <t>549 Total</t>
  </si>
  <si>
    <t>553 Total</t>
  </si>
  <si>
    <t>554 Total</t>
  </si>
  <si>
    <t>555 Total</t>
  </si>
  <si>
    <t>556 Total</t>
  </si>
  <si>
    <t>564 Total</t>
  </si>
  <si>
    <t>572 Total</t>
  </si>
  <si>
    <t>596 Total</t>
  </si>
  <si>
    <t>605 Total</t>
  </si>
  <si>
    <t>611 Total</t>
  </si>
  <si>
    <t>631 Total</t>
  </si>
  <si>
    <t>638 Total</t>
  </si>
  <si>
    <t>640 Total</t>
  </si>
  <si>
    <t>648 Total</t>
  </si>
  <si>
    <t>652 Total</t>
  </si>
  <si>
    <t>657 Total</t>
  </si>
  <si>
    <t>664 Total</t>
  </si>
  <si>
    <t>665 Total</t>
  </si>
  <si>
    <t>692 Total</t>
  </si>
  <si>
    <t>702 Total</t>
  </si>
  <si>
    <t>706 Total</t>
  </si>
  <si>
    <t>708 Total</t>
  </si>
  <si>
    <t>711 Total</t>
  </si>
  <si>
    <t>725 Total</t>
  </si>
  <si>
    <t>726 Total</t>
  </si>
  <si>
    <t>730 Total</t>
  </si>
  <si>
    <t>736 Total</t>
  </si>
  <si>
    <t>739 Total</t>
  </si>
  <si>
    <t>747 Total</t>
  </si>
  <si>
    <t>748 Total</t>
  </si>
  <si>
    <t>749 Total</t>
  </si>
  <si>
    <t>763 Total</t>
  </si>
  <si>
    <t>782 Total</t>
  </si>
  <si>
    <t>786 Total</t>
  </si>
  <si>
    <t>789 Total</t>
  </si>
  <si>
    <t>790 Total</t>
  </si>
  <si>
    <t>792 Total</t>
  </si>
  <si>
    <t>796 Total</t>
  </si>
  <si>
    <t>797 Total</t>
  </si>
  <si>
    <t>807 Total</t>
  </si>
  <si>
    <t>811 Total</t>
  </si>
  <si>
    <t>817 Total</t>
  </si>
  <si>
    <t>827 Total</t>
  </si>
  <si>
    <t>845 Total</t>
  </si>
  <si>
    <t>848 Total</t>
  </si>
  <si>
    <t>849 Total</t>
  </si>
  <si>
    <t>854 Total</t>
  </si>
  <si>
    <t>859 Total</t>
  </si>
  <si>
    <t>860 Total</t>
  </si>
  <si>
    <t>862 Total</t>
  </si>
  <si>
    <t>865 Total</t>
  </si>
  <si>
    <t>866 Total</t>
  </si>
  <si>
    <t>868 Total</t>
  </si>
  <si>
    <t>869 Total</t>
  </si>
  <si>
    <t>872 Total</t>
  </si>
  <si>
    <t>879 Total</t>
  </si>
  <si>
    <t>882 Total</t>
  </si>
  <si>
    <t>884 Total</t>
  </si>
  <si>
    <t>895 Total</t>
  </si>
  <si>
    <t>898 Total</t>
  </si>
  <si>
    <t>900 Total</t>
  </si>
  <si>
    <t>905 Total</t>
  </si>
  <si>
    <t>910 Total</t>
  </si>
  <si>
    <t>917 Total</t>
  </si>
  <si>
    <t>918 Total</t>
  </si>
  <si>
    <t>927 Total</t>
  </si>
  <si>
    <t>928 Total</t>
  </si>
  <si>
    <t>932 Total</t>
  </si>
  <si>
    <t>940 Total</t>
  </si>
  <si>
    <t>941 Total</t>
  </si>
  <si>
    <t>947 Total</t>
  </si>
  <si>
    <t>949 Total</t>
  </si>
  <si>
    <t>964 Total</t>
  </si>
  <si>
    <t>969 Total</t>
  </si>
  <si>
    <t>976 Total</t>
  </si>
  <si>
    <t>983 Total</t>
  </si>
  <si>
    <t>1000 Total</t>
  </si>
  <si>
    <t>(blank)</t>
  </si>
  <si>
    <t>1 Total</t>
  </si>
  <si>
    <t>3 Total</t>
  </si>
  <si>
    <t>6 Total</t>
  </si>
  <si>
    <t>7 Total</t>
  </si>
  <si>
    <t>8 Total</t>
  </si>
  <si>
    <t>11 Total</t>
  </si>
  <si>
    <t>12 Total</t>
  </si>
  <si>
    <t>13 Total</t>
  </si>
  <si>
    <t>14 Total</t>
  </si>
  <si>
    <t>15 Total</t>
  </si>
  <si>
    <t>17 Total</t>
  </si>
  <si>
    <t>18 Total</t>
  </si>
  <si>
    <t>19 Total</t>
  </si>
  <si>
    <t>20 Total</t>
  </si>
  <si>
    <t>21 Total</t>
  </si>
  <si>
    <t>22 Total</t>
  </si>
  <si>
    <t>23 Total</t>
  </si>
  <si>
    <t>24 Total</t>
  </si>
  <si>
    <t>25 Total</t>
  </si>
  <si>
    <t>26 Total</t>
  </si>
  <si>
    <t>28 Total</t>
  </si>
  <si>
    <t>29 Total</t>
  </si>
  <si>
    <t>30 Total</t>
  </si>
  <si>
    <t>31 Total</t>
  </si>
  <si>
    <t>34 Total</t>
  </si>
  <si>
    <t>36 Total</t>
  </si>
  <si>
    <t>38 Total</t>
  </si>
  <si>
    <t>41 Total</t>
  </si>
  <si>
    <t>43 Total</t>
  </si>
  <si>
    <t>44 Total</t>
  </si>
  <si>
    <t>47 Total</t>
  </si>
  <si>
    <t>48 Total</t>
  </si>
  <si>
    <t>50 Total</t>
  </si>
  <si>
    <t>51 Total</t>
  </si>
  <si>
    <t>52 Total</t>
  </si>
  <si>
    <t>54 Total</t>
  </si>
  <si>
    <t>55 Total</t>
  </si>
  <si>
    <t>56 Total</t>
  </si>
  <si>
    <t>57 Total</t>
  </si>
  <si>
    <t>59 Total</t>
  </si>
  <si>
    <t>60 Total</t>
  </si>
  <si>
    <t>62 Total</t>
  </si>
  <si>
    <t>63 Total</t>
  </si>
  <si>
    <t>64 Total</t>
  </si>
  <si>
    <t>65 Total</t>
  </si>
  <si>
    <t>67 Total</t>
  </si>
  <si>
    <t>68 Total</t>
  </si>
  <si>
    <t>69 Total</t>
  </si>
  <si>
    <t>71 Total</t>
  </si>
  <si>
    <t>72 Total</t>
  </si>
  <si>
    <t>73 Total</t>
  </si>
  <si>
    <t>74 Total</t>
  </si>
  <si>
    <t>75 Total</t>
  </si>
  <si>
    <t>76 Total</t>
  </si>
  <si>
    <t>78 Total</t>
  </si>
  <si>
    <t>79 Total</t>
  </si>
  <si>
    <t>80 Total</t>
  </si>
  <si>
    <t>81 Total</t>
  </si>
  <si>
    <t>82 Total</t>
  </si>
  <si>
    <t>83 Total</t>
  </si>
  <si>
    <t>84 Total</t>
  </si>
  <si>
    <t>88 Total</t>
  </si>
  <si>
    <t>89 Total</t>
  </si>
  <si>
    <t>90 Total</t>
  </si>
  <si>
    <t>91 Total</t>
  </si>
  <si>
    <t>93 Total</t>
  </si>
  <si>
    <t>94 Total</t>
  </si>
  <si>
    <t>96 Total</t>
  </si>
  <si>
    <t>97 Total</t>
  </si>
  <si>
    <t>103 Total</t>
  </si>
  <si>
    <t>104 Total</t>
  </si>
  <si>
    <t>105 Total</t>
  </si>
  <si>
    <t>106 Total</t>
  </si>
  <si>
    <t>108 Total</t>
  </si>
  <si>
    <t>109 Total</t>
  </si>
  <si>
    <t>110 Total</t>
  </si>
  <si>
    <t>111 Total</t>
  </si>
  <si>
    <t>116 Total</t>
  </si>
  <si>
    <t>117 Total</t>
  </si>
  <si>
    <t>118 Total</t>
  </si>
  <si>
    <t>120 Total</t>
  </si>
  <si>
    <t>123 Total</t>
  </si>
  <si>
    <t>124 Total</t>
  </si>
  <si>
    <t>125 Total</t>
  </si>
  <si>
    <t>126 Total</t>
  </si>
  <si>
    <t>129 Total</t>
  </si>
  <si>
    <t>130 Total</t>
  </si>
  <si>
    <t>131 Total</t>
  </si>
  <si>
    <t>133 Total</t>
  </si>
  <si>
    <t>134 Total</t>
  </si>
  <si>
    <t>135 Total</t>
  </si>
  <si>
    <t>136 Total</t>
  </si>
  <si>
    <t>138 Total</t>
  </si>
  <si>
    <t>139 Total</t>
  </si>
  <si>
    <t>140 Total</t>
  </si>
  <si>
    <t>142 Total</t>
  </si>
  <si>
    <t>143 Total</t>
  </si>
  <si>
    <t>144 Total</t>
  </si>
  <si>
    <t>145 Total</t>
  </si>
  <si>
    <t>147 Total</t>
  </si>
  <si>
    <t>148 Total</t>
  </si>
  <si>
    <t>149 Total</t>
  </si>
  <si>
    <t>151 Total</t>
  </si>
  <si>
    <t>153 Total</t>
  </si>
  <si>
    <t>154 Total</t>
  </si>
  <si>
    <t>155 Total</t>
  </si>
  <si>
    <t>156 Total</t>
  </si>
  <si>
    <t>157 Total</t>
  </si>
  <si>
    <t>158 Total</t>
  </si>
  <si>
    <t>159 Total</t>
  </si>
  <si>
    <t>161 Total</t>
  </si>
  <si>
    <t>163 Total</t>
  </si>
  <si>
    <t>164 Total</t>
  </si>
  <si>
    <t>165 Total</t>
  </si>
  <si>
    <t>166 Total</t>
  </si>
  <si>
    <t>169 Total</t>
  </si>
  <si>
    <t>171 Total</t>
  </si>
  <si>
    <t>173 Total</t>
  </si>
  <si>
    <t>174 Total</t>
  </si>
  <si>
    <t>176 Total</t>
  </si>
  <si>
    <t>177 Total</t>
  </si>
  <si>
    <t>179 Total</t>
  </si>
  <si>
    <t>180 Total</t>
  </si>
  <si>
    <t>182 Total</t>
  </si>
  <si>
    <t>185 Total</t>
  </si>
  <si>
    <t>186 Total</t>
  </si>
  <si>
    <t>187 Total</t>
  </si>
  <si>
    <t>190 Total</t>
  </si>
  <si>
    <t>192 Total</t>
  </si>
  <si>
    <t>194 Total</t>
  </si>
  <si>
    <t>195 Total</t>
  </si>
  <si>
    <t>196 Total</t>
  </si>
  <si>
    <t>197 Total</t>
  </si>
  <si>
    <t>198 Total</t>
  </si>
  <si>
    <t>200 Total</t>
  </si>
  <si>
    <t>201 Total</t>
  </si>
  <si>
    <t>203 Total</t>
  </si>
  <si>
    <t>204 Total</t>
  </si>
  <si>
    <t>206 Total</t>
  </si>
  <si>
    <t>207 Total</t>
  </si>
  <si>
    <t>208 Total</t>
  </si>
  <si>
    <t>211 Total</t>
  </si>
  <si>
    <t>213 Total</t>
  </si>
  <si>
    <t>214 Total</t>
  </si>
  <si>
    <t>217 Total</t>
  </si>
  <si>
    <t>218 Total</t>
  </si>
  <si>
    <t>219 Total</t>
  </si>
  <si>
    <t>220 Total</t>
  </si>
  <si>
    <t>221 Total</t>
  </si>
  <si>
    <t>222 Total</t>
  </si>
  <si>
    <t>223 Total</t>
  </si>
  <si>
    <t>227 Total</t>
  </si>
  <si>
    <t>228 Total</t>
  </si>
  <si>
    <t>229 Total</t>
  </si>
  <si>
    <t>230 Total</t>
  </si>
  <si>
    <t>231 Total</t>
  </si>
  <si>
    <t>233 Total</t>
  </si>
  <si>
    <t>234 Total</t>
  </si>
  <si>
    <t>237 Total</t>
  </si>
  <si>
    <t>239 Total</t>
  </si>
  <si>
    <t>240 Total</t>
  </si>
  <si>
    <t>242 Total</t>
  </si>
  <si>
    <t>244 Total</t>
  </si>
  <si>
    <t>245 Total</t>
  </si>
  <si>
    <t>246 Total</t>
  </si>
  <si>
    <t>248 Total</t>
  </si>
  <si>
    <t>250 Total</t>
  </si>
  <si>
    <t>252 Total</t>
  </si>
  <si>
    <t>253 Total</t>
  </si>
  <si>
    <t>254 Total</t>
  </si>
  <si>
    <t>255 Total</t>
  </si>
  <si>
    <t>256 Total</t>
  </si>
  <si>
    <t>257 Total</t>
  </si>
  <si>
    <t>258 Total</t>
  </si>
  <si>
    <t>260 Total</t>
  </si>
  <si>
    <t>261 Total</t>
  </si>
  <si>
    <t>266 Total</t>
  </si>
  <si>
    <t>267 Total</t>
  </si>
  <si>
    <t>268 Total</t>
  </si>
  <si>
    <t>269 Total</t>
  </si>
  <si>
    <t>272 Total</t>
  </si>
  <si>
    <t>273 Total</t>
  </si>
  <si>
    <t>274 Total</t>
  </si>
  <si>
    <t>275 Total</t>
  </si>
  <si>
    <t>277 Total</t>
  </si>
  <si>
    <t>278 Total</t>
  </si>
  <si>
    <t>282 Total</t>
  </si>
  <si>
    <t>283 Total</t>
  </si>
  <si>
    <t>284 Total</t>
  </si>
  <si>
    <t>285 Total</t>
  </si>
  <si>
    <t>286 Total</t>
  </si>
  <si>
    <t>287 Total</t>
  </si>
  <si>
    <t>289 Total</t>
  </si>
  <si>
    <t>290 Total</t>
  </si>
  <si>
    <t>291 Total</t>
  </si>
  <si>
    <t>292 Total</t>
  </si>
  <si>
    <t>293 Total</t>
  </si>
  <si>
    <t>294 Total</t>
  </si>
  <si>
    <t>297 Total</t>
  </si>
  <si>
    <t>298 Total</t>
  </si>
  <si>
    <t>299 Total</t>
  </si>
  <si>
    <t>302 Total</t>
  </si>
  <si>
    <t>303 Total</t>
  </si>
  <si>
    <t>306 Total</t>
  </si>
  <si>
    <t>307 Total</t>
  </si>
  <si>
    <t>310 Total</t>
  </si>
  <si>
    <t>313 Total</t>
  </si>
  <si>
    <t>315 Total</t>
  </si>
  <si>
    <t>318 Total</t>
  </si>
  <si>
    <t>319 Total</t>
  </si>
  <si>
    <t>320 Total</t>
  </si>
  <si>
    <t>322 Total</t>
  </si>
  <si>
    <t>323 Total</t>
  </si>
  <si>
    <t>325 Total</t>
  </si>
  <si>
    <t>326 Total</t>
  </si>
  <si>
    <t>327 Total</t>
  </si>
  <si>
    <t>329 Total</t>
  </si>
  <si>
    <t>330 Total</t>
  </si>
  <si>
    <t>333 Total</t>
  </si>
  <si>
    <t>335 Total</t>
  </si>
  <si>
    <t>337 Total</t>
  </si>
  <si>
    <t>338 Total</t>
  </si>
  <si>
    <t>339 Total</t>
  </si>
  <si>
    <t>340 Total</t>
  </si>
  <si>
    <t>341 Total</t>
  </si>
  <si>
    <t>343 Total</t>
  </si>
  <si>
    <t>345 Total</t>
  </si>
  <si>
    <t>346 Total</t>
  </si>
  <si>
    <t>350 Total</t>
  </si>
  <si>
    <t>351 Total</t>
  </si>
  <si>
    <t>352 Total</t>
  </si>
  <si>
    <t>353 Total</t>
  </si>
  <si>
    <t>355 Total</t>
  </si>
  <si>
    <t>356 Total</t>
  </si>
  <si>
    <t>357 Total</t>
  </si>
  <si>
    <t>358 Total</t>
  </si>
  <si>
    <t>359 Total</t>
  </si>
  <si>
    <t>362 Total</t>
  </si>
  <si>
    <t>363 Total</t>
  </si>
  <si>
    <t>365 Total</t>
  </si>
  <si>
    <t>366 Total</t>
  </si>
  <si>
    <t>367 Total</t>
  </si>
  <si>
    <t>368 Total</t>
  </si>
  <si>
    <t>369 Total</t>
  </si>
  <si>
    <t>370 Total</t>
  </si>
  <si>
    <t>372 Total</t>
  </si>
  <si>
    <t>373 Total</t>
  </si>
  <si>
    <t>374 Total</t>
  </si>
  <si>
    <t>375 Total</t>
  </si>
  <si>
    <t>379 Total</t>
  </si>
  <si>
    <t>380 Total</t>
  </si>
  <si>
    <t>381 Total</t>
  </si>
  <si>
    <t>383 Total</t>
  </si>
  <si>
    <t>384 Total</t>
  </si>
  <si>
    <t>387 Total</t>
  </si>
  <si>
    <t>388 Total</t>
  </si>
  <si>
    <t>389 Total</t>
  </si>
  <si>
    <t>390 Total</t>
  </si>
  <si>
    <t>391 Total</t>
  </si>
  <si>
    <t>392 Total</t>
  </si>
  <si>
    <t>395 Total</t>
  </si>
  <si>
    <t>396 Total</t>
  </si>
  <si>
    <t>400 Total</t>
  </si>
  <si>
    <t>402 Total</t>
  </si>
  <si>
    <t>403 Total</t>
  </si>
  <si>
    <t>404 Total</t>
  </si>
  <si>
    <t>405 Total</t>
  </si>
  <si>
    <t>406 Total</t>
  </si>
  <si>
    <t>407 Total</t>
  </si>
  <si>
    <t>409 Total</t>
  </si>
  <si>
    <t>410 Total</t>
  </si>
  <si>
    <t>412 Total</t>
  </si>
  <si>
    <t>413 Total</t>
  </si>
  <si>
    <t>414 Total</t>
  </si>
  <si>
    <t>416 Total</t>
  </si>
  <si>
    <t>418 Total</t>
  </si>
  <si>
    <t>419 Total</t>
  </si>
  <si>
    <t>420 Total</t>
  </si>
  <si>
    <t>422 Total</t>
  </si>
  <si>
    <t>425 Total</t>
  </si>
  <si>
    <t>426 Total</t>
  </si>
  <si>
    <t>427 Total</t>
  </si>
  <si>
    <t>428 Total</t>
  </si>
  <si>
    <t>429 Total</t>
  </si>
  <si>
    <t>430 Total</t>
  </si>
  <si>
    <t>431 Total</t>
  </si>
  <si>
    <t>432 Total</t>
  </si>
  <si>
    <t>433 Total</t>
  </si>
  <si>
    <t>434 Total</t>
  </si>
  <si>
    <t>435 Total</t>
  </si>
  <si>
    <t>436 Total</t>
  </si>
  <si>
    <t>440 Total</t>
  </si>
  <si>
    <t>441 Total</t>
  </si>
  <si>
    <t>443 Total</t>
  </si>
  <si>
    <t>444 Total</t>
  </si>
  <si>
    <t>446 Total</t>
  </si>
  <si>
    <t>447 Total</t>
  </si>
  <si>
    <t>448 Total</t>
  </si>
  <si>
    <t>449 Total</t>
  </si>
  <si>
    <t>453 Total</t>
  </si>
  <si>
    <t>454 Total</t>
  </si>
  <si>
    <t>455 Total</t>
  </si>
  <si>
    <t>456 Total</t>
  </si>
  <si>
    <t>457 Total</t>
  </si>
  <si>
    <t>459 Total</t>
  </si>
  <si>
    <t>460 Total</t>
  </si>
  <si>
    <t>461 Total</t>
  </si>
  <si>
    <t>462 Total</t>
  </si>
  <si>
    <t>464 Total</t>
  </si>
  <si>
    <t>465 Total</t>
  </si>
  <si>
    <t>466 Total</t>
  </si>
  <si>
    <t>467 Total</t>
  </si>
  <si>
    <t>468 Total</t>
  </si>
  <si>
    <t>469 Total</t>
  </si>
  <si>
    <t>470 Total</t>
  </si>
  <si>
    <t>471 Total</t>
  </si>
  <si>
    <t>474 Total</t>
  </si>
  <si>
    <t>475 Total</t>
  </si>
  <si>
    <t>478 Total</t>
  </si>
  <si>
    <t>479 Total</t>
  </si>
  <si>
    <t>480 Total</t>
  </si>
  <si>
    <t>481 Total</t>
  </si>
  <si>
    <t>482 Total</t>
  </si>
  <si>
    <t>483 Total</t>
  </si>
  <si>
    <t>484 Total</t>
  </si>
  <si>
    <t>485 Total</t>
  </si>
  <si>
    <t>487 Total</t>
  </si>
  <si>
    <t>489 Total</t>
  </si>
  <si>
    <t>490 Total</t>
  </si>
  <si>
    <t>491 Total</t>
  </si>
  <si>
    <t>493 Total</t>
  </si>
  <si>
    <t>494 Total</t>
  </si>
  <si>
    <t>495 Total</t>
  </si>
  <si>
    <t>498 Total</t>
  </si>
  <si>
    <t>500 Total</t>
  </si>
  <si>
    <t>506 Total</t>
  </si>
  <si>
    <t>507 Total</t>
  </si>
  <si>
    <t>508 Total</t>
  </si>
  <si>
    <t>509 Total</t>
  </si>
  <si>
    <t>510 Total</t>
  </si>
  <si>
    <t>511 Total</t>
  </si>
  <si>
    <t>512 Total</t>
  </si>
  <si>
    <t>515 Total</t>
  </si>
  <si>
    <t>516 Total</t>
  </si>
  <si>
    <t>517 Total</t>
  </si>
  <si>
    <t>518 Total</t>
  </si>
  <si>
    <t>519 Total</t>
  </si>
  <si>
    <t>520 Total</t>
  </si>
  <si>
    <t>521 Total</t>
  </si>
  <si>
    <t>522 Total</t>
  </si>
  <si>
    <t>523 Total</t>
  </si>
  <si>
    <t>524 Total</t>
  </si>
  <si>
    <t>525 Total</t>
  </si>
  <si>
    <t>526 Total</t>
  </si>
  <si>
    <t>527 Total</t>
  </si>
  <si>
    <t>528 Total</t>
  </si>
  <si>
    <t>530 Total</t>
  </si>
  <si>
    <t>531 Total</t>
  </si>
  <si>
    <t>532 Total</t>
  </si>
  <si>
    <t>534 Total</t>
  </si>
  <si>
    <t>535 Total</t>
  </si>
  <si>
    <t>543 Total</t>
  </si>
  <si>
    <t>544 Total</t>
  </si>
  <si>
    <t>546 Total</t>
  </si>
  <si>
    <t>547 Total</t>
  </si>
  <si>
    <t>551 Total</t>
  </si>
  <si>
    <t>552 Total</t>
  </si>
  <si>
    <t>557 Total</t>
  </si>
  <si>
    <t>558 Total</t>
  </si>
  <si>
    <t>561 Total</t>
  </si>
  <si>
    <t>562 Total</t>
  </si>
  <si>
    <t>563 Total</t>
  </si>
  <si>
    <t>565 Total</t>
  </si>
  <si>
    <t>566 Total</t>
  </si>
  <si>
    <t>567 Total</t>
  </si>
  <si>
    <t>568 Total</t>
  </si>
  <si>
    <t>571 Total</t>
  </si>
  <si>
    <t>573 Total</t>
  </si>
  <si>
    <t>574 Total</t>
  </si>
  <si>
    <t>575 Total</t>
  </si>
  <si>
    <t>576 Total</t>
  </si>
  <si>
    <t>578 Total</t>
  </si>
  <si>
    <t>580 Total</t>
  </si>
  <si>
    <t>581 Total</t>
  </si>
  <si>
    <t>582 Total</t>
  </si>
  <si>
    <t>583 Total</t>
  </si>
  <si>
    <t>584 Total</t>
  </si>
  <si>
    <t>587 Total</t>
  </si>
  <si>
    <t>589 Total</t>
  </si>
  <si>
    <t>590 Total</t>
  </si>
  <si>
    <t>591 Total</t>
  </si>
  <si>
    <t>592 Total</t>
  </si>
  <si>
    <t>594 Total</t>
  </si>
  <si>
    <t>595 Total</t>
  </si>
  <si>
    <t>599 Total</t>
  </si>
  <si>
    <t>600 Total</t>
  </si>
  <si>
    <t>601 Total</t>
  </si>
  <si>
    <t>602 Total</t>
  </si>
  <si>
    <t>606 Total</t>
  </si>
  <si>
    <t>608 Total</t>
  </si>
  <si>
    <t>609 Total</t>
  </si>
  <si>
    <t>610 Total</t>
  </si>
  <si>
    <t>612 Total</t>
  </si>
  <si>
    <t>613 Total</t>
  </si>
  <si>
    <t>614 Total</t>
  </si>
  <si>
    <t>615 Total</t>
  </si>
  <si>
    <t>616 Total</t>
  </si>
  <si>
    <t>617 Total</t>
  </si>
  <si>
    <t>618 Total</t>
  </si>
  <si>
    <t>619 Total</t>
  </si>
  <si>
    <t>620 Total</t>
  </si>
  <si>
    <t>621 Total</t>
  </si>
  <si>
    <t>622 Total</t>
  </si>
  <si>
    <t>623 Total</t>
  </si>
  <si>
    <t>624 Total</t>
  </si>
  <si>
    <t>626 Total</t>
  </si>
  <si>
    <t>627 Total</t>
  </si>
  <si>
    <t>628 Total</t>
  </si>
  <si>
    <t>629 Total</t>
  </si>
  <si>
    <t>630 Total</t>
  </si>
  <si>
    <t>632 Total</t>
  </si>
  <si>
    <t>633 Total</t>
  </si>
  <si>
    <t>634 Total</t>
  </si>
  <si>
    <t>635 Total</t>
  </si>
  <si>
    <t>637 Total</t>
  </si>
  <si>
    <t>641 Total</t>
  </si>
  <si>
    <t>642 Total</t>
  </si>
  <si>
    <t>643 Total</t>
  </si>
  <si>
    <t>644 Total</t>
  </si>
  <si>
    <t>645 Total</t>
  </si>
  <si>
    <t>647 Total</t>
  </si>
  <si>
    <t>649 Total</t>
  </si>
  <si>
    <t>650 Total</t>
  </si>
  <si>
    <t>651 Total</t>
  </si>
  <si>
    <t>653 Total</t>
  </si>
  <si>
    <t>654 Total</t>
  </si>
  <si>
    <t>655 Total</t>
  </si>
  <si>
    <t>656 Total</t>
  </si>
  <si>
    <t>658 Total</t>
  </si>
  <si>
    <t>660 Total</t>
  </si>
  <si>
    <t>661 Total</t>
  </si>
  <si>
    <t>662 Total</t>
  </si>
  <si>
    <t>663 Total</t>
  </si>
  <si>
    <t>666 Total</t>
  </si>
  <si>
    <t>667 Total</t>
  </si>
  <si>
    <t>668 Total</t>
  </si>
  <si>
    <t>669 Total</t>
  </si>
  <si>
    <t>671 Total</t>
  </si>
  <si>
    <t>672 Total</t>
  </si>
  <si>
    <t>673 Total</t>
  </si>
  <si>
    <t>674 Total</t>
  </si>
  <si>
    <t>677 Total</t>
  </si>
  <si>
    <t>680 Total</t>
  </si>
  <si>
    <t>681 Total</t>
  </si>
  <si>
    <t>682 Total</t>
  </si>
  <si>
    <t>683 Total</t>
  </si>
  <si>
    <t>684 Total</t>
  </si>
  <si>
    <t>688 Total</t>
  </si>
  <si>
    <t>689 Total</t>
  </si>
  <si>
    <t>690 Total</t>
  </si>
  <si>
    <t>691 Total</t>
  </si>
  <si>
    <t>693 Total</t>
  </si>
  <si>
    <t>694 Total</t>
  </si>
  <si>
    <t>695 Total</t>
  </si>
  <si>
    <t>697 Total</t>
  </si>
  <si>
    <t>698 Total</t>
  </si>
  <si>
    <t>699 Total</t>
  </si>
  <si>
    <t>700 Total</t>
  </si>
  <si>
    <t>701 Total</t>
  </si>
  <si>
    <t>703 Total</t>
  </si>
  <si>
    <t>704 Total</t>
  </si>
  <si>
    <t>705 Total</t>
  </si>
  <si>
    <t>710 Total</t>
  </si>
  <si>
    <t>712 Total</t>
  </si>
  <si>
    <t>713 Total</t>
  </si>
  <si>
    <t>714 Total</t>
  </si>
  <si>
    <t>716 Total</t>
  </si>
  <si>
    <t>718 Total</t>
  </si>
  <si>
    <t>721 Total</t>
  </si>
  <si>
    <t>723 Total</t>
  </si>
  <si>
    <t>724 Total</t>
  </si>
  <si>
    <t>727 Total</t>
  </si>
  <si>
    <t>728 Total</t>
  </si>
  <si>
    <t>729 Total</t>
  </si>
  <si>
    <t>731 Total</t>
  </si>
  <si>
    <t>733 Total</t>
  </si>
  <si>
    <t>734 Total</t>
  </si>
  <si>
    <t>735 Total</t>
  </si>
  <si>
    <t>737 Total</t>
  </si>
  <si>
    <t>740 Total</t>
  </si>
  <si>
    <t>741 Total</t>
  </si>
  <si>
    <t>743 Total</t>
  </si>
  <si>
    <t>744 Total</t>
  </si>
  <si>
    <t>745 Total</t>
  </si>
  <si>
    <t>746 Total</t>
  </si>
  <si>
    <t>750 Total</t>
  </si>
  <si>
    <t>751 Total</t>
  </si>
  <si>
    <t>752 Total</t>
  </si>
  <si>
    <t>753 Total</t>
  </si>
  <si>
    <t>754 Total</t>
  </si>
  <si>
    <t>756 Total</t>
  </si>
  <si>
    <t>757 Total</t>
  </si>
  <si>
    <t>758 Total</t>
  </si>
  <si>
    <t>759 Total</t>
  </si>
  <si>
    <t>760 Total</t>
  </si>
  <si>
    <t>761 Total</t>
  </si>
  <si>
    <t>762 Total</t>
  </si>
  <si>
    <t>764 Total</t>
  </si>
  <si>
    <t>765 Total</t>
  </si>
  <si>
    <t>766 Total</t>
  </si>
  <si>
    <t>767 Total</t>
  </si>
  <si>
    <t>769 Total</t>
  </si>
  <si>
    <t>770 Total</t>
  </si>
  <si>
    <t>771 Total</t>
  </si>
  <si>
    <t>772 Total</t>
  </si>
  <si>
    <t>773 Total</t>
  </si>
  <si>
    <t>774 Total</t>
  </si>
  <si>
    <t>775 Total</t>
  </si>
  <si>
    <t>777 Total</t>
  </si>
  <si>
    <t>778 Total</t>
  </si>
  <si>
    <t>779 Total</t>
  </si>
  <si>
    <t>781 Total</t>
  </si>
  <si>
    <t>783 Total</t>
  </si>
  <si>
    <t>784 Total</t>
  </si>
  <si>
    <t>785 Total</t>
  </si>
  <si>
    <t>788 Total</t>
  </si>
  <si>
    <t>791 Total</t>
  </si>
  <si>
    <t>793 Total</t>
  </si>
  <si>
    <t>794 Total</t>
  </si>
  <si>
    <t>798 Total</t>
  </si>
  <si>
    <t>799 Total</t>
  </si>
  <si>
    <t>800 Total</t>
  </si>
  <si>
    <t>801 Total</t>
  </si>
  <si>
    <t>802 Total</t>
  </si>
  <si>
    <t>803 Total</t>
  </si>
  <si>
    <t>804 Total</t>
  </si>
  <si>
    <t>805 Total</t>
  </si>
  <si>
    <t>806 Total</t>
  </si>
  <si>
    <t>808 Total</t>
  </si>
  <si>
    <t>809 Total</t>
  </si>
  <si>
    <t>810 Total</t>
  </si>
  <si>
    <t>813 Total</t>
  </si>
  <si>
    <t>814 Total</t>
  </si>
  <si>
    <t>815 Total</t>
  </si>
  <si>
    <t>818 Total</t>
  </si>
  <si>
    <t>819 Total</t>
  </si>
  <si>
    <t>820 Total</t>
  </si>
  <si>
    <t>821 Total</t>
  </si>
  <si>
    <t>822 Total</t>
  </si>
  <si>
    <t>823 Total</t>
  </si>
  <si>
    <t>824 Total</t>
  </si>
  <si>
    <t>825 Total</t>
  </si>
  <si>
    <t>826 Total</t>
  </si>
  <si>
    <t>828 Total</t>
  </si>
  <si>
    <t>830 Total</t>
  </si>
  <si>
    <t>831 Total</t>
  </si>
  <si>
    <t>832 Total</t>
  </si>
  <si>
    <t>833 Total</t>
  </si>
  <si>
    <t>834 Total</t>
  </si>
  <si>
    <t>835 Total</t>
  </si>
  <si>
    <t>836 Total</t>
  </si>
  <si>
    <t>838 Total</t>
  </si>
  <si>
    <t>839 Total</t>
  </si>
  <si>
    <t>840 Total</t>
  </si>
  <si>
    <t>841 Total</t>
  </si>
  <si>
    <t>842 Total</t>
  </si>
  <si>
    <t>843 Total</t>
  </si>
  <si>
    <t>844 Total</t>
  </si>
  <si>
    <t>846 Total</t>
  </si>
  <si>
    <t>847 Total</t>
  </si>
  <si>
    <t>850 Total</t>
  </si>
  <si>
    <t>851 Total</t>
  </si>
  <si>
    <t>853 Total</t>
  </si>
  <si>
    <t>855 Total</t>
  </si>
  <si>
    <t>856 Total</t>
  </si>
  <si>
    <t>857 Total</t>
  </si>
  <si>
    <t>858 Total</t>
  </si>
  <si>
    <t>861 Total</t>
  </si>
  <si>
    <t>863 Total</t>
  </si>
  <si>
    <t>864 Total</t>
  </si>
  <si>
    <t>867 Total</t>
  </si>
  <si>
    <t>870 Total</t>
  </si>
  <si>
    <t>871 Total</t>
  </si>
  <si>
    <t>873 Total</t>
  </si>
  <si>
    <t>874 Total</t>
  </si>
  <si>
    <t>875 Total</t>
  </si>
  <si>
    <t>877 Total</t>
  </si>
  <si>
    <t>878 Total</t>
  </si>
  <si>
    <t>880 Total</t>
  </si>
  <si>
    <t>881 Total</t>
  </si>
  <si>
    <t>883 Total</t>
  </si>
  <si>
    <t>885 Total</t>
  </si>
  <si>
    <t>886 Total</t>
  </si>
  <si>
    <t>887 Total</t>
  </si>
  <si>
    <t>888 Total</t>
  </si>
  <si>
    <t>889 Total</t>
  </si>
  <si>
    <t>890 Total</t>
  </si>
  <si>
    <t>892 Total</t>
  </si>
  <si>
    <t>893 Total</t>
  </si>
  <si>
    <t>894 Total</t>
  </si>
  <si>
    <t>896 Total</t>
  </si>
  <si>
    <t>897 Total</t>
  </si>
  <si>
    <t>899 Total</t>
  </si>
  <si>
    <t>901 Total</t>
  </si>
  <si>
    <t>902 Total</t>
  </si>
  <si>
    <t>903 Total</t>
  </si>
  <si>
    <t>904 Total</t>
  </si>
  <si>
    <t>906 Total</t>
  </si>
  <si>
    <t>907 Total</t>
  </si>
  <si>
    <t>909 Total</t>
  </si>
  <si>
    <t>911 Total</t>
  </si>
  <si>
    <t>912 Total</t>
  </si>
  <si>
    <t>913 Total</t>
  </si>
  <si>
    <t>915 Total</t>
  </si>
  <si>
    <t>916 Total</t>
  </si>
  <si>
    <t>919 Total</t>
  </si>
  <si>
    <t>920 Total</t>
  </si>
  <si>
    <t>921 Total</t>
  </si>
  <si>
    <t>924 Total</t>
  </si>
  <si>
    <t>925 Total</t>
  </si>
  <si>
    <t>926 Total</t>
  </si>
  <si>
    <t>929 Total</t>
  </si>
  <si>
    <t>930 Total</t>
  </si>
  <si>
    <t>931 Total</t>
  </si>
  <si>
    <t>934 Total</t>
  </si>
  <si>
    <t>935 Total</t>
  </si>
  <si>
    <t>936 Total</t>
  </si>
  <si>
    <t>937 Total</t>
  </si>
  <si>
    <t>938 Total</t>
  </si>
  <si>
    <t>939 Total</t>
  </si>
  <si>
    <t>942 Total</t>
  </si>
  <si>
    <t>943 Total</t>
  </si>
  <si>
    <t>944 Total</t>
  </si>
  <si>
    <t>945 Total</t>
  </si>
  <si>
    <t>948 Total</t>
  </si>
  <si>
    <t>951 Total</t>
  </si>
  <si>
    <t>952 Total</t>
  </si>
  <si>
    <t>955 Total</t>
  </si>
  <si>
    <t>956 Total</t>
  </si>
  <si>
    <t>957 Total</t>
  </si>
  <si>
    <t>958 Total</t>
  </si>
  <si>
    <t>959 Total</t>
  </si>
  <si>
    <t>960 Total</t>
  </si>
  <si>
    <t>961 Total</t>
  </si>
  <si>
    <t>962 Total</t>
  </si>
  <si>
    <t>965 Total</t>
  </si>
  <si>
    <t>966 Total</t>
  </si>
  <si>
    <t>968 Total</t>
  </si>
  <si>
    <t>970 Total</t>
  </si>
  <si>
    <t>971 Total</t>
  </si>
  <si>
    <t>972 Total</t>
  </si>
  <si>
    <t>973 Total</t>
  </si>
  <si>
    <t>974 Total</t>
  </si>
  <si>
    <t>975 Total</t>
  </si>
  <si>
    <t>977 Total</t>
  </si>
  <si>
    <t>978 Total</t>
  </si>
  <si>
    <t>979 Total</t>
  </si>
  <si>
    <t>980 Total</t>
  </si>
  <si>
    <t>981 Total</t>
  </si>
  <si>
    <t>982 Total</t>
  </si>
  <si>
    <t>984 Total</t>
  </si>
  <si>
    <t>986 Total</t>
  </si>
  <si>
    <t>988 Total</t>
  </si>
  <si>
    <t>989 Total</t>
  </si>
  <si>
    <t>990 Total</t>
  </si>
  <si>
    <t>992 Total</t>
  </si>
  <si>
    <t>993 Total</t>
  </si>
  <si>
    <t>994 Total</t>
  </si>
  <si>
    <t>995 Total</t>
  </si>
  <si>
    <t>999 Total</t>
  </si>
  <si>
    <t>(blank)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</si>
</sst>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mm/dd/yy;@"/>
    <numFmt numFmtId="166" formatCode="&quot;$&quot;#,##0.00"/>
    <numFmt numFmtId="167" formatCode="[$$-409]#,##0.00"/>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31">
    <xf numFmtId="0" fontId="0" fillId="0" borderId="0" xfId="0"/>
    <xf numFmtId="0" fontId="1" fillId="0" borderId="1" xfId="0" applyFont="1" applyBorder="1" applyAlignment="1">
      <alignment horizontal="center" vertical="top"/>
    </xf>
    <xf numFmtId="164" fontId="0" fillId="0" borderId="0" xfId="0" applyNumberFormat="1" applyAlignment="1">
      <alignment horizontal="center"/>
    </xf>
    <xf numFmtId="0" fontId="0" fillId="0" borderId="0" xfId="0" applyAlignment="1">
      <alignment horizontal="center"/>
    </xf>
    <xf numFmtId="0" fontId="1" fillId="0" borderId="0" xfId="0" applyFont="1"/>
    <xf numFmtId="0" fontId="0" fillId="0" borderId="0" xfId="0" pivotButton="1"/>
    <xf numFmtId="0" fontId="0" fillId="0" borderId="0" xfId="0" applyAlignment="1">
      <alignment horizontal="left"/>
    </xf>
    <xf numFmtId="165" fontId="0" fillId="0" borderId="0" xfId="0" applyNumberFormat="1" applyAlignment="1">
      <alignment horizontal="center"/>
    </xf>
    <xf numFmtId="0" fontId="1" fillId="0" borderId="3" xfId="0" applyFont="1" applyBorder="1" applyAlignment="1">
      <alignment horizontal="center" vertical="center"/>
    </xf>
    <xf numFmtId="0" fontId="0" fillId="0" borderId="0" xfId="0" applyAlignment="1">
      <alignment horizontal="center" vertical="center"/>
    </xf>
    <xf numFmtId="166" fontId="1" fillId="0" borderId="1" xfId="0" applyNumberFormat="1" applyFont="1" applyBorder="1" applyAlignment="1">
      <alignment horizontal="center" vertical="top"/>
    </xf>
    <xf numFmtId="166" fontId="1" fillId="0" borderId="2" xfId="0" applyNumberFormat="1" applyFont="1" applyBorder="1" applyAlignment="1">
      <alignment horizontal="center" vertical="center"/>
    </xf>
    <xf numFmtId="166" fontId="1" fillId="0" borderId="0" xfId="0" applyNumberFormat="1" applyFont="1" applyAlignment="1">
      <alignment horizontal="center" vertical="center"/>
    </xf>
    <xf numFmtId="166" fontId="0" fillId="0" borderId="0" xfId="0" applyNumberFormat="1" applyAlignment="1">
      <alignment horizontal="center"/>
    </xf>
    <xf numFmtId="166" fontId="0" fillId="0" borderId="0" xfId="0" applyNumberFormat="1" applyAlignment="1">
      <alignment horizontal="center" vertical="center"/>
    </xf>
    <xf numFmtId="166" fontId="0" fillId="0" borderId="0" xfId="0" applyNumberFormat="1"/>
    <xf numFmtId="10" fontId="1" fillId="0" borderId="1" xfId="0" applyNumberFormat="1" applyFont="1" applyBorder="1" applyAlignment="1">
      <alignment horizontal="center" vertical="top"/>
    </xf>
    <xf numFmtId="10" fontId="0" fillId="0" borderId="0" xfId="0" applyNumberFormat="1" applyAlignment="1">
      <alignment horizontal="center"/>
    </xf>
    <xf numFmtId="10" fontId="0" fillId="0" borderId="0" xfId="0" applyNumberFormat="1"/>
    <xf numFmtId="0" fontId="1" fillId="2" borderId="4" xfId="0" applyFont="1" applyFill="1" applyBorder="1"/>
    <xf numFmtId="167" fontId="0" fillId="0" borderId="0" xfId="0" applyNumberFormat="1"/>
    <xf numFmtId="9" fontId="0" fillId="0" borderId="0" xfId="1" applyFont="1"/>
    <xf numFmtId="0" fontId="0" fillId="0" borderId="1" xfId="0" pivotButton="1" applyBorder="1"/>
    <xf numFmtId="0" fontId="0" fillId="0" borderId="1" xfId="0" applyBorder="1"/>
    <xf numFmtId="0" fontId="1" fillId="0" borderId="1" xfId="0" applyFont="1" applyBorder="1"/>
    <xf numFmtId="0" fontId="0" fillId="0" borderId="1" xfId="0" applyBorder="1" applyAlignment="1">
      <alignment horizontal="left"/>
    </xf>
    <xf numFmtId="167" fontId="0" fillId="0" borderId="1" xfId="0" applyNumberFormat="1" applyBorder="1"/>
    <xf numFmtId="9" fontId="0" fillId="0" borderId="1" xfId="1" applyFont="1" applyBorder="1"/>
    <xf numFmtId="9" fontId="0" fillId="0" borderId="0" xfId="1" applyFont="1" applyBorder="1"/>
    <xf numFmtId="0" fontId="3" fillId="0" borderId="0" xfId="0" applyFont="1"/>
    <xf numFmtId="0" fontId="0" fillId="0" borderId="0" xfId="0" applyNumberFormat="1"/>
  </cellXfs>
  <cellStyles count="2">
    <cellStyle name="Normal" xfId="0" builtinId="0"/>
    <cellStyle name="Percent" xfId="1" builtinId="5"/>
  </cellStyles>
  <dxfs count="72">
    <dxf>
      <numFmt numFmtId="167"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409]#,##0.00"/>
    </dxf>
    <dxf>
      <numFmt numFmtId="167" formatCode="[$$-409]#,##0.00"/>
    </dxf>
    <dxf>
      <numFmt numFmtId="167" formatCode="[$$-409]#,##0.00"/>
    </dxf>
    <dxf>
      <numFmt numFmtId="167"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409]#,##0.00"/>
    </dxf>
    <dxf>
      <numFmt numFmtId="167" formatCode="[$$-409]#,##0.00"/>
    </dxf>
    <dxf>
      <numFmt numFmtId="167" formatCode="[$$-409]#,##0.00"/>
    </dxf>
    <dxf>
      <numFmt numFmtId="167"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409]#,##0.00"/>
    </dxf>
    <dxf>
      <numFmt numFmtId="167" formatCode="[$$-409]#,##0.00"/>
    </dxf>
    <dxf>
      <numFmt numFmtId="167" formatCode="[$$-409]#,##0.00"/>
    </dxf>
    <dxf>
      <numFmt numFmtId="167"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409]#,##0.00"/>
    </dxf>
    <dxf>
      <numFmt numFmtId="167" formatCode="[$$-409]#,##0.00"/>
    </dxf>
    <dxf>
      <numFmt numFmtId="167" formatCode="[$$-409]#,##0.00"/>
    </dxf>
    <dxf>
      <numFmt numFmtId="167"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409]#,##0.00"/>
    </dxf>
    <dxf>
      <numFmt numFmtId="167" formatCode="[$$-409]#,##0.00"/>
    </dxf>
    <dxf>
      <numFmt numFmtId="167" formatCode="[$$-409]#,##0.00"/>
    </dxf>
    <dxf>
      <numFmt numFmtId="167"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409]#,##0.00"/>
    </dxf>
    <dxf>
      <numFmt numFmtId="167" formatCode="[$$-409]#,##0.00"/>
    </dxf>
    <dxf>
      <numFmt numFmtId="167" formatCode="[$$-409]#,##0.00"/>
    </dxf>
    <dxf>
      <numFmt numFmtId="167"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409]#,##0.00"/>
    </dxf>
    <dxf>
      <numFmt numFmtId="167" formatCode="[$$-409]#,##0.00"/>
    </dxf>
    <dxf>
      <numFmt numFmtId="167"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409]#,##0.00"/>
    </dxf>
    <dxf>
      <numFmt numFmtId="167" formatCode="[$$-409]#,##0.00"/>
    </dxf>
    <dxf>
      <numFmt numFmtId="167" formatCode="[$$-409]#,##0.00"/>
    </dxf>
    <dxf>
      <numFmt numFmtId="167" formatCode="[$$-409]#,##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[Dhruvitha excel project.xlsx]analysis!daily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02092775538338"/>
          <c:y val="0.24147135416666671"/>
          <c:w val="0.57950562877253076"/>
          <c:h val="0.47872529117454066"/>
        </c:manualLayout>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analysis!$A$3:$A$34</c:f>
              <c:strCach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(blank)</c:v>
                </c:pt>
              </c:strCache>
            </c:strRef>
          </c:cat>
          <c:val>
            <c:numRef>
              <c:f>analysis!$B$3:$B$34</c:f>
              <c:numCache>
                <c:formatCode>[$$-409]#,##0.00</c:formatCode>
                <c:ptCount val="32"/>
                <c:pt idx="0">
                  <c:v>60531.921499999997</c:v>
                </c:pt>
                <c:pt idx="1">
                  <c:v>42863.74</c:v>
                </c:pt>
                <c:pt idx="2">
                  <c:v>51807.984499999991</c:v>
                </c:pt>
                <c:pt idx="3">
                  <c:v>32616.162999999993</c:v>
                </c:pt>
                <c:pt idx="4">
                  <c:v>60088.388499999994</c:v>
                </c:pt>
                <c:pt idx="5">
                  <c:v>82193.83199999998</c:v>
                </c:pt>
                <c:pt idx="6">
                  <c:v>50406.527999999991</c:v>
                </c:pt>
                <c:pt idx="7">
                  <c:v>46388.891500000005</c:v>
                </c:pt>
                <c:pt idx="8">
                  <c:v>58058.234500000006</c:v>
                </c:pt>
                <c:pt idx="9">
                  <c:v>49173.276500000007</c:v>
                </c:pt>
                <c:pt idx="10">
                  <c:v>32721.992499999997</c:v>
                </c:pt>
                <c:pt idx="11">
                  <c:v>46288.169499999996</c:v>
                </c:pt>
                <c:pt idx="12">
                  <c:v>46715.047999999995</c:v>
                </c:pt>
                <c:pt idx="13">
                  <c:v>20939.230000000003</c:v>
                </c:pt>
                <c:pt idx="14">
                  <c:v>46890.512999999992</c:v>
                </c:pt>
                <c:pt idx="15">
                  <c:v>39483.164499999992</c:v>
                </c:pt>
                <c:pt idx="16">
                  <c:v>62864.587</c:v>
                </c:pt>
                <c:pt idx="17">
                  <c:v>40180.068500000001</c:v>
                </c:pt>
                <c:pt idx="18">
                  <c:v>43342.217000000011</c:v>
                </c:pt>
                <c:pt idx="19">
                  <c:v>31709.554499999995</c:v>
                </c:pt>
                <c:pt idx="20">
                  <c:v>42968.651500000007</c:v>
                </c:pt>
                <c:pt idx="21">
                  <c:v>40392.442999999999</c:v>
                </c:pt>
                <c:pt idx="22">
                  <c:v>49165.100500000008</c:v>
                </c:pt>
                <c:pt idx="23">
                  <c:v>54904.828499999996</c:v>
                </c:pt>
                <c:pt idx="24">
                  <c:v>46396.118999999999</c:v>
                </c:pt>
                <c:pt idx="25">
                  <c:v>42693.974500000004</c:v>
                </c:pt>
                <c:pt idx="26">
                  <c:v>37602.851499999997</c:v>
                </c:pt>
                <c:pt idx="27">
                  <c:v>38539.121499999994</c:v>
                </c:pt>
                <c:pt idx="28">
                  <c:v>37067.358</c:v>
                </c:pt>
                <c:pt idx="29">
                  <c:v>33678.747000000003</c:v>
                </c:pt>
                <c:pt idx="30">
                  <c:v>25781.976999999999</c:v>
                </c:pt>
              </c:numCache>
            </c:numRef>
          </c:val>
          <c:extLst>
            <c:ext xmlns:c16="http://schemas.microsoft.com/office/drawing/2014/chart" uri="{C3380CC4-5D6E-409C-BE32-E72D297353CC}">
              <c16:uniqueId val="{00000000-C9DD-478B-B26D-AFADECA4C300}"/>
            </c:ext>
          </c:extLst>
        </c:ser>
        <c:dLbls>
          <c:showLegendKey val="0"/>
          <c:showVal val="0"/>
          <c:showCatName val="0"/>
          <c:showSerName val="0"/>
          <c:showPercent val="0"/>
          <c:showBubbleSize val="0"/>
        </c:dLbls>
        <c:axId val="1644339519"/>
        <c:axId val="1644343359"/>
      </c:areaChart>
      <c:catAx>
        <c:axId val="1644339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343359"/>
        <c:crosses val="autoZero"/>
        <c:auto val="1"/>
        <c:lblAlgn val="ctr"/>
        <c:lblOffset val="100"/>
        <c:noMultiLvlLbl val="0"/>
      </c:catAx>
      <c:valAx>
        <c:axId val="1644343359"/>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33951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analysis!$K$2</c:f>
              <c:strCache>
                <c:ptCount val="1"/>
                <c:pt idx="0">
                  <c:v>month</c:v>
                </c:pt>
              </c:strCache>
            </c:strRef>
          </c:tx>
          <c:spPr>
            <a:solidFill>
              <a:schemeClr val="accent1"/>
            </a:solidFill>
            <a:ln>
              <a:noFill/>
            </a:ln>
            <a:effectLst/>
          </c:spPr>
          <c:invertIfNegative val="0"/>
          <c:val>
            <c:numRef>
              <c:f>analysis!$K$3:$K$7</c:f>
              <c:numCache>
                <c:formatCode>General</c:formatCode>
                <c:ptCount val="5"/>
                <c:pt idx="0">
                  <c:v>1</c:v>
                </c:pt>
                <c:pt idx="1">
                  <c:v>2</c:v>
                </c:pt>
                <c:pt idx="2">
                  <c:v>3</c:v>
                </c:pt>
                <c:pt idx="3">
                  <c:v>4</c:v>
                </c:pt>
                <c:pt idx="4">
                  <c:v>5</c:v>
                </c:pt>
              </c:numCache>
            </c:numRef>
          </c:val>
          <c:extLst>
            <c:ext xmlns:c16="http://schemas.microsoft.com/office/drawing/2014/chart" uri="{C3380CC4-5D6E-409C-BE32-E72D297353CC}">
              <c16:uniqueId val="{00000000-CE44-4A21-8245-C9768DF62177}"/>
            </c:ext>
          </c:extLst>
        </c:ser>
        <c:ser>
          <c:idx val="1"/>
          <c:order val="1"/>
          <c:tx>
            <c:strRef>
              <c:f>analysis!$L$2</c:f>
              <c:strCache>
                <c:ptCount val="1"/>
                <c:pt idx="0">
                  <c:v>Sales</c:v>
                </c:pt>
              </c:strCache>
            </c:strRef>
          </c:tx>
          <c:spPr>
            <a:solidFill>
              <a:schemeClr val="accent2"/>
            </a:solidFill>
            <a:ln>
              <a:noFill/>
            </a:ln>
            <a:effectLst/>
          </c:spPr>
          <c:invertIfNegative val="0"/>
          <c:dLbls>
            <c:dLbl>
              <c:idx val="0"/>
              <c:tx>
                <c:rich>
                  <a:bodyPr/>
                  <a:lstStyle/>
                  <a:p>
                    <a:fld id="{50F09B75-950F-45BF-AB55-CE864C51FA04}" type="VALUE">
                      <a:rPr lang="en-US"/>
                      <a:pPr/>
                      <a:t>[VALUE]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E44-4A21-8245-C9768DF62177}"/>
                </c:ext>
              </c:extLst>
            </c:dLbl>
            <c:dLbl>
              <c:idx val="1"/>
              <c:tx>
                <c:rich>
                  <a:bodyPr/>
                  <a:lstStyle/>
                  <a:p>
                    <a:fld id="{DB396F59-1451-49D9-9193-CA8F063177F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E44-4A21-8245-C9768DF62177}"/>
                </c:ext>
              </c:extLst>
            </c:dLbl>
            <c:dLbl>
              <c:idx val="2"/>
              <c:tx>
                <c:rich>
                  <a:bodyPr/>
                  <a:lstStyle/>
                  <a:p>
                    <a:fld id="{C1075DC2-49ED-4C6A-9AA6-E3CB07EF6D1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E44-4A21-8245-C9768DF62177}"/>
                </c:ext>
              </c:extLst>
            </c:dLbl>
            <c:dLbl>
              <c:idx val="3"/>
              <c:tx>
                <c:rich>
                  <a:bodyPr/>
                  <a:lstStyle/>
                  <a:p>
                    <a:fld id="{AD21D23C-179C-47A3-A7F9-FD81D49634E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E44-4A21-8245-C9768DF62177}"/>
                </c:ext>
              </c:extLst>
            </c:dLbl>
            <c:dLbl>
              <c:idx val="4"/>
              <c:tx>
                <c:rich>
                  <a:bodyPr/>
                  <a:lstStyle/>
                  <a:p>
                    <a:fld id="{AA15F7CE-E092-4052-B254-D815214C4B8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E44-4A21-8245-C9768DF621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analysis!$L$3:$L$7</c:f>
              <c:numCache>
                <c:formatCode>[$$-409]#,##0.00</c:formatCode>
                <c:ptCount val="5"/>
                <c:pt idx="0">
                  <c:v>371674.87549999991</c:v>
                </c:pt>
                <c:pt idx="1">
                  <c:v>340502.31350000005</c:v>
                </c:pt>
                <c:pt idx="2">
                  <c:v>349702.92349999957</c:v>
                </c:pt>
                <c:pt idx="3">
                  <c:v>329646.57199999981</c:v>
                </c:pt>
                <c:pt idx="4">
                  <c:v>2927.9920000000002</c:v>
                </c:pt>
              </c:numCache>
            </c:numRef>
          </c:val>
          <c:extLst>
            <c:ext xmlns:c15="http://schemas.microsoft.com/office/drawing/2012/chart" uri="{02D57815-91ED-43cb-92C2-25804820EDAC}">
              <c15:datalabelsRange>
                <c15:f>analysis!$N$3:$N$7</c15:f>
                <c15:dlblRangeCache>
                  <c:ptCount val="5"/>
                  <c:pt idx="0">
                    <c:v>146%</c:v>
                  </c:pt>
                  <c:pt idx="1">
                    <c:v>1%</c:v>
                  </c:pt>
                  <c:pt idx="2">
                    <c:v>146%</c:v>
                  </c:pt>
                  <c:pt idx="3">
                    <c:v>137%</c:v>
                  </c:pt>
                  <c:pt idx="4">
                    <c:v>1%</c:v>
                  </c:pt>
                </c15:dlblRangeCache>
              </c15:datalabelsRange>
            </c:ext>
            <c:ext xmlns:c16="http://schemas.microsoft.com/office/drawing/2014/chart" uri="{C3380CC4-5D6E-409C-BE32-E72D297353CC}">
              <c16:uniqueId val="{00000001-CE44-4A21-8245-C9768DF62177}"/>
            </c:ext>
          </c:extLst>
        </c:ser>
        <c:ser>
          <c:idx val="2"/>
          <c:order val="2"/>
          <c:tx>
            <c:strRef>
              <c:f>analysis!$M$2</c:f>
              <c:strCache>
                <c:ptCount val="1"/>
                <c:pt idx="0">
                  <c:v>profit</c:v>
                </c:pt>
              </c:strCache>
            </c:strRef>
          </c:tx>
          <c:spPr>
            <a:solidFill>
              <a:schemeClr val="accent3"/>
            </a:solidFill>
            <a:ln>
              <a:noFill/>
            </a:ln>
            <a:effectLst/>
          </c:spPr>
          <c:invertIfNegative val="0"/>
          <c:val>
            <c:numRef>
              <c:f>analysis!$M$3:$M$7</c:f>
              <c:numCache>
                <c:formatCode>[$$-409]#,##0.00</c:formatCode>
                <c:ptCount val="5"/>
                <c:pt idx="0">
                  <c:v>213836.21349999958</c:v>
                </c:pt>
                <c:pt idx="1">
                  <c:v>2187.672</c:v>
                </c:pt>
                <c:pt idx="2">
                  <c:v>213836.21349999958</c:v>
                </c:pt>
                <c:pt idx="3">
                  <c:v>199914.21199999982</c:v>
                </c:pt>
                <c:pt idx="4">
                  <c:v>2187.672</c:v>
                </c:pt>
              </c:numCache>
            </c:numRef>
          </c:val>
          <c:extLst>
            <c:ext xmlns:c16="http://schemas.microsoft.com/office/drawing/2014/chart" uri="{C3380CC4-5D6E-409C-BE32-E72D297353CC}">
              <c16:uniqueId val="{00000002-CE44-4A21-8245-C9768DF62177}"/>
            </c:ext>
          </c:extLst>
        </c:ser>
        <c:dLbls>
          <c:showLegendKey val="0"/>
          <c:showVal val="0"/>
          <c:showCatName val="0"/>
          <c:showSerName val="0"/>
          <c:showPercent val="0"/>
          <c:showBubbleSize val="0"/>
        </c:dLbls>
        <c:gapWidth val="150"/>
        <c:overlap val="100"/>
        <c:axId val="2069177951"/>
        <c:axId val="2069181791"/>
      </c:barChart>
      <c:catAx>
        <c:axId val="2069177951"/>
        <c:scaling>
          <c:orientation val="minMax"/>
        </c:scaling>
        <c:delete val="1"/>
        <c:axPos val="b"/>
        <c:majorTickMark val="none"/>
        <c:minorTickMark val="none"/>
        <c:tickLblPos val="nextTo"/>
        <c:crossAx val="2069181791"/>
        <c:crosses val="autoZero"/>
        <c:auto val="1"/>
        <c:lblAlgn val="ctr"/>
        <c:lblOffset val="100"/>
        <c:noMultiLvlLbl val="0"/>
      </c:catAx>
      <c:valAx>
        <c:axId val="206918179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6917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[Dhruvitha excel project.xlsx]analysis!sales type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analysis!$AC$2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42-4B6B-AFEE-64DB0CDA4FA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42-4B6B-AFEE-64DB0CDA4FA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F42-4B6B-AFEE-64DB0CDA4FA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F42-4B6B-AFEE-64DB0CDA4F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analysis!$AB$3:$AB$6</c:f>
              <c:strCache>
                <c:ptCount val="4"/>
                <c:pt idx="0">
                  <c:v>Online</c:v>
                </c:pt>
                <c:pt idx="1">
                  <c:v>Retail</c:v>
                </c:pt>
                <c:pt idx="2">
                  <c:v>Wholesale</c:v>
                </c:pt>
                <c:pt idx="3">
                  <c:v>(blank)</c:v>
                </c:pt>
              </c:strCache>
            </c:strRef>
          </c:cat>
          <c:val>
            <c:numRef>
              <c:f>analysis!$AC$3:$AC$6</c:f>
              <c:numCache>
                <c:formatCode>General</c:formatCode>
                <c:ptCount val="4"/>
                <c:pt idx="0">
                  <c:v>427030.03399999987</c:v>
                </c:pt>
                <c:pt idx="1">
                  <c:v>478631.57799999986</c:v>
                </c:pt>
                <c:pt idx="2">
                  <c:v>488793.06449999957</c:v>
                </c:pt>
              </c:numCache>
            </c:numRef>
          </c:val>
          <c:extLst>
            <c:ext xmlns:c16="http://schemas.microsoft.com/office/drawing/2014/chart" uri="{C3380CC4-5D6E-409C-BE32-E72D297353CC}">
              <c16:uniqueId val="{00000000-1E51-4F75-AA27-E8A864E00A6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[Dhruvitha excel project.xlsx]analysis!daily</c:name>
    <c:fmtId val="19"/>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02092775538338"/>
          <c:y val="0.24147135416666671"/>
          <c:w val="0.57950562877253076"/>
          <c:h val="0.47872529117454066"/>
        </c:manualLayout>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analysis!$A$3:$A$34</c:f>
              <c:strCach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(blank)</c:v>
                </c:pt>
              </c:strCache>
            </c:strRef>
          </c:cat>
          <c:val>
            <c:numRef>
              <c:f>analysis!$B$3:$B$34</c:f>
              <c:numCache>
                <c:formatCode>[$$-409]#,##0.00</c:formatCode>
                <c:ptCount val="32"/>
                <c:pt idx="0">
                  <c:v>60531.921499999997</c:v>
                </c:pt>
                <c:pt idx="1">
                  <c:v>42863.74</c:v>
                </c:pt>
                <c:pt idx="2">
                  <c:v>51807.984499999991</c:v>
                </c:pt>
                <c:pt idx="3">
                  <c:v>32616.162999999993</c:v>
                </c:pt>
                <c:pt idx="4">
                  <c:v>60088.388499999994</c:v>
                </c:pt>
                <c:pt idx="5">
                  <c:v>82193.83199999998</c:v>
                </c:pt>
                <c:pt idx="6">
                  <c:v>50406.527999999991</c:v>
                </c:pt>
                <c:pt idx="7">
                  <c:v>46388.891500000005</c:v>
                </c:pt>
                <c:pt idx="8">
                  <c:v>58058.234500000006</c:v>
                </c:pt>
                <c:pt idx="9">
                  <c:v>49173.276500000007</c:v>
                </c:pt>
                <c:pt idx="10">
                  <c:v>32721.992499999997</c:v>
                </c:pt>
                <c:pt idx="11">
                  <c:v>46288.169499999996</c:v>
                </c:pt>
                <c:pt idx="12">
                  <c:v>46715.047999999995</c:v>
                </c:pt>
                <c:pt idx="13">
                  <c:v>20939.230000000003</c:v>
                </c:pt>
                <c:pt idx="14">
                  <c:v>46890.512999999992</c:v>
                </c:pt>
                <c:pt idx="15">
                  <c:v>39483.164499999992</c:v>
                </c:pt>
                <c:pt idx="16">
                  <c:v>62864.587</c:v>
                </c:pt>
                <c:pt idx="17">
                  <c:v>40180.068500000001</c:v>
                </c:pt>
                <c:pt idx="18">
                  <c:v>43342.217000000011</c:v>
                </c:pt>
                <c:pt idx="19">
                  <c:v>31709.554499999995</c:v>
                </c:pt>
                <c:pt idx="20">
                  <c:v>42968.651500000007</c:v>
                </c:pt>
                <c:pt idx="21">
                  <c:v>40392.442999999999</c:v>
                </c:pt>
                <c:pt idx="22">
                  <c:v>49165.100500000008</c:v>
                </c:pt>
                <c:pt idx="23">
                  <c:v>54904.828499999996</c:v>
                </c:pt>
                <c:pt idx="24">
                  <c:v>46396.118999999999</c:v>
                </c:pt>
                <c:pt idx="25">
                  <c:v>42693.974500000004</c:v>
                </c:pt>
                <c:pt idx="26">
                  <c:v>37602.851499999997</c:v>
                </c:pt>
                <c:pt idx="27">
                  <c:v>38539.121499999994</c:v>
                </c:pt>
                <c:pt idx="28">
                  <c:v>37067.358</c:v>
                </c:pt>
                <c:pt idx="29">
                  <c:v>33678.747000000003</c:v>
                </c:pt>
                <c:pt idx="30">
                  <c:v>25781.976999999999</c:v>
                </c:pt>
              </c:numCache>
            </c:numRef>
          </c:val>
          <c:extLst>
            <c:ext xmlns:c16="http://schemas.microsoft.com/office/drawing/2014/chart" uri="{C3380CC4-5D6E-409C-BE32-E72D297353CC}">
              <c16:uniqueId val="{00000000-1D6F-4596-8FA5-319CA5AF84D5}"/>
            </c:ext>
          </c:extLst>
        </c:ser>
        <c:dLbls>
          <c:showLegendKey val="0"/>
          <c:showVal val="0"/>
          <c:showCatName val="0"/>
          <c:showSerName val="0"/>
          <c:showPercent val="0"/>
          <c:showBubbleSize val="0"/>
        </c:dLbls>
        <c:axId val="1644339519"/>
        <c:axId val="1644343359"/>
      </c:areaChart>
      <c:catAx>
        <c:axId val="1644339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343359"/>
        <c:crosses val="autoZero"/>
        <c:auto val="1"/>
        <c:lblAlgn val="ctr"/>
        <c:lblOffset val="100"/>
        <c:noMultiLvlLbl val="0"/>
      </c:catAx>
      <c:valAx>
        <c:axId val="1644343359"/>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33951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analysis!$K$2</c:f>
              <c:strCache>
                <c:ptCount val="1"/>
                <c:pt idx="0">
                  <c:v>month</c:v>
                </c:pt>
              </c:strCache>
            </c:strRef>
          </c:tx>
          <c:spPr>
            <a:solidFill>
              <a:schemeClr val="accent1"/>
            </a:solidFill>
            <a:ln>
              <a:noFill/>
            </a:ln>
            <a:effectLst/>
          </c:spPr>
          <c:invertIfNegative val="0"/>
          <c:val>
            <c:numRef>
              <c:f>analysis!$K$3:$K$7</c:f>
              <c:numCache>
                <c:formatCode>General</c:formatCode>
                <c:ptCount val="5"/>
                <c:pt idx="0">
                  <c:v>1</c:v>
                </c:pt>
                <c:pt idx="1">
                  <c:v>2</c:v>
                </c:pt>
                <c:pt idx="2">
                  <c:v>3</c:v>
                </c:pt>
                <c:pt idx="3">
                  <c:v>4</c:v>
                </c:pt>
                <c:pt idx="4">
                  <c:v>5</c:v>
                </c:pt>
              </c:numCache>
            </c:numRef>
          </c:val>
          <c:extLst>
            <c:ext xmlns:c16="http://schemas.microsoft.com/office/drawing/2014/chart" uri="{C3380CC4-5D6E-409C-BE32-E72D297353CC}">
              <c16:uniqueId val="{00000000-F0CE-4A99-A519-37EF5147472C}"/>
            </c:ext>
          </c:extLst>
        </c:ser>
        <c:ser>
          <c:idx val="1"/>
          <c:order val="1"/>
          <c:tx>
            <c:strRef>
              <c:f>analysis!$L$2</c:f>
              <c:strCache>
                <c:ptCount val="1"/>
                <c:pt idx="0">
                  <c:v>Sales</c:v>
                </c:pt>
              </c:strCache>
            </c:strRef>
          </c:tx>
          <c:spPr>
            <a:solidFill>
              <a:schemeClr val="accent2"/>
            </a:solidFill>
            <a:ln>
              <a:noFill/>
            </a:ln>
            <a:effectLst/>
          </c:spPr>
          <c:invertIfNegative val="0"/>
          <c:dLbls>
            <c:dLbl>
              <c:idx val="0"/>
              <c:tx>
                <c:rich>
                  <a:bodyPr/>
                  <a:lstStyle/>
                  <a:p>
                    <a:fld id="{50F09B75-950F-45BF-AB55-CE864C51FA04}" type="VALUE">
                      <a:rPr lang="en-US"/>
                      <a:pPr/>
                      <a:t>[VALUE]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0CE-4A99-A519-37EF5147472C}"/>
                </c:ext>
              </c:extLst>
            </c:dLbl>
            <c:dLbl>
              <c:idx val="1"/>
              <c:tx>
                <c:rich>
                  <a:bodyPr/>
                  <a:lstStyle/>
                  <a:p>
                    <a:fld id="{77D10A36-5F51-427E-9E5E-78618D262E0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0CE-4A99-A519-37EF5147472C}"/>
                </c:ext>
              </c:extLst>
            </c:dLbl>
            <c:dLbl>
              <c:idx val="2"/>
              <c:tx>
                <c:rich>
                  <a:bodyPr/>
                  <a:lstStyle/>
                  <a:p>
                    <a:fld id="{0D86FAB5-E1D3-4F20-8433-ECC51F36297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0CE-4A99-A519-37EF5147472C}"/>
                </c:ext>
              </c:extLst>
            </c:dLbl>
            <c:dLbl>
              <c:idx val="3"/>
              <c:tx>
                <c:rich>
                  <a:bodyPr/>
                  <a:lstStyle/>
                  <a:p>
                    <a:fld id="{F6BA9B92-D501-4FF2-BF78-BCBADCBA9DB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0CE-4A99-A519-37EF5147472C}"/>
                </c:ext>
              </c:extLst>
            </c:dLbl>
            <c:dLbl>
              <c:idx val="4"/>
              <c:tx>
                <c:rich>
                  <a:bodyPr/>
                  <a:lstStyle/>
                  <a:p>
                    <a:fld id="{0424FAC8-E24D-41F9-B04D-EE1E2F45C98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0CE-4A99-A519-37EF514747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analysis!$L$3:$L$7</c:f>
              <c:numCache>
                <c:formatCode>[$$-409]#,##0.00</c:formatCode>
                <c:ptCount val="5"/>
                <c:pt idx="0">
                  <c:v>371674.87549999991</c:v>
                </c:pt>
                <c:pt idx="1">
                  <c:v>340502.31350000005</c:v>
                </c:pt>
                <c:pt idx="2">
                  <c:v>349702.92349999957</c:v>
                </c:pt>
                <c:pt idx="3">
                  <c:v>329646.57199999981</c:v>
                </c:pt>
                <c:pt idx="4">
                  <c:v>2927.9920000000002</c:v>
                </c:pt>
              </c:numCache>
            </c:numRef>
          </c:val>
          <c:extLst>
            <c:ext xmlns:c15="http://schemas.microsoft.com/office/drawing/2012/chart" uri="{02D57815-91ED-43cb-92C2-25804820EDAC}">
              <c15:datalabelsRange>
                <c15:f>analysis!$N$3:$N$7</c15:f>
                <c15:dlblRangeCache>
                  <c:ptCount val="5"/>
                  <c:pt idx="0">
                    <c:v>146%</c:v>
                  </c:pt>
                  <c:pt idx="1">
                    <c:v>1%</c:v>
                  </c:pt>
                  <c:pt idx="2">
                    <c:v>146%</c:v>
                  </c:pt>
                  <c:pt idx="3">
                    <c:v>137%</c:v>
                  </c:pt>
                  <c:pt idx="4">
                    <c:v>1%</c:v>
                  </c:pt>
                </c15:dlblRangeCache>
              </c15:datalabelsRange>
            </c:ext>
            <c:ext xmlns:c16="http://schemas.microsoft.com/office/drawing/2014/chart" uri="{C3380CC4-5D6E-409C-BE32-E72D297353CC}">
              <c16:uniqueId val="{00000006-F0CE-4A99-A519-37EF5147472C}"/>
            </c:ext>
          </c:extLst>
        </c:ser>
        <c:ser>
          <c:idx val="2"/>
          <c:order val="2"/>
          <c:tx>
            <c:strRef>
              <c:f>analysis!$M$2</c:f>
              <c:strCache>
                <c:ptCount val="1"/>
                <c:pt idx="0">
                  <c:v>profit</c:v>
                </c:pt>
              </c:strCache>
            </c:strRef>
          </c:tx>
          <c:spPr>
            <a:solidFill>
              <a:schemeClr val="accent3"/>
            </a:solidFill>
            <a:ln>
              <a:noFill/>
            </a:ln>
            <a:effectLst/>
          </c:spPr>
          <c:invertIfNegative val="0"/>
          <c:val>
            <c:numRef>
              <c:f>analysis!$M$3:$M$7</c:f>
              <c:numCache>
                <c:formatCode>[$$-409]#,##0.00</c:formatCode>
                <c:ptCount val="5"/>
                <c:pt idx="0">
                  <c:v>213836.21349999958</c:v>
                </c:pt>
                <c:pt idx="1">
                  <c:v>2187.672</c:v>
                </c:pt>
                <c:pt idx="2">
                  <c:v>213836.21349999958</c:v>
                </c:pt>
                <c:pt idx="3">
                  <c:v>199914.21199999982</c:v>
                </c:pt>
                <c:pt idx="4">
                  <c:v>2187.672</c:v>
                </c:pt>
              </c:numCache>
            </c:numRef>
          </c:val>
          <c:extLst>
            <c:ext xmlns:c16="http://schemas.microsoft.com/office/drawing/2014/chart" uri="{C3380CC4-5D6E-409C-BE32-E72D297353CC}">
              <c16:uniqueId val="{00000007-F0CE-4A99-A519-37EF5147472C}"/>
            </c:ext>
          </c:extLst>
        </c:ser>
        <c:dLbls>
          <c:showLegendKey val="0"/>
          <c:showVal val="0"/>
          <c:showCatName val="0"/>
          <c:showSerName val="0"/>
          <c:showPercent val="0"/>
          <c:showBubbleSize val="0"/>
        </c:dLbls>
        <c:gapWidth val="150"/>
        <c:overlap val="100"/>
        <c:axId val="2069177951"/>
        <c:axId val="2069181791"/>
      </c:barChart>
      <c:catAx>
        <c:axId val="2069177951"/>
        <c:scaling>
          <c:orientation val="minMax"/>
        </c:scaling>
        <c:delete val="1"/>
        <c:axPos val="b"/>
        <c:majorTickMark val="none"/>
        <c:minorTickMark val="none"/>
        <c:tickLblPos val="nextTo"/>
        <c:crossAx val="2069181791"/>
        <c:crosses val="autoZero"/>
        <c:auto val="1"/>
        <c:lblAlgn val="ctr"/>
        <c:lblOffset val="100"/>
        <c:noMultiLvlLbl val="0"/>
      </c:catAx>
      <c:valAx>
        <c:axId val="206918179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6917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[Dhruvitha excel project.xlsx]analysis!sales 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analysis!$AC$2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E3-45BC-99AA-8AB77E6AAF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E3-45BC-99AA-8AB77E6AAF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E3-45BC-99AA-8AB77E6AAF5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267-4CBB-B3E4-AC6CBD3286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analysis!$AB$3:$AB$6</c:f>
              <c:strCache>
                <c:ptCount val="4"/>
                <c:pt idx="0">
                  <c:v>Online</c:v>
                </c:pt>
                <c:pt idx="1">
                  <c:v>Retail</c:v>
                </c:pt>
                <c:pt idx="2">
                  <c:v>Wholesale</c:v>
                </c:pt>
                <c:pt idx="3">
                  <c:v>(blank)</c:v>
                </c:pt>
              </c:strCache>
            </c:strRef>
          </c:cat>
          <c:val>
            <c:numRef>
              <c:f>analysis!$AC$3:$AC$6</c:f>
              <c:numCache>
                <c:formatCode>General</c:formatCode>
                <c:ptCount val="4"/>
                <c:pt idx="0">
                  <c:v>427030.03399999987</c:v>
                </c:pt>
                <c:pt idx="1">
                  <c:v>478631.57799999986</c:v>
                </c:pt>
                <c:pt idx="2">
                  <c:v>488793.06449999957</c:v>
                </c:pt>
              </c:numCache>
            </c:numRef>
          </c:val>
          <c:extLst>
            <c:ext xmlns:c16="http://schemas.microsoft.com/office/drawing/2014/chart" uri="{C3380CC4-5D6E-409C-BE32-E72D297353CC}">
              <c16:uniqueId val="{00000006-81E3-45BC-99AA-8AB77E6AAF5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65C150F3-828A-43BA-AA8C-EA924ED5D7FD}">
          <cx:dataLabels pos="inEnd">
            <cx:visibility seriesName="0" categoryName="1" value="0"/>
            <cx:dataLabel idx="0">
              <cx:visibility seriesName="0" categoryName="1" value="1"/>
              <cx:separator>
</cx:separator>
            </cx:dataLabel>
            <cx:dataLabel idx="1">
              <cx:visibility seriesName="0" categoryName="1" value="1"/>
              <cx:separator>
</cx:separator>
            </cx:dataLabel>
            <cx:dataLabel idx="2">
              <cx:visibility seriesName="0" categoryName="1" value="1"/>
              <cx:separator>
</cx:separator>
            </cx:dataLabel>
            <cx:dataLabel idx="3">
              <cx:visibility seriesName="0" categoryName="1" value="1"/>
              <cx:separator>
</cx:separator>
            </cx:dataLabel>
            <cx:dataLabel idx="4">
              <cx:visibility seriesName="0" categoryName="1" value="1"/>
              <cx:separator>
</cx:separato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65C150F3-828A-43BA-AA8C-EA924ED5D7FD}">
          <cx:dataLabels pos="inEnd">
            <cx:visibility seriesName="0" categoryName="1" value="0"/>
            <cx:dataLabel idx="0">
              <cx:visibility seriesName="0" categoryName="1" value="1"/>
              <cx:separator>
</cx:separator>
            </cx:dataLabel>
            <cx:dataLabel idx="1">
              <cx:visibility seriesName="0" categoryName="1" value="1"/>
              <cx:separator>
</cx:separator>
            </cx:dataLabel>
            <cx:dataLabel idx="2">
              <cx:visibility seriesName="0" categoryName="1" value="1"/>
              <cx:separator>
</cx:separator>
            </cx:dataLabel>
            <cx:dataLabel idx="3">
              <cx:visibility seriesName="0" categoryName="1" value="1"/>
              <cx:separator>
</cx:separator>
            </cx:dataLabel>
            <cx:dataLabel idx="4">
              <cx:visibility seriesName="0" categoryName="1" value="1"/>
              <cx:separator>
</cx:separato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M:$M" lockText="1" noThreeD="1"/>
</file>

<file path=xl/ctrlProps/ctrlProp2.xml><?xml version="1.0" encoding="utf-8"?>
<formControlPr xmlns="http://schemas.microsoft.com/office/spreadsheetml/2009/9/main" objectType="CheckBox" checked="Checked" fmlaLink="$L:$L" lockText="1" noThreeD="1"/>
</file>

<file path=xl/ctrlProps/ctrlProp3.xml><?xml version="1.0" encoding="utf-8"?>
<formControlPr xmlns="http://schemas.microsoft.com/office/spreadsheetml/2009/9/main" objectType="CheckBox" checked="Checked" fmlaLink="$N:$N" lockText="1" noThreeD="1"/>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svg"/><Relationship Id="rId21" Type="http://schemas.openxmlformats.org/officeDocument/2006/relationships/image" Target="../media/image21.png"/><Relationship Id="rId34" Type="http://schemas.openxmlformats.org/officeDocument/2006/relationships/chart" Target="../charts/chart6.xml"/><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32" Type="http://schemas.openxmlformats.org/officeDocument/2006/relationships/image" Target="../media/image31.png"/><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0.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chart" Target="../charts/chart4.xml"/><Relationship Id="rId35" Type="http://schemas.microsoft.com/office/2014/relationships/chartEx" Target="../charts/chartEx2.xml"/><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5</xdr:col>
      <xdr:colOff>60960</xdr:colOff>
      <xdr:row>17</xdr:row>
      <xdr:rowOff>129540</xdr:rowOff>
    </xdr:from>
    <xdr:to>
      <xdr:col>7</xdr:col>
      <xdr:colOff>350520</xdr:colOff>
      <xdr:row>23</xdr:row>
      <xdr:rowOff>167640</xdr:rowOff>
    </xdr:to>
    <mc:AlternateContent xmlns:mc="http://schemas.openxmlformats.org/markup-compatibility/2006" xmlns:a14="http://schemas.microsoft.com/office/drawing/2010/main">
      <mc:Choice Requires="a14">
        <xdr:graphicFrame macro="">
          <xdr:nvGraphicFramePr>
            <xdr:cNvPr id="4" name="Sale Type">
              <a:extLst>
                <a:ext uri="{FF2B5EF4-FFF2-40B4-BE49-F238E27FC236}">
                  <a16:creationId xmlns:a16="http://schemas.microsoft.com/office/drawing/2014/main" id="{BD669C22-C827-21BD-E937-4A271D5E194D}"/>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042660" y="3238500"/>
              <a:ext cx="1760220" cy="1135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1203960</xdr:colOff>
      <xdr:row>9</xdr:row>
      <xdr:rowOff>83820</xdr:rowOff>
    </xdr:from>
    <xdr:to>
      <xdr:col>4</xdr:col>
      <xdr:colOff>1325880</xdr:colOff>
      <xdr:row>17</xdr:row>
      <xdr:rowOff>5715</xdr:rowOff>
    </xdr:to>
    <mc:AlternateContent xmlns:mc="http://schemas.openxmlformats.org/markup-compatibility/2006" xmlns:a14="http://schemas.microsoft.com/office/drawing/2010/main">
      <mc:Choice Requires="a14">
        <xdr:graphicFrame macro="">
          <xdr:nvGraphicFramePr>
            <xdr:cNvPr id="5" name="Mode of Payment">
              <a:extLst>
                <a:ext uri="{FF2B5EF4-FFF2-40B4-BE49-F238E27FC236}">
                  <a16:creationId xmlns:a16="http://schemas.microsoft.com/office/drawing/2014/main" id="{ABA2A68E-AC0E-6CFE-2262-7D7BC1162FF3}"/>
                </a:ext>
              </a:extLst>
            </xdr:cNvPr>
            <xdr:cNvGraphicFramePr/>
          </xdr:nvGraphicFramePr>
          <xdr:xfrm>
            <a:off x="0" y="0"/>
            <a:ext cx="0" cy="0"/>
          </xdr:xfrm>
          <a:graphic>
            <a:graphicData uri="http://schemas.microsoft.com/office/drawing/2010/slicer">
              <sle:slicer xmlns:sle="http://schemas.microsoft.com/office/drawing/2010/slicer" name="Mode of Payment"/>
            </a:graphicData>
          </a:graphic>
        </xdr:graphicFrame>
      </mc:Choice>
      <mc:Fallback xmlns="">
        <xdr:sp macro="" textlink="">
          <xdr:nvSpPr>
            <xdr:cNvPr id="0" name=""/>
            <xdr:cNvSpPr>
              <a:spLocks noTextEdit="1"/>
            </xdr:cNvSpPr>
          </xdr:nvSpPr>
          <xdr:spPr>
            <a:xfrm>
              <a:off x="4175760" y="1546860"/>
              <a:ext cx="845820" cy="13849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251460</xdr:colOff>
      <xdr:row>17</xdr:row>
      <xdr:rowOff>121920</xdr:rowOff>
    </xdr:from>
    <xdr:to>
      <xdr:col>3</xdr:col>
      <xdr:colOff>944880</xdr:colOff>
      <xdr:row>26</xdr:row>
      <xdr:rowOff>120015</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269E5897-2FA4-EAA9-27E4-AEAFF400896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10840" y="3048000"/>
              <a:ext cx="1005840" cy="16440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1196340</xdr:colOff>
      <xdr:row>17</xdr:row>
      <xdr:rowOff>160021</xdr:rowOff>
    </xdr:from>
    <xdr:to>
      <xdr:col>4</xdr:col>
      <xdr:colOff>1127760</xdr:colOff>
      <xdr:row>25</xdr:row>
      <xdr:rowOff>114301</xdr:rowOff>
    </xdr:to>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F6D34A49-9F3A-EE31-7C2C-166A1F6410F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168140" y="3086101"/>
              <a:ext cx="906780" cy="1417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xdr:colOff>
      <xdr:row>34</xdr:row>
      <xdr:rowOff>76200</xdr:rowOff>
    </xdr:from>
    <xdr:to>
      <xdr:col>2</xdr:col>
      <xdr:colOff>571500</xdr:colOff>
      <xdr:row>45</xdr:row>
      <xdr:rowOff>15240</xdr:rowOff>
    </xdr:to>
    <xdr:graphicFrame macro="">
      <xdr:nvGraphicFramePr>
        <xdr:cNvPr id="2" name="Chart 1">
          <a:extLst>
            <a:ext uri="{FF2B5EF4-FFF2-40B4-BE49-F238E27FC236}">
              <a16:creationId xmlns:a16="http://schemas.microsoft.com/office/drawing/2014/main" id="{66850DB6-22DC-EE92-B4CA-3E09DD95B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464820</xdr:colOff>
      <xdr:row>11</xdr:row>
      <xdr:rowOff>95250</xdr:rowOff>
    </xdr:from>
    <xdr:to>
      <xdr:col>13</xdr:col>
      <xdr:colOff>373380</xdr:colOff>
      <xdr:row>21</xdr:row>
      <xdr:rowOff>129540</xdr:rowOff>
    </xdr:to>
    <xdr:graphicFrame macro="">
      <xdr:nvGraphicFramePr>
        <xdr:cNvPr id="8" name="Chart 7">
          <a:extLst>
            <a:ext uri="{FF2B5EF4-FFF2-40B4-BE49-F238E27FC236}">
              <a16:creationId xmlns:a16="http://schemas.microsoft.com/office/drawing/2014/main" id="{65DB7EF2-32AA-E69F-D1B3-1EA4BF4695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335280</xdr:colOff>
          <xdr:row>0</xdr:row>
          <xdr:rowOff>167640</xdr:rowOff>
        </xdr:from>
        <xdr:to>
          <xdr:col>12</xdr:col>
          <xdr:colOff>251460</xdr:colOff>
          <xdr:row>2</xdr:row>
          <xdr:rowOff>15240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3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388620</xdr:colOff>
          <xdr:row>0</xdr:row>
          <xdr:rowOff>175260</xdr:rowOff>
        </xdr:from>
        <xdr:to>
          <xdr:col>13</xdr:col>
          <xdr:colOff>304800</xdr:colOff>
          <xdr:row>2</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3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563880</xdr:colOff>
          <xdr:row>1</xdr:row>
          <xdr:rowOff>0</xdr:rowOff>
        </xdr:from>
        <xdr:to>
          <xdr:col>14</xdr:col>
          <xdr:colOff>533400</xdr:colOff>
          <xdr:row>2</xdr:row>
          <xdr:rowOff>30480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3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23</xdr:col>
      <xdr:colOff>731520</xdr:colOff>
      <xdr:row>8</xdr:row>
      <xdr:rowOff>57150</xdr:rowOff>
    </xdr:from>
    <xdr:to>
      <xdr:col>25</xdr:col>
      <xdr:colOff>777240</xdr:colOff>
      <xdr:row>19</xdr:row>
      <xdr:rowOff>121920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992F129-6EE8-B5D0-EF9F-BEA46317A4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5900380" y="1520190"/>
              <a:ext cx="3048000" cy="2076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388620</xdr:colOff>
      <xdr:row>7</xdr:row>
      <xdr:rowOff>95250</xdr:rowOff>
    </xdr:from>
    <xdr:to>
      <xdr:col>29</xdr:col>
      <xdr:colOff>266700</xdr:colOff>
      <xdr:row>20</xdr:row>
      <xdr:rowOff>0</xdr:rowOff>
    </xdr:to>
    <xdr:graphicFrame macro="">
      <xdr:nvGraphicFramePr>
        <xdr:cNvPr id="9" name="Chart 8">
          <a:extLst>
            <a:ext uri="{FF2B5EF4-FFF2-40B4-BE49-F238E27FC236}">
              <a16:creationId xmlns:a16="http://schemas.microsoft.com/office/drawing/2014/main" id="{BD455383-7679-1A49-54E0-35E517178C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27</xdr:row>
      <xdr:rowOff>159286</xdr:rowOff>
    </xdr:to>
    <xdr:pic>
      <xdr:nvPicPr>
        <xdr:cNvPr id="83" name="Picture 82">
          <a:extLst>
            <a:ext uri="{FF2B5EF4-FFF2-40B4-BE49-F238E27FC236}">
              <a16:creationId xmlns:a16="http://schemas.microsoft.com/office/drawing/2014/main" id="{1C0AAEE8-FB29-6CCA-D448-25FD7AF7BA62}"/>
            </a:ext>
          </a:extLst>
        </xdr:cNvPr>
        <xdr:cNvPicPr>
          <a:picLocks noChangeAspect="1"/>
        </xdr:cNvPicPr>
      </xdr:nvPicPr>
      <xdr:blipFill>
        <a:blip xmlns:r="http://schemas.openxmlformats.org/officeDocument/2006/relationships" r:embed="rId1"/>
        <a:stretch>
          <a:fillRect/>
        </a:stretch>
      </xdr:blipFill>
      <xdr:spPr>
        <a:xfrm>
          <a:off x="0" y="0"/>
          <a:ext cx="9144000" cy="5112286"/>
        </a:xfrm>
        <a:prstGeom prst="rect">
          <a:avLst/>
        </a:prstGeom>
      </xdr:spPr>
    </xdr:pic>
    <xdr:clientData/>
  </xdr:twoCellAnchor>
  <xdr:twoCellAnchor editAs="oneCell">
    <xdr:from>
      <xdr:col>5</xdr:col>
      <xdr:colOff>556260</xdr:colOff>
      <xdr:row>8</xdr:row>
      <xdr:rowOff>68580</xdr:rowOff>
    </xdr:from>
    <xdr:to>
      <xdr:col>6</xdr:col>
      <xdr:colOff>213360</xdr:colOff>
      <xdr:row>9</xdr:row>
      <xdr:rowOff>152400</xdr:rowOff>
    </xdr:to>
    <xdr:pic>
      <xdr:nvPicPr>
        <xdr:cNvPr id="52" name="Graphic 51" descr="Bar graph with upward trend with solid fill">
          <a:extLst>
            <a:ext uri="{FF2B5EF4-FFF2-40B4-BE49-F238E27FC236}">
              <a16:creationId xmlns:a16="http://schemas.microsoft.com/office/drawing/2014/main" id="{B270134A-7805-44ED-AF5A-3912BFDE971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604260" y="1531620"/>
          <a:ext cx="266700" cy="266700"/>
        </a:xfrm>
        <a:prstGeom prst="rect">
          <a:avLst/>
        </a:prstGeom>
      </xdr:spPr>
    </xdr:pic>
    <xdr:clientData/>
  </xdr:twoCellAnchor>
  <xdr:twoCellAnchor editAs="oneCell">
    <xdr:from>
      <xdr:col>2</xdr:col>
      <xdr:colOff>441960</xdr:colOff>
      <xdr:row>8</xdr:row>
      <xdr:rowOff>53340</xdr:rowOff>
    </xdr:from>
    <xdr:to>
      <xdr:col>3</xdr:col>
      <xdr:colOff>99060</xdr:colOff>
      <xdr:row>9</xdr:row>
      <xdr:rowOff>137160</xdr:rowOff>
    </xdr:to>
    <xdr:pic>
      <xdr:nvPicPr>
        <xdr:cNvPr id="55" name="Graphic 54" descr="Money with solid fill">
          <a:extLst>
            <a:ext uri="{FF2B5EF4-FFF2-40B4-BE49-F238E27FC236}">
              <a16:creationId xmlns:a16="http://schemas.microsoft.com/office/drawing/2014/main" id="{36A8958E-351F-4D83-8E15-28F01F34647C}"/>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661160" y="1516380"/>
          <a:ext cx="266700" cy="266700"/>
        </a:xfrm>
        <a:prstGeom prst="rect">
          <a:avLst/>
        </a:prstGeom>
      </xdr:spPr>
    </xdr:pic>
    <xdr:clientData/>
  </xdr:twoCellAnchor>
  <xdr:twoCellAnchor editAs="oneCell">
    <xdr:from>
      <xdr:col>0</xdr:col>
      <xdr:colOff>525780</xdr:colOff>
      <xdr:row>2</xdr:row>
      <xdr:rowOff>144780</xdr:rowOff>
    </xdr:from>
    <xdr:to>
      <xdr:col>1</xdr:col>
      <xdr:colOff>213360</xdr:colOff>
      <xdr:row>4</xdr:row>
      <xdr:rowOff>76200</xdr:rowOff>
    </xdr:to>
    <xdr:pic>
      <xdr:nvPicPr>
        <xdr:cNvPr id="56" name="Graphic 55" descr="Presentation with bar chart with solid fill">
          <a:extLst>
            <a:ext uri="{FF2B5EF4-FFF2-40B4-BE49-F238E27FC236}">
              <a16:creationId xmlns:a16="http://schemas.microsoft.com/office/drawing/2014/main" id="{A7346456-8EE4-4B83-B51A-9789265C4E6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525780" y="510540"/>
          <a:ext cx="297180" cy="297180"/>
        </a:xfrm>
        <a:prstGeom prst="rect">
          <a:avLst/>
        </a:prstGeom>
      </xdr:spPr>
    </xdr:pic>
    <xdr:clientData/>
  </xdr:twoCellAnchor>
  <xdr:twoCellAnchor editAs="oneCell">
    <xdr:from>
      <xdr:col>13</xdr:col>
      <xdr:colOff>129540</xdr:colOff>
      <xdr:row>12</xdr:row>
      <xdr:rowOff>160020</xdr:rowOff>
    </xdr:from>
    <xdr:to>
      <xdr:col>13</xdr:col>
      <xdr:colOff>541020</xdr:colOff>
      <xdr:row>15</xdr:row>
      <xdr:rowOff>22860</xdr:rowOff>
    </xdr:to>
    <xdr:pic>
      <xdr:nvPicPr>
        <xdr:cNvPr id="58" name="Graphic 57" descr="Trophy with solid fill">
          <a:extLst>
            <a:ext uri="{FF2B5EF4-FFF2-40B4-BE49-F238E27FC236}">
              <a16:creationId xmlns:a16="http://schemas.microsoft.com/office/drawing/2014/main" id="{70ACB1AB-4C69-4D96-B70C-D45019C90F2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8054340" y="2354580"/>
          <a:ext cx="411480" cy="411480"/>
        </a:xfrm>
        <a:prstGeom prst="rect">
          <a:avLst/>
        </a:prstGeom>
      </xdr:spPr>
    </xdr:pic>
    <xdr:clientData/>
  </xdr:twoCellAnchor>
  <xdr:twoCellAnchor editAs="oneCell">
    <xdr:from>
      <xdr:col>2</xdr:col>
      <xdr:colOff>411480</xdr:colOff>
      <xdr:row>10</xdr:row>
      <xdr:rowOff>167640</xdr:rowOff>
    </xdr:from>
    <xdr:to>
      <xdr:col>3</xdr:col>
      <xdr:colOff>106680</xdr:colOff>
      <xdr:row>12</xdr:row>
      <xdr:rowOff>106680</xdr:rowOff>
    </xdr:to>
    <xdr:pic>
      <xdr:nvPicPr>
        <xdr:cNvPr id="59" name="Graphic 58" descr="Daily calendar with solid fill">
          <a:extLst>
            <a:ext uri="{FF2B5EF4-FFF2-40B4-BE49-F238E27FC236}">
              <a16:creationId xmlns:a16="http://schemas.microsoft.com/office/drawing/2014/main" id="{C39BF6FB-D04C-4B92-9C09-FA6A5B7B4B0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630680" y="1996440"/>
          <a:ext cx="304800" cy="304800"/>
        </a:xfrm>
        <a:prstGeom prst="rect">
          <a:avLst/>
        </a:prstGeom>
      </xdr:spPr>
    </xdr:pic>
    <xdr:clientData/>
  </xdr:twoCellAnchor>
  <xdr:twoCellAnchor editAs="oneCell">
    <xdr:from>
      <xdr:col>7</xdr:col>
      <xdr:colOff>495300</xdr:colOff>
      <xdr:row>11</xdr:row>
      <xdr:rowOff>22860</xdr:rowOff>
    </xdr:from>
    <xdr:to>
      <xdr:col>8</xdr:col>
      <xdr:colOff>198120</xdr:colOff>
      <xdr:row>12</xdr:row>
      <xdr:rowOff>152400</xdr:rowOff>
    </xdr:to>
    <xdr:pic>
      <xdr:nvPicPr>
        <xdr:cNvPr id="61" name="Graphic 60" descr="Daily calendar with solid fill">
          <a:extLst>
            <a:ext uri="{FF2B5EF4-FFF2-40B4-BE49-F238E27FC236}">
              <a16:creationId xmlns:a16="http://schemas.microsoft.com/office/drawing/2014/main" id="{59CF50A1-960B-4888-B38E-92B8C87F622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762500" y="2049780"/>
          <a:ext cx="312420" cy="312420"/>
        </a:xfrm>
        <a:prstGeom prst="rect">
          <a:avLst/>
        </a:prstGeom>
      </xdr:spPr>
    </xdr:pic>
    <xdr:clientData/>
  </xdr:twoCellAnchor>
  <xdr:twoCellAnchor editAs="oneCell">
    <xdr:from>
      <xdr:col>2</xdr:col>
      <xdr:colOff>388620</xdr:colOff>
      <xdr:row>19</xdr:row>
      <xdr:rowOff>0</xdr:rowOff>
    </xdr:from>
    <xdr:to>
      <xdr:col>3</xdr:col>
      <xdr:colOff>60960</xdr:colOff>
      <xdr:row>20</xdr:row>
      <xdr:rowOff>99060</xdr:rowOff>
    </xdr:to>
    <xdr:pic>
      <xdr:nvPicPr>
        <xdr:cNvPr id="62" name="Graphic 61" descr="Presentation with pie chart with solid fill">
          <a:extLst>
            <a:ext uri="{FF2B5EF4-FFF2-40B4-BE49-F238E27FC236}">
              <a16:creationId xmlns:a16="http://schemas.microsoft.com/office/drawing/2014/main" id="{630276F2-5021-453B-A750-6077B6A4B7E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607820" y="3489960"/>
          <a:ext cx="281940" cy="281940"/>
        </a:xfrm>
        <a:prstGeom prst="rect">
          <a:avLst/>
        </a:prstGeom>
      </xdr:spPr>
    </xdr:pic>
    <xdr:clientData/>
  </xdr:twoCellAnchor>
  <xdr:twoCellAnchor editAs="oneCell">
    <xdr:from>
      <xdr:col>9</xdr:col>
      <xdr:colOff>266700</xdr:colOff>
      <xdr:row>8</xdr:row>
      <xdr:rowOff>30480</xdr:rowOff>
    </xdr:from>
    <xdr:to>
      <xdr:col>9</xdr:col>
      <xdr:colOff>579120</xdr:colOff>
      <xdr:row>9</xdr:row>
      <xdr:rowOff>160020</xdr:rowOff>
    </xdr:to>
    <xdr:pic>
      <xdr:nvPicPr>
        <xdr:cNvPr id="84" name="Graphic 83" descr="Piggy Bank with solid fill">
          <a:extLst>
            <a:ext uri="{FF2B5EF4-FFF2-40B4-BE49-F238E27FC236}">
              <a16:creationId xmlns:a16="http://schemas.microsoft.com/office/drawing/2014/main" id="{16F6027F-337A-4681-96B2-C476063F4A9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5753100" y="1493520"/>
          <a:ext cx="312420" cy="312420"/>
        </a:xfrm>
        <a:prstGeom prst="rect">
          <a:avLst/>
        </a:prstGeom>
      </xdr:spPr>
    </xdr:pic>
    <xdr:clientData/>
  </xdr:twoCellAnchor>
  <xdr:twoCellAnchor editAs="oneCell">
    <xdr:from>
      <xdr:col>1</xdr:col>
      <xdr:colOff>289560</xdr:colOff>
      <xdr:row>2</xdr:row>
      <xdr:rowOff>91440</xdr:rowOff>
    </xdr:from>
    <xdr:to>
      <xdr:col>4</xdr:col>
      <xdr:colOff>448228</xdr:colOff>
      <xdr:row>4</xdr:row>
      <xdr:rowOff>176823</xdr:rowOff>
    </xdr:to>
    <xdr:pic>
      <xdr:nvPicPr>
        <xdr:cNvPr id="86" name="Picture 85">
          <a:extLst>
            <a:ext uri="{FF2B5EF4-FFF2-40B4-BE49-F238E27FC236}">
              <a16:creationId xmlns:a16="http://schemas.microsoft.com/office/drawing/2014/main" id="{B95DF2A4-A2A9-603F-AF8A-B180B110C8D4}"/>
            </a:ext>
          </a:extLst>
        </xdr:cNvPr>
        <xdr:cNvPicPr>
          <a:picLocks noChangeAspect="1"/>
        </xdr:cNvPicPr>
      </xdr:nvPicPr>
      <xdr:blipFill>
        <a:blip xmlns:r="http://schemas.openxmlformats.org/officeDocument/2006/relationships" r:embed="rId16"/>
        <a:stretch>
          <a:fillRect/>
        </a:stretch>
      </xdr:blipFill>
      <xdr:spPr>
        <a:xfrm>
          <a:off x="899160" y="457200"/>
          <a:ext cx="1987468" cy="451143"/>
        </a:xfrm>
        <a:prstGeom prst="rect">
          <a:avLst/>
        </a:prstGeom>
      </xdr:spPr>
    </xdr:pic>
    <xdr:clientData/>
  </xdr:twoCellAnchor>
  <xdr:twoCellAnchor editAs="oneCell">
    <xdr:from>
      <xdr:col>8</xdr:col>
      <xdr:colOff>228600</xdr:colOff>
      <xdr:row>11</xdr:row>
      <xdr:rowOff>45720</xdr:rowOff>
    </xdr:from>
    <xdr:to>
      <xdr:col>9</xdr:col>
      <xdr:colOff>466417</xdr:colOff>
      <xdr:row>13</xdr:row>
      <xdr:rowOff>15269</xdr:rowOff>
    </xdr:to>
    <xdr:pic>
      <xdr:nvPicPr>
        <xdr:cNvPr id="88" name="Picture 87">
          <a:extLst>
            <a:ext uri="{FF2B5EF4-FFF2-40B4-BE49-F238E27FC236}">
              <a16:creationId xmlns:a16="http://schemas.microsoft.com/office/drawing/2014/main" id="{E849AA42-C849-42E6-CF89-51CE2F206755}"/>
            </a:ext>
          </a:extLst>
        </xdr:cNvPr>
        <xdr:cNvPicPr>
          <a:picLocks noChangeAspect="1"/>
        </xdr:cNvPicPr>
      </xdr:nvPicPr>
      <xdr:blipFill>
        <a:blip xmlns:r="http://schemas.openxmlformats.org/officeDocument/2006/relationships" r:embed="rId17"/>
        <a:stretch>
          <a:fillRect/>
        </a:stretch>
      </xdr:blipFill>
      <xdr:spPr>
        <a:xfrm>
          <a:off x="5105400" y="2072640"/>
          <a:ext cx="847417" cy="335309"/>
        </a:xfrm>
        <a:prstGeom prst="rect">
          <a:avLst/>
        </a:prstGeom>
      </xdr:spPr>
    </xdr:pic>
    <xdr:clientData/>
  </xdr:twoCellAnchor>
  <xdr:twoCellAnchor editAs="oneCell">
    <xdr:from>
      <xdr:col>3</xdr:col>
      <xdr:colOff>45720</xdr:colOff>
      <xdr:row>7</xdr:row>
      <xdr:rowOff>68580</xdr:rowOff>
    </xdr:from>
    <xdr:to>
      <xdr:col>4</xdr:col>
      <xdr:colOff>454240</xdr:colOff>
      <xdr:row>9</xdr:row>
      <xdr:rowOff>38129</xdr:rowOff>
    </xdr:to>
    <xdr:pic>
      <xdr:nvPicPr>
        <xdr:cNvPr id="90" name="Picture 89">
          <a:extLst>
            <a:ext uri="{FF2B5EF4-FFF2-40B4-BE49-F238E27FC236}">
              <a16:creationId xmlns:a16="http://schemas.microsoft.com/office/drawing/2014/main" id="{C216FABE-2A1F-1A66-A29C-E473CEAD220F}"/>
            </a:ext>
          </a:extLst>
        </xdr:cNvPr>
        <xdr:cNvPicPr>
          <a:picLocks noChangeAspect="1"/>
        </xdr:cNvPicPr>
      </xdr:nvPicPr>
      <xdr:blipFill>
        <a:blip xmlns:r="http://schemas.openxmlformats.org/officeDocument/2006/relationships" r:embed="rId18"/>
        <a:stretch>
          <a:fillRect/>
        </a:stretch>
      </xdr:blipFill>
      <xdr:spPr>
        <a:xfrm>
          <a:off x="1874520" y="1348740"/>
          <a:ext cx="1018120" cy="335309"/>
        </a:xfrm>
        <a:prstGeom prst="rect">
          <a:avLst/>
        </a:prstGeom>
      </xdr:spPr>
    </xdr:pic>
    <xdr:clientData/>
  </xdr:twoCellAnchor>
  <xdr:twoCellAnchor editAs="oneCell">
    <xdr:from>
      <xdr:col>6</xdr:col>
      <xdr:colOff>198120</xdr:colOff>
      <xdr:row>7</xdr:row>
      <xdr:rowOff>91440</xdr:rowOff>
    </xdr:from>
    <xdr:to>
      <xdr:col>8</xdr:col>
      <xdr:colOff>70199</xdr:colOff>
      <xdr:row>9</xdr:row>
      <xdr:rowOff>60989</xdr:rowOff>
    </xdr:to>
    <xdr:pic>
      <xdr:nvPicPr>
        <xdr:cNvPr id="91" name="Picture 90">
          <a:extLst>
            <a:ext uri="{FF2B5EF4-FFF2-40B4-BE49-F238E27FC236}">
              <a16:creationId xmlns:a16="http://schemas.microsoft.com/office/drawing/2014/main" id="{663232F7-D162-DC10-464A-247594EE0A23}"/>
            </a:ext>
          </a:extLst>
        </xdr:cNvPr>
        <xdr:cNvPicPr>
          <a:picLocks noChangeAspect="1"/>
        </xdr:cNvPicPr>
      </xdr:nvPicPr>
      <xdr:blipFill>
        <a:blip xmlns:r="http://schemas.openxmlformats.org/officeDocument/2006/relationships" r:embed="rId19"/>
        <a:stretch>
          <a:fillRect/>
        </a:stretch>
      </xdr:blipFill>
      <xdr:spPr>
        <a:xfrm>
          <a:off x="3855720" y="1371600"/>
          <a:ext cx="1091279" cy="335309"/>
        </a:xfrm>
        <a:prstGeom prst="rect">
          <a:avLst/>
        </a:prstGeom>
      </xdr:spPr>
    </xdr:pic>
    <xdr:clientData/>
  </xdr:twoCellAnchor>
  <xdr:twoCellAnchor editAs="oneCell">
    <xdr:from>
      <xdr:col>9</xdr:col>
      <xdr:colOff>579120</xdr:colOff>
      <xdr:row>7</xdr:row>
      <xdr:rowOff>83820</xdr:rowOff>
    </xdr:from>
    <xdr:to>
      <xdr:col>11</xdr:col>
      <xdr:colOff>152469</xdr:colOff>
      <xdr:row>9</xdr:row>
      <xdr:rowOff>53369</xdr:rowOff>
    </xdr:to>
    <xdr:pic>
      <xdr:nvPicPr>
        <xdr:cNvPr id="92" name="Picture 91">
          <a:extLst>
            <a:ext uri="{FF2B5EF4-FFF2-40B4-BE49-F238E27FC236}">
              <a16:creationId xmlns:a16="http://schemas.microsoft.com/office/drawing/2014/main" id="{B469D4F0-F1D2-F324-0890-D73308E3AE17}"/>
            </a:ext>
          </a:extLst>
        </xdr:cNvPr>
        <xdr:cNvPicPr>
          <a:picLocks noChangeAspect="1"/>
        </xdr:cNvPicPr>
      </xdr:nvPicPr>
      <xdr:blipFill>
        <a:blip xmlns:r="http://schemas.openxmlformats.org/officeDocument/2006/relationships" r:embed="rId20"/>
        <a:stretch>
          <a:fillRect/>
        </a:stretch>
      </xdr:blipFill>
      <xdr:spPr>
        <a:xfrm>
          <a:off x="6065520" y="1363980"/>
          <a:ext cx="792549" cy="335309"/>
        </a:xfrm>
        <a:prstGeom prst="rect">
          <a:avLst/>
        </a:prstGeom>
      </xdr:spPr>
    </xdr:pic>
    <xdr:clientData/>
  </xdr:twoCellAnchor>
  <xdr:twoCellAnchor editAs="oneCell">
    <xdr:from>
      <xdr:col>3</xdr:col>
      <xdr:colOff>76200</xdr:colOff>
      <xdr:row>18</xdr:row>
      <xdr:rowOff>167640</xdr:rowOff>
    </xdr:from>
    <xdr:to>
      <xdr:col>4</xdr:col>
      <xdr:colOff>374983</xdr:colOff>
      <xdr:row>20</xdr:row>
      <xdr:rowOff>137189</xdr:rowOff>
    </xdr:to>
    <xdr:pic>
      <xdr:nvPicPr>
        <xdr:cNvPr id="93" name="Picture 92">
          <a:extLst>
            <a:ext uri="{FF2B5EF4-FFF2-40B4-BE49-F238E27FC236}">
              <a16:creationId xmlns:a16="http://schemas.microsoft.com/office/drawing/2014/main" id="{94F59FF4-8EE3-E3A8-2CFA-D7D66150B568}"/>
            </a:ext>
          </a:extLst>
        </xdr:cNvPr>
        <xdr:cNvPicPr>
          <a:picLocks noChangeAspect="1"/>
        </xdr:cNvPicPr>
      </xdr:nvPicPr>
      <xdr:blipFill>
        <a:blip xmlns:r="http://schemas.openxmlformats.org/officeDocument/2006/relationships" r:embed="rId21"/>
        <a:stretch>
          <a:fillRect/>
        </a:stretch>
      </xdr:blipFill>
      <xdr:spPr>
        <a:xfrm>
          <a:off x="1905000" y="3474720"/>
          <a:ext cx="908383" cy="335309"/>
        </a:xfrm>
        <a:prstGeom prst="rect">
          <a:avLst/>
        </a:prstGeom>
      </xdr:spPr>
    </xdr:pic>
    <xdr:clientData/>
  </xdr:twoCellAnchor>
  <xdr:twoCellAnchor>
    <xdr:from>
      <xdr:col>8</xdr:col>
      <xdr:colOff>495300</xdr:colOff>
      <xdr:row>19</xdr:row>
      <xdr:rowOff>91440</xdr:rowOff>
    </xdr:from>
    <xdr:to>
      <xdr:col>9</xdr:col>
      <xdr:colOff>106997</xdr:colOff>
      <xdr:row>20</xdr:row>
      <xdr:rowOff>51752</xdr:rowOff>
    </xdr:to>
    <xdr:sp macro="" textlink="">
      <xdr:nvSpPr>
        <xdr:cNvPr id="94" name="Freeform: Shape 93">
          <a:extLst>
            <a:ext uri="{FF2B5EF4-FFF2-40B4-BE49-F238E27FC236}">
              <a16:creationId xmlns:a16="http://schemas.microsoft.com/office/drawing/2014/main" id="{B7C058FB-B6FF-4F31-B0AA-9AFC0DD4A4D2}"/>
            </a:ext>
          </a:extLst>
        </xdr:cNvPr>
        <xdr:cNvSpPr/>
      </xdr:nvSpPr>
      <xdr:spPr>
        <a:xfrm>
          <a:off x="5372100" y="3581400"/>
          <a:ext cx="221297" cy="143192"/>
        </a:xfrm>
        <a:custGeom>
          <a:avLst/>
          <a:gdLst>
            <a:gd name="connsiteX0" fmla="*/ 19526 w 221297"/>
            <a:gd name="connsiteY0" fmla="*/ 97631 h 143192"/>
            <a:gd name="connsiteX1" fmla="*/ 71596 w 221297"/>
            <a:gd name="connsiteY1" fmla="*/ 97631 h 143192"/>
            <a:gd name="connsiteX2" fmla="*/ 71596 w 221297"/>
            <a:gd name="connsiteY2" fmla="*/ 123666 h 143192"/>
            <a:gd name="connsiteX3" fmla="*/ 19526 w 221297"/>
            <a:gd name="connsiteY3" fmla="*/ 123666 h 143192"/>
            <a:gd name="connsiteX4" fmla="*/ 19526 w 221297"/>
            <a:gd name="connsiteY4" fmla="*/ 97631 h 143192"/>
            <a:gd name="connsiteX5" fmla="*/ 19526 w 221297"/>
            <a:gd name="connsiteY5" fmla="*/ 58579 h 143192"/>
            <a:gd name="connsiteX6" fmla="*/ 71596 w 221297"/>
            <a:gd name="connsiteY6" fmla="*/ 58579 h 143192"/>
            <a:gd name="connsiteX7" fmla="*/ 71596 w 221297"/>
            <a:gd name="connsiteY7" fmla="*/ 84614 h 143192"/>
            <a:gd name="connsiteX8" fmla="*/ 19526 w 221297"/>
            <a:gd name="connsiteY8" fmla="*/ 84614 h 143192"/>
            <a:gd name="connsiteX9" fmla="*/ 19526 w 221297"/>
            <a:gd name="connsiteY9" fmla="*/ 58579 h 143192"/>
            <a:gd name="connsiteX10" fmla="*/ 19526 w 221297"/>
            <a:gd name="connsiteY10" fmla="*/ 19526 h 143192"/>
            <a:gd name="connsiteX11" fmla="*/ 71596 w 221297"/>
            <a:gd name="connsiteY11" fmla="*/ 19526 h 143192"/>
            <a:gd name="connsiteX12" fmla="*/ 71596 w 221297"/>
            <a:gd name="connsiteY12" fmla="*/ 45561 h 143192"/>
            <a:gd name="connsiteX13" fmla="*/ 19526 w 221297"/>
            <a:gd name="connsiteY13" fmla="*/ 45561 h 143192"/>
            <a:gd name="connsiteX14" fmla="*/ 19526 w 221297"/>
            <a:gd name="connsiteY14" fmla="*/ 19526 h 143192"/>
            <a:gd name="connsiteX15" fmla="*/ 136684 w 221297"/>
            <a:gd name="connsiteY15" fmla="*/ 19526 h 143192"/>
            <a:gd name="connsiteX16" fmla="*/ 136684 w 221297"/>
            <a:gd name="connsiteY16" fmla="*/ 45561 h 143192"/>
            <a:gd name="connsiteX17" fmla="*/ 84614 w 221297"/>
            <a:gd name="connsiteY17" fmla="*/ 45561 h 143192"/>
            <a:gd name="connsiteX18" fmla="*/ 84614 w 221297"/>
            <a:gd name="connsiteY18" fmla="*/ 19526 h 143192"/>
            <a:gd name="connsiteX19" fmla="*/ 136684 w 221297"/>
            <a:gd name="connsiteY19" fmla="*/ 19526 h 143192"/>
            <a:gd name="connsiteX20" fmla="*/ 201771 w 221297"/>
            <a:gd name="connsiteY20" fmla="*/ 19526 h 143192"/>
            <a:gd name="connsiteX21" fmla="*/ 201771 w 221297"/>
            <a:gd name="connsiteY21" fmla="*/ 45561 h 143192"/>
            <a:gd name="connsiteX22" fmla="*/ 149701 w 221297"/>
            <a:gd name="connsiteY22" fmla="*/ 45561 h 143192"/>
            <a:gd name="connsiteX23" fmla="*/ 149701 w 221297"/>
            <a:gd name="connsiteY23" fmla="*/ 19526 h 143192"/>
            <a:gd name="connsiteX24" fmla="*/ 201771 w 221297"/>
            <a:gd name="connsiteY24" fmla="*/ 19526 h 143192"/>
            <a:gd name="connsiteX25" fmla="*/ 201771 w 221297"/>
            <a:gd name="connsiteY25" fmla="*/ 84614 h 143192"/>
            <a:gd name="connsiteX26" fmla="*/ 149701 w 221297"/>
            <a:gd name="connsiteY26" fmla="*/ 84614 h 143192"/>
            <a:gd name="connsiteX27" fmla="*/ 149701 w 221297"/>
            <a:gd name="connsiteY27" fmla="*/ 58579 h 143192"/>
            <a:gd name="connsiteX28" fmla="*/ 201771 w 221297"/>
            <a:gd name="connsiteY28" fmla="*/ 58579 h 143192"/>
            <a:gd name="connsiteX29" fmla="*/ 201771 w 221297"/>
            <a:gd name="connsiteY29" fmla="*/ 84614 h 143192"/>
            <a:gd name="connsiteX30" fmla="*/ 201771 w 221297"/>
            <a:gd name="connsiteY30" fmla="*/ 123666 h 143192"/>
            <a:gd name="connsiteX31" fmla="*/ 149701 w 221297"/>
            <a:gd name="connsiteY31" fmla="*/ 123666 h 143192"/>
            <a:gd name="connsiteX32" fmla="*/ 149701 w 221297"/>
            <a:gd name="connsiteY32" fmla="*/ 97631 h 143192"/>
            <a:gd name="connsiteX33" fmla="*/ 201771 w 221297"/>
            <a:gd name="connsiteY33" fmla="*/ 97631 h 143192"/>
            <a:gd name="connsiteX34" fmla="*/ 201771 w 221297"/>
            <a:gd name="connsiteY34" fmla="*/ 123666 h 143192"/>
            <a:gd name="connsiteX35" fmla="*/ 84614 w 221297"/>
            <a:gd name="connsiteY35" fmla="*/ 84614 h 143192"/>
            <a:gd name="connsiteX36" fmla="*/ 84614 w 221297"/>
            <a:gd name="connsiteY36" fmla="*/ 58579 h 143192"/>
            <a:gd name="connsiteX37" fmla="*/ 136684 w 221297"/>
            <a:gd name="connsiteY37" fmla="*/ 58579 h 143192"/>
            <a:gd name="connsiteX38" fmla="*/ 136684 w 221297"/>
            <a:gd name="connsiteY38" fmla="*/ 84614 h 143192"/>
            <a:gd name="connsiteX39" fmla="*/ 84614 w 221297"/>
            <a:gd name="connsiteY39" fmla="*/ 84614 h 143192"/>
            <a:gd name="connsiteX40" fmla="*/ 84614 w 221297"/>
            <a:gd name="connsiteY40" fmla="*/ 123666 h 143192"/>
            <a:gd name="connsiteX41" fmla="*/ 84614 w 221297"/>
            <a:gd name="connsiteY41" fmla="*/ 97631 h 143192"/>
            <a:gd name="connsiteX42" fmla="*/ 136684 w 221297"/>
            <a:gd name="connsiteY42" fmla="*/ 97631 h 143192"/>
            <a:gd name="connsiteX43" fmla="*/ 136684 w 221297"/>
            <a:gd name="connsiteY43" fmla="*/ 123666 h 143192"/>
            <a:gd name="connsiteX44" fmla="*/ 84614 w 221297"/>
            <a:gd name="connsiteY44" fmla="*/ 123666 h 143192"/>
            <a:gd name="connsiteX45" fmla="*/ 0 w 221297"/>
            <a:gd name="connsiteY45" fmla="*/ 143193 h 143192"/>
            <a:gd name="connsiteX46" fmla="*/ 221298 w 221297"/>
            <a:gd name="connsiteY46" fmla="*/ 143193 h 143192"/>
            <a:gd name="connsiteX47" fmla="*/ 221298 w 221297"/>
            <a:gd name="connsiteY47" fmla="*/ 0 h 143192"/>
            <a:gd name="connsiteX48" fmla="*/ 0 w 221297"/>
            <a:gd name="connsiteY48" fmla="*/ 0 h 143192"/>
            <a:gd name="connsiteX49" fmla="*/ 0 w 221297"/>
            <a:gd name="connsiteY49" fmla="*/ 143193 h 14319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221297" h="143192">
              <a:moveTo>
                <a:pt x="19526" y="97631"/>
              </a:moveTo>
              <a:lnTo>
                <a:pt x="71596" y="97631"/>
              </a:lnTo>
              <a:lnTo>
                <a:pt x="71596" y="123666"/>
              </a:lnTo>
              <a:lnTo>
                <a:pt x="19526" y="123666"/>
              </a:lnTo>
              <a:lnTo>
                <a:pt x="19526" y="97631"/>
              </a:lnTo>
              <a:close/>
              <a:moveTo>
                <a:pt x="19526" y="58579"/>
              </a:moveTo>
              <a:lnTo>
                <a:pt x="71596" y="58579"/>
              </a:lnTo>
              <a:lnTo>
                <a:pt x="71596" y="84614"/>
              </a:lnTo>
              <a:lnTo>
                <a:pt x="19526" y="84614"/>
              </a:lnTo>
              <a:lnTo>
                <a:pt x="19526" y="58579"/>
              </a:lnTo>
              <a:close/>
              <a:moveTo>
                <a:pt x="19526" y="19526"/>
              </a:moveTo>
              <a:lnTo>
                <a:pt x="71596" y="19526"/>
              </a:lnTo>
              <a:lnTo>
                <a:pt x="71596" y="45561"/>
              </a:lnTo>
              <a:lnTo>
                <a:pt x="19526" y="45561"/>
              </a:lnTo>
              <a:lnTo>
                <a:pt x="19526" y="19526"/>
              </a:lnTo>
              <a:close/>
              <a:moveTo>
                <a:pt x="136684" y="19526"/>
              </a:moveTo>
              <a:lnTo>
                <a:pt x="136684" y="45561"/>
              </a:lnTo>
              <a:lnTo>
                <a:pt x="84614" y="45561"/>
              </a:lnTo>
              <a:lnTo>
                <a:pt x="84614" y="19526"/>
              </a:lnTo>
              <a:lnTo>
                <a:pt x="136684" y="19526"/>
              </a:lnTo>
              <a:close/>
              <a:moveTo>
                <a:pt x="201771" y="19526"/>
              </a:moveTo>
              <a:lnTo>
                <a:pt x="201771" y="45561"/>
              </a:lnTo>
              <a:lnTo>
                <a:pt x="149701" y="45561"/>
              </a:lnTo>
              <a:lnTo>
                <a:pt x="149701" y="19526"/>
              </a:lnTo>
              <a:lnTo>
                <a:pt x="201771" y="19526"/>
              </a:lnTo>
              <a:close/>
              <a:moveTo>
                <a:pt x="201771" y="84614"/>
              </a:moveTo>
              <a:lnTo>
                <a:pt x="149701" y="84614"/>
              </a:lnTo>
              <a:lnTo>
                <a:pt x="149701" y="58579"/>
              </a:lnTo>
              <a:lnTo>
                <a:pt x="201771" y="58579"/>
              </a:lnTo>
              <a:lnTo>
                <a:pt x="201771" y="84614"/>
              </a:lnTo>
              <a:close/>
              <a:moveTo>
                <a:pt x="201771" y="123666"/>
              </a:moveTo>
              <a:lnTo>
                <a:pt x="149701" y="123666"/>
              </a:lnTo>
              <a:lnTo>
                <a:pt x="149701" y="97631"/>
              </a:lnTo>
              <a:lnTo>
                <a:pt x="201771" y="97631"/>
              </a:lnTo>
              <a:lnTo>
                <a:pt x="201771" y="123666"/>
              </a:lnTo>
              <a:close/>
              <a:moveTo>
                <a:pt x="84614" y="84614"/>
              </a:moveTo>
              <a:lnTo>
                <a:pt x="84614" y="58579"/>
              </a:lnTo>
              <a:lnTo>
                <a:pt x="136684" y="58579"/>
              </a:lnTo>
              <a:lnTo>
                <a:pt x="136684" y="84614"/>
              </a:lnTo>
              <a:lnTo>
                <a:pt x="84614" y="84614"/>
              </a:lnTo>
              <a:close/>
              <a:moveTo>
                <a:pt x="84614" y="123666"/>
              </a:moveTo>
              <a:lnTo>
                <a:pt x="84614" y="97631"/>
              </a:lnTo>
              <a:lnTo>
                <a:pt x="136684" y="97631"/>
              </a:lnTo>
              <a:lnTo>
                <a:pt x="136684" y="123666"/>
              </a:lnTo>
              <a:lnTo>
                <a:pt x="84614" y="123666"/>
              </a:lnTo>
              <a:close/>
              <a:moveTo>
                <a:pt x="0" y="143193"/>
              </a:moveTo>
              <a:lnTo>
                <a:pt x="221298" y="143193"/>
              </a:lnTo>
              <a:lnTo>
                <a:pt x="221298" y="0"/>
              </a:lnTo>
              <a:lnTo>
                <a:pt x="0" y="0"/>
              </a:lnTo>
              <a:lnTo>
                <a:pt x="0" y="143193"/>
              </a:lnTo>
              <a:close/>
            </a:path>
          </a:pathLst>
        </a:custGeom>
        <a:solidFill>
          <a:srgbClr val="000000"/>
        </a:solidFill>
        <a:ln w="3175" cap="flat">
          <a:noFill/>
          <a:prstDash val="solid"/>
          <a:miter/>
        </a:ln>
      </xdr:spPr>
      <xdr:txBody>
        <a:bodyPr rtlCol="0" anchor="ctr"/>
        <a:lstStyle/>
        <a:p>
          <a:endParaRPr lang="en-US"/>
        </a:p>
      </xdr:txBody>
    </xdr:sp>
    <xdr:clientData/>
  </xdr:twoCellAnchor>
  <xdr:twoCellAnchor editAs="oneCell">
    <xdr:from>
      <xdr:col>9</xdr:col>
      <xdr:colOff>144780</xdr:colOff>
      <xdr:row>19</xdr:row>
      <xdr:rowOff>15240</xdr:rowOff>
    </xdr:from>
    <xdr:to>
      <xdr:col>10</xdr:col>
      <xdr:colOff>413080</xdr:colOff>
      <xdr:row>20</xdr:row>
      <xdr:rowOff>167669</xdr:rowOff>
    </xdr:to>
    <xdr:pic>
      <xdr:nvPicPr>
        <xdr:cNvPr id="95" name="Picture 94">
          <a:extLst>
            <a:ext uri="{FF2B5EF4-FFF2-40B4-BE49-F238E27FC236}">
              <a16:creationId xmlns:a16="http://schemas.microsoft.com/office/drawing/2014/main" id="{D4F18701-B9E5-D578-ABB1-A33095BA12A6}"/>
            </a:ext>
          </a:extLst>
        </xdr:cNvPr>
        <xdr:cNvPicPr>
          <a:picLocks noChangeAspect="1"/>
        </xdr:cNvPicPr>
      </xdr:nvPicPr>
      <xdr:blipFill>
        <a:blip xmlns:r="http://schemas.openxmlformats.org/officeDocument/2006/relationships" r:embed="rId22"/>
        <a:stretch>
          <a:fillRect/>
        </a:stretch>
      </xdr:blipFill>
      <xdr:spPr>
        <a:xfrm>
          <a:off x="5631180" y="3505200"/>
          <a:ext cx="877900" cy="335309"/>
        </a:xfrm>
        <a:prstGeom prst="rect">
          <a:avLst/>
        </a:prstGeom>
      </xdr:spPr>
    </xdr:pic>
    <xdr:clientData/>
  </xdr:twoCellAnchor>
  <xdr:twoCellAnchor editAs="oneCell">
    <xdr:from>
      <xdr:col>3</xdr:col>
      <xdr:colOff>175260</xdr:colOff>
      <xdr:row>11</xdr:row>
      <xdr:rowOff>7620</xdr:rowOff>
    </xdr:from>
    <xdr:to>
      <xdr:col>4</xdr:col>
      <xdr:colOff>138734</xdr:colOff>
      <xdr:row>12</xdr:row>
      <xdr:rowOff>160049</xdr:rowOff>
    </xdr:to>
    <xdr:pic>
      <xdr:nvPicPr>
        <xdr:cNvPr id="96" name="Picture 95">
          <a:extLst>
            <a:ext uri="{FF2B5EF4-FFF2-40B4-BE49-F238E27FC236}">
              <a16:creationId xmlns:a16="http://schemas.microsoft.com/office/drawing/2014/main" id="{76FDE693-85D2-F251-6A88-DAC865198B0D}"/>
            </a:ext>
          </a:extLst>
        </xdr:cNvPr>
        <xdr:cNvPicPr>
          <a:picLocks noChangeAspect="1"/>
        </xdr:cNvPicPr>
      </xdr:nvPicPr>
      <xdr:blipFill>
        <a:blip xmlns:r="http://schemas.openxmlformats.org/officeDocument/2006/relationships" r:embed="rId23"/>
        <a:stretch>
          <a:fillRect/>
        </a:stretch>
      </xdr:blipFill>
      <xdr:spPr>
        <a:xfrm>
          <a:off x="2004060" y="2034540"/>
          <a:ext cx="573074" cy="335309"/>
        </a:xfrm>
        <a:prstGeom prst="rect">
          <a:avLst/>
        </a:prstGeom>
      </xdr:spPr>
    </xdr:pic>
    <xdr:clientData/>
  </xdr:twoCellAnchor>
  <xdr:twoCellAnchor editAs="oneCell">
    <xdr:from>
      <xdr:col>12</xdr:col>
      <xdr:colOff>579120</xdr:colOff>
      <xdr:row>8</xdr:row>
      <xdr:rowOff>38101</xdr:rowOff>
    </xdr:from>
    <xdr:to>
      <xdr:col>14</xdr:col>
      <xdr:colOff>144780</xdr:colOff>
      <xdr:row>10</xdr:row>
      <xdr:rowOff>120387</xdr:rowOff>
    </xdr:to>
    <xdr:pic>
      <xdr:nvPicPr>
        <xdr:cNvPr id="98" name="Picture 97">
          <a:extLst>
            <a:ext uri="{FF2B5EF4-FFF2-40B4-BE49-F238E27FC236}">
              <a16:creationId xmlns:a16="http://schemas.microsoft.com/office/drawing/2014/main" id="{FA4B3951-CFDB-7044-E206-ABC125E0CF9C}"/>
            </a:ext>
          </a:extLst>
        </xdr:cNvPr>
        <xdr:cNvPicPr>
          <a:picLocks noChangeAspect="1"/>
        </xdr:cNvPicPr>
      </xdr:nvPicPr>
      <xdr:blipFill>
        <a:blip xmlns:r="http://schemas.openxmlformats.org/officeDocument/2006/relationships" r:embed="rId24"/>
        <a:stretch>
          <a:fillRect/>
        </a:stretch>
      </xdr:blipFill>
      <xdr:spPr>
        <a:xfrm>
          <a:off x="7894320" y="1501141"/>
          <a:ext cx="784860" cy="463286"/>
        </a:xfrm>
        <a:prstGeom prst="rect">
          <a:avLst/>
        </a:prstGeom>
      </xdr:spPr>
    </xdr:pic>
    <xdr:clientData/>
  </xdr:twoCellAnchor>
  <xdr:twoCellAnchor editAs="oneCell">
    <xdr:from>
      <xdr:col>12</xdr:col>
      <xdr:colOff>563880</xdr:colOff>
      <xdr:row>10</xdr:row>
      <xdr:rowOff>38100</xdr:rowOff>
    </xdr:from>
    <xdr:to>
      <xdr:col>13</xdr:col>
      <xdr:colOff>460292</xdr:colOff>
      <xdr:row>11</xdr:row>
      <xdr:rowOff>153950</xdr:rowOff>
    </xdr:to>
    <xdr:pic>
      <xdr:nvPicPr>
        <xdr:cNvPr id="100" name="Picture 99">
          <a:extLst>
            <a:ext uri="{FF2B5EF4-FFF2-40B4-BE49-F238E27FC236}">
              <a16:creationId xmlns:a16="http://schemas.microsoft.com/office/drawing/2014/main" id="{75FD8EC3-0B34-B21E-3864-5757FEBEFFEB}"/>
            </a:ext>
          </a:extLst>
        </xdr:cNvPr>
        <xdr:cNvPicPr>
          <a:picLocks noChangeAspect="1"/>
        </xdr:cNvPicPr>
      </xdr:nvPicPr>
      <xdr:blipFill>
        <a:blip xmlns:r="http://schemas.openxmlformats.org/officeDocument/2006/relationships" r:embed="rId25"/>
        <a:stretch>
          <a:fillRect/>
        </a:stretch>
      </xdr:blipFill>
      <xdr:spPr>
        <a:xfrm>
          <a:off x="7879080" y="1882140"/>
          <a:ext cx="506012" cy="298730"/>
        </a:xfrm>
        <a:prstGeom prst="rect">
          <a:avLst/>
        </a:prstGeom>
      </xdr:spPr>
    </xdr:pic>
    <xdr:clientData/>
  </xdr:twoCellAnchor>
  <xdr:twoCellAnchor editAs="oneCell">
    <xdr:from>
      <xdr:col>13</xdr:col>
      <xdr:colOff>22860</xdr:colOff>
      <xdr:row>11</xdr:row>
      <xdr:rowOff>76200</xdr:rowOff>
    </xdr:from>
    <xdr:to>
      <xdr:col>14</xdr:col>
      <xdr:colOff>236291</xdr:colOff>
      <xdr:row>13</xdr:row>
      <xdr:rowOff>9170</xdr:rowOff>
    </xdr:to>
    <xdr:pic>
      <xdr:nvPicPr>
        <xdr:cNvPr id="102" name="Picture 101">
          <a:extLst>
            <a:ext uri="{FF2B5EF4-FFF2-40B4-BE49-F238E27FC236}">
              <a16:creationId xmlns:a16="http://schemas.microsoft.com/office/drawing/2014/main" id="{12D995C1-D0DA-50DA-929A-607382E5CD3E}"/>
            </a:ext>
          </a:extLst>
        </xdr:cNvPr>
        <xdr:cNvPicPr>
          <a:picLocks noChangeAspect="1"/>
        </xdr:cNvPicPr>
      </xdr:nvPicPr>
      <xdr:blipFill>
        <a:blip xmlns:r="http://schemas.openxmlformats.org/officeDocument/2006/relationships" r:embed="rId26"/>
        <a:stretch>
          <a:fillRect/>
        </a:stretch>
      </xdr:blipFill>
      <xdr:spPr>
        <a:xfrm>
          <a:off x="7947660" y="2103120"/>
          <a:ext cx="823031" cy="298730"/>
        </a:xfrm>
        <a:prstGeom prst="rect">
          <a:avLst/>
        </a:prstGeom>
      </xdr:spPr>
    </xdr:pic>
    <xdr:clientData/>
  </xdr:twoCellAnchor>
  <xdr:twoCellAnchor editAs="oneCell">
    <xdr:from>
      <xdr:col>3</xdr:col>
      <xdr:colOff>167640</xdr:colOff>
      <xdr:row>8</xdr:row>
      <xdr:rowOff>99060</xdr:rowOff>
    </xdr:from>
    <xdr:to>
      <xdr:col>4</xdr:col>
      <xdr:colOff>490809</xdr:colOff>
      <xdr:row>10</xdr:row>
      <xdr:rowOff>16790</xdr:rowOff>
    </xdr:to>
    <xdr:pic>
      <xdr:nvPicPr>
        <xdr:cNvPr id="103" name="Picture 102">
          <a:extLst>
            <a:ext uri="{FF2B5EF4-FFF2-40B4-BE49-F238E27FC236}">
              <a16:creationId xmlns:a16="http://schemas.microsoft.com/office/drawing/2014/main" id="{5E8BC023-7988-6D3B-D213-D5C62AB3A822}"/>
            </a:ext>
          </a:extLst>
        </xdr:cNvPr>
        <xdr:cNvPicPr>
          <a:picLocks noChangeAspect="1"/>
        </xdr:cNvPicPr>
      </xdr:nvPicPr>
      <xdr:blipFill>
        <a:blip xmlns:r="http://schemas.openxmlformats.org/officeDocument/2006/relationships" r:embed="rId27"/>
        <a:stretch>
          <a:fillRect/>
        </a:stretch>
      </xdr:blipFill>
      <xdr:spPr>
        <a:xfrm>
          <a:off x="1996440" y="1562100"/>
          <a:ext cx="932769" cy="298730"/>
        </a:xfrm>
        <a:prstGeom prst="rect">
          <a:avLst/>
        </a:prstGeom>
      </xdr:spPr>
    </xdr:pic>
    <xdr:clientData/>
  </xdr:twoCellAnchor>
  <xdr:twoCellAnchor editAs="oneCell">
    <xdr:from>
      <xdr:col>6</xdr:col>
      <xdr:colOff>388620</xdr:colOff>
      <xdr:row>8</xdr:row>
      <xdr:rowOff>121920</xdr:rowOff>
    </xdr:from>
    <xdr:to>
      <xdr:col>8</xdr:col>
      <xdr:colOff>102189</xdr:colOff>
      <xdr:row>10</xdr:row>
      <xdr:rowOff>39650</xdr:rowOff>
    </xdr:to>
    <xdr:pic>
      <xdr:nvPicPr>
        <xdr:cNvPr id="104" name="Picture 103">
          <a:extLst>
            <a:ext uri="{FF2B5EF4-FFF2-40B4-BE49-F238E27FC236}">
              <a16:creationId xmlns:a16="http://schemas.microsoft.com/office/drawing/2014/main" id="{D79B5BC2-E436-F7F1-4A66-08C78B74D994}"/>
            </a:ext>
          </a:extLst>
        </xdr:cNvPr>
        <xdr:cNvPicPr>
          <a:picLocks noChangeAspect="1"/>
        </xdr:cNvPicPr>
      </xdr:nvPicPr>
      <xdr:blipFill>
        <a:blip xmlns:r="http://schemas.openxmlformats.org/officeDocument/2006/relationships" r:embed="rId28"/>
        <a:stretch>
          <a:fillRect/>
        </a:stretch>
      </xdr:blipFill>
      <xdr:spPr>
        <a:xfrm>
          <a:off x="4046220" y="1584960"/>
          <a:ext cx="932769" cy="298730"/>
        </a:xfrm>
        <a:prstGeom prst="rect">
          <a:avLst/>
        </a:prstGeom>
      </xdr:spPr>
    </xdr:pic>
    <xdr:clientData/>
  </xdr:twoCellAnchor>
  <xdr:twoCellAnchor editAs="oneCell">
    <xdr:from>
      <xdr:col>10</xdr:col>
      <xdr:colOff>259080</xdr:colOff>
      <xdr:row>8</xdr:row>
      <xdr:rowOff>129540</xdr:rowOff>
    </xdr:from>
    <xdr:to>
      <xdr:col>11</xdr:col>
      <xdr:colOff>137202</xdr:colOff>
      <xdr:row>10</xdr:row>
      <xdr:rowOff>47270</xdr:rowOff>
    </xdr:to>
    <xdr:pic>
      <xdr:nvPicPr>
        <xdr:cNvPr id="107" name="Picture 106">
          <a:extLst>
            <a:ext uri="{FF2B5EF4-FFF2-40B4-BE49-F238E27FC236}">
              <a16:creationId xmlns:a16="http://schemas.microsoft.com/office/drawing/2014/main" id="{19A09F23-C849-27CA-2DDD-3483DEC866E9}"/>
            </a:ext>
          </a:extLst>
        </xdr:cNvPr>
        <xdr:cNvPicPr>
          <a:picLocks noChangeAspect="1"/>
        </xdr:cNvPicPr>
      </xdr:nvPicPr>
      <xdr:blipFill>
        <a:blip xmlns:r="http://schemas.openxmlformats.org/officeDocument/2006/relationships" r:embed="rId29"/>
        <a:stretch>
          <a:fillRect/>
        </a:stretch>
      </xdr:blipFill>
      <xdr:spPr>
        <a:xfrm>
          <a:off x="6355080" y="1592580"/>
          <a:ext cx="487722" cy="298730"/>
        </a:xfrm>
        <a:prstGeom prst="rect">
          <a:avLst/>
        </a:prstGeom>
      </xdr:spPr>
    </xdr:pic>
    <xdr:clientData/>
  </xdr:twoCellAnchor>
  <xdr:twoCellAnchor>
    <xdr:from>
      <xdr:col>4</xdr:col>
      <xdr:colOff>129540</xdr:colOff>
      <xdr:row>11</xdr:row>
      <xdr:rowOff>53340</xdr:rowOff>
    </xdr:from>
    <xdr:to>
      <xdr:col>7</xdr:col>
      <xdr:colOff>114300</xdr:colOff>
      <xdr:row>16</xdr:row>
      <xdr:rowOff>68580</xdr:rowOff>
    </xdr:to>
    <xdr:graphicFrame macro="">
      <xdr:nvGraphicFramePr>
        <xdr:cNvPr id="108" name="Chart 107">
          <a:extLst>
            <a:ext uri="{FF2B5EF4-FFF2-40B4-BE49-F238E27FC236}">
              <a16:creationId xmlns:a16="http://schemas.microsoft.com/office/drawing/2014/main" id="{D6F97ACB-26D2-4D61-9870-10253A768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editAs="oneCell">
    <xdr:from>
      <xdr:col>0</xdr:col>
      <xdr:colOff>426720</xdr:colOff>
      <xdr:row>8</xdr:row>
      <xdr:rowOff>160020</xdr:rowOff>
    </xdr:from>
    <xdr:to>
      <xdr:col>1</xdr:col>
      <xdr:colOff>495300</xdr:colOff>
      <xdr:row>16</xdr:row>
      <xdr:rowOff>36195</xdr:rowOff>
    </xdr:to>
    <mc:AlternateContent xmlns:mc="http://schemas.openxmlformats.org/markup-compatibility/2006" xmlns:a14="http://schemas.microsoft.com/office/drawing/2010/main">
      <mc:Choice Requires="a14">
        <xdr:graphicFrame macro="">
          <xdr:nvGraphicFramePr>
            <xdr:cNvPr id="109" name="month 1">
              <a:extLst>
                <a:ext uri="{FF2B5EF4-FFF2-40B4-BE49-F238E27FC236}">
                  <a16:creationId xmlns:a16="http://schemas.microsoft.com/office/drawing/2014/main" id="{712D903B-C195-4AF6-AEBA-A1A3DA39D7F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26720" y="1623060"/>
              <a:ext cx="678180" cy="13544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396240</xdr:colOff>
      <xdr:row>7</xdr:row>
      <xdr:rowOff>38100</xdr:rowOff>
    </xdr:from>
    <xdr:to>
      <xdr:col>1</xdr:col>
      <xdr:colOff>493837</xdr:colOff>
      <xdr:row>8</xdr:row>
      <xdr:rowOff>153950</xdr:rowOff>
    </xdr:to>
    <xdr:pic>
      <xdr:nvPicPr>
        <xdr:cNvPr id="111" name="Picture 110">
          <a:extLst>
            <a:ext uri="{FF2B5EF4-FFF2-40B4-BE49-F238E27FC236}">
              <a16:creationId xmlns:a16="http://schemas.microsoft.com/office/drawing/2014/main" id="{B7A711B0-FFAB-72CA-F9D8-B1E634B71B02}"/>
            </a:ext>
          </a:extLst>
        </xdr:cNvPr>
        <xdr:cNvPicPr>
          <a:picLocks noChangeAspect="1"/>
        </xdr:cNvPicPr>
      </xdr:nvPicPr>
      <xdr:blipFill>
        <a:blip xmlns:r="http://schemas.openxmlformats.org/officeDocument/2006/relationships" r:embed="rId31"/>
        <a:stretch>
          <a:fillRect/>
        </a:stretch>
      </xdr:blipFill>
      <xdr:spPr>
        <a:xfrm>
          <a:off x="396240" y="1318260"/>
          <a:ext cx="707197" cy="298730"/>
        </a:xfrm>
        <a:prstGeom prst="rect">
          <a:avLst/>
        </a:prstGeom>
      </xdr:spPr>
    </xdr:pic>
    <xdr:clientData/>
  </xdr:twoCellAnchor>
  <xdr:twoCellAnchor editAs="oneCell">
    <xdr:from>
      <xdr:col>0</xdr:col>
      <xdr:colOff>457200</xdr:colOff>
      <xdr:row>19</xdr:row>
      <xdr:rowOff>91440</xdr:rowOff>
    </xdr:from>
    <xdr:to>
      <xdr:col>1</xdr:col>
      <xdr:colOff>556260</xdr:colOff>
      <xdr:row>26</xdr:row>
      <xdr:rowOff>106680</xdr:rowOff>
    </xdr:to>
    <mc:AlternateContent xmlns:mc="http://schemas.openxmlformats.org/markup-compatibility/2006" xmlns:a14="http://schemas.microsoft.com/office/drawing/2010/main">
      <mc:Choice Requires="a14">
        <xdr:graphicFrame macro="">
          <xdr:nvGraphicFramePr>
            <xdr:cNvPr id="112" name="year 1">
              <a:extLst>
                <a:ext uri="{FF2B5EF4-FFF2-40B4-BE49-F238E27FC236}">
                  <a16:creationId xmlns:a16="http://schemas.microsoft.com/office/drawing/2014/main" id="{7DCBAFAE-8E56-4615-B443-A9EB6A9C6D78}"/>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57200" y="3581400"/>
              <a:ext cx="70866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525780</xdr:colOff>
      <xdr:row>17</xdr:row>
      <xdr:rowOff>160020</xdr:rowOff>
    </xdr:from>
    <xdr:to>
      <xdr:col>1</xdr:col>
      <xdr:colOff>458771</xdr:colOff>
      <xdr:row>19</xdr:row>
      <xdr:rowOff>92990</xdr:rowOff>
    </xdr:to>
    <xdr:pic>
      <xdr:nvPicPr>
        <xdr:cNvPr id="115" name="Picture 114">
          <a:extLst>
            <a:ext uri="{FF2B5EF4-FFF2-40B4-BE49-F238E27FC236}">
              <a16:creationId xmlns:a16="http://schemas.microsoft.com/office/drawing/2014/main" id="{2F6FF5DD-65C8-2BF9-42EE-E56F81D32A0F}"/>
            </a:ext>
          </a:extLst>
        </xdr:cNvPr>
        <xdr:cNvPicPr>
          <a:picLocks noChangeAspect="1"/>
        </xdr:cNvPicPr>
      </xdr:nvPicPr>
      <xdr:blipFill>
        <a:blip xmlns:r="http://schemas.openxmlformats.org/officeDocument/2006/relationships" r:embed="rId32"/>
        <a:stretch>
          <a:fillRect/>
        </a:stretch>
      </xdr:blipFill>
      <xdr:spPr>
        <a:xfrm>
          <a:off x="525780" y="3284220"/>
          <a:ext cx="542591" cy="298730"/>
        </a:xfrm>
        <a:prstGeom prst="rect">
          <a:avLst/>
        </a:prstGeom>
      </xdr:spPr>
    </xdr:pic>
    <xdr:clientData/>
  </xdr:twoCellAnchor>
  <xdr:twoCellAnchor editAs="oneCell">
    <xdr:from>
      <xdr:col>10</xdr:col>
      <xdr:colOff>502920</xdr:colOff>
      <xdr:row>2</xdr:row>
      <xdr:rowOff>22861</xdr:rowOff>
    </xdr:from>
    <xdr:to>
      <xdr:col>13</xdr:col>
      <xdr:colOff>297180</xdr:colOff>
      <xdr:row>5</xdr:row>
      <xdr:rowOff>68580</xdr:rowOff>
    </xdr:to>
    <mc:AlternateContent xmlns:mc="http://schemas.openxmlformats.org/markup-compatibility/2006" xmlns:a14="http://schemas.microsoft.com/office/drawing/2010/main">
      <mc:Choice Requires="a14">
        <xdr:graphicFrame macro="">
          <xdr:nvGraphicFramePr>
            <xdr:cNvPr id="116" name="Mode of Payment 1">
              <a:extLst>
                <a:ext uri="{FF2B5EF4-FFF2-40B4-BE49-F238E27FC236}">
                  <a16:creationId xmlns:a16="http://schemas.microsoft.com/office/drawing/2014/main" id="{DE16DCD3-B4DB-443B-8995-9A9142AF4905}"/>
                </a:ext>
              </a:extLst>
            </xdr:cNvPr>
            <xdr:cNvGraphicFramePr/>
          </xdr:nvGraphicFramePr>
          <xdr:xfrm>
            <a:off x="0" y="0"/>
            <a:ext cx="0" cy="0"/>
          </xdr:xfrm>
          <a:graphic>
            <a:graphicData uri="http://schemas.microsoft.com/office/drawing/2010/slicer">
              <sle:slicer xmlns:sle="http://schemas.microsoft.com/office/drawing/2010/slicer" name="Mode of Payment 1"/>
            </a:graphicData>
          </a:graphic>
        </xdr:graphicFrame>
      </mc:Choice>
      <mc:Fallback xmlns="">
        <xdr:sp macro="" textlink="">
          <xdr:nvSpPr>
            <xdr:cNvPr id="0" name=""/>
            <xdr:cNvSpPr>
              <a:spLocks noTextEdit="1"/>
            </xdr:cNvSpPr>
          </xdr:nvSpPr>
          <xdr:spPr>
            <a:xfrm>
              <a:off x="6598920" y="388621"/>
              <a:ext cx="1623060" cy="594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30480</xdr:colOff>
      <xdr:row>2</xdr:row>
      <xdr:rowOff>7620</xdr:rowOff>
    </xdr:from>
    <xdr:to>
      <xdr:col>9</xdr:col>
      <xdr:colOff>571500</xdr:colOff>
      <xdr:row>5</xdr:row>
      <xdr:rowOff>53340</xdr:rowOff>
    </xdr:to>
    <mc:AlternateContent xmlns:mc="http://schemas.openxmlformats.org/markup-compatibility/2006" xmlns:a14="http://schemas.microsoft.com/office/drawing/2010/main">
      <mc:Choice Requires="a14">
        <xdr:graphicFrame macro="">
          <xdr:nvGraphicFramePr>
            <xdr:cNvPr id="117" name="Sale Type 1">
              <a:extLst>
                <a:ext uri="{FF2B5EF4-FFF2-40B4-BE49-F238E27FC236}">
                  <a16:creationId xmlns:a16="http://schemas.microsoft.com/office/drawing/2014/main" id="{D09660B4-A803-490F-9774-82CC3CB0759D}"/>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4297680" y="373380"/>
              <a:ext cx="1760220" cy="594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434340</xdr:colOff>
      <xdr:row>11</xdr:row>
      <xdr:rowOff>114300</xdr:rowOff>
    </xdr:from>
    <xdr:to>
      <xdr:col>12</xdr:col>
      <xdr:colOff>236220</xdr:colOff>
      <xdr:row>17</xdr:row>
      <xdr:rowOff>0</xdr:rowOff>
    </xdr:to>
    <xdr:graphicFrame macro="">
      <xdr:nvGraphicFramePr>
        <xdr:cNvPr id="118" name="Chart 117">
          <a:extLst>
            <a:ext uri="{FF2B5EF4-FFF2-40B4-BE49-F238E27FC236}">
              <a16:creationId xmlns:a16="http://schemas.microsoft.com/office/drawing/2014/main" id="{1353CFA8-A856-48A2-BA48-D257D4B12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xdr:col>
      <xdr:colOff>342900</xdr:colOff>
      <xdr:row>19</xdr:row>
      <xdr:rowOff>22860</xdr:rowOff>
    </xdr:from>
    <xdr:to>
      <xdr:col>7</xdr:col>
      <xdr:colOff>571500</xdr:colOff>
      <xdr:row>26</xdr:row>
      <xdr:rowOff>15240</xdr:rowOff>
    </xdr:to>
    <xdr:graphicFrame macro="">
      <xdr:nvGraphicFramePr>
        <xdr:cNvPr id="119" name="Chart 118">
          <a:extLst>
            <a:ext uri="{FF2B5EF4-FFF2-40B4-BE49-F238E27FC236}">
              <a16:creationId xmlns:a16="http://schemas.microsoft.com/office/drawing/2014/main" id="{D778260B-4B95-4BC8-B94D-91503299BB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11</xdr:col>
      <xdr:colOff>60960</xdr:colOff>
      <xdr:row>18</xdr:row>
      <xdr:rowOff>175260</xdr:rowOff>
    </xdr:from>
    <xdr:to>
      <xdr:col>13</xdr:col>
      <xdr:colOff>586740</xdr:colOff>
      <xdr:row>25</xdr:row>
      <xdr:rowOff>80010</xdr:rowOff>
    </xdr:to>
    <mc:AlternateContent xmlns:mc="http://schemas.openxmlformats.org/markup-compatibility/2006">
      <mc:Choice xmlns:cx1="http://schemas.microsoft.com/office/drawing/2015/9/8/chartex" Requires="cx1">
        <xdr:graphicFrame macro="">
          <xdr:nvGraphicFramePr>
            <xdr:cNvPr id="120" name="Chart 119">
              <a:extLst>
                <a:ext uri="{FF2B5EF4-FFF2-40B4-BE49-F238E27FC236}">
                  <a16:creationId xmlns:a16="http://schemas.microsoft.com/office/drawing/2014/main" id="{88B45DD2-B2EA-4343-8F11-91D258C811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5"/>
            </a:graphicData>
          </a:graphic>
        </xdr:graphicFrame>
      </mc:Choice>
      <mc:Fallback>
        <xdr:sp macro="" textlink="">
          <xdr:nvSpPr>
            <xdr:cNvPr id="0" name=""/>
            <xdr:cNvSpPr>
              <a:spLocks noTextEdit="1"/>
            </xdr:cNvSpPr>
          </xdr:nvSpPr>
          <xdr:spPr>
            <a:xfrm>
              <a:off x="6766560" y="3482340"/>
              <a:ext cx="1744980" cy="11849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niru Dhruvitha" refreshedDate="45793.614521643518" createdVersion="8" refreshedVersion="8" minRefreshableVersion="3" recordCount="1001" xr:uid="{51D267C4-AB20-408B-B584-C9DE39AA60A9}">
  <cacheSource type="worksheet">
    <worksheetSource ref="A1:P1048576" sheet="input data"/>
  </cacheSource>
  <cacheFields count="16">
    <cacheField name="Product ID" numFmtId="0">
      <sharedItems containsString="0" containsBlank="1" containsNumber="1" containsInteger="1" minValue="1" maxValue="1000" count="10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m/>
      </sharedItems>
    </cacheField>
    <cacheField name="Date" numFmtId="0">
      <sharedItems containsBlank="1"/>
    </cacheField>
    <cacheField name="Sale Type" numFmtId="0">
      <sharedItems containsBlank="1" count="4">
        <s v="Online"/>
        <s v="Retail"/>
        <s v="Wholesale"/>
        <m/>
      </sharedItems>
    </cacheField>
    <cacheField name="Quantity" numFmtId="0">
      <sharedItems containsString="0" containsBlank="1" containsNumber="1" containsInteger="1" minValue="1" maxValue="20"/>
    </cacheField>
    <cacheField name="Mode of Payment" numFmtId="0">
      <sharedItems containsBlank="1" count="5">
        <s v="Credit Card"/>
        <s v="Cash"/>
        <s v="UPI"/>
        <s v="PayPal"/>
        <m/>
      </sharedItems>
    </cacheField>
    <cacheField name="Discount" numFmtId="10">
      <sharedItems containsString="0" containsBlank="1" containsNumber="1" containsInteger="1" minValue="0" maxValue="25"/>
    </cacheField>
    <cacheField name="Product Name" numFmtId="0">
      <sharedItems containsBlank="1" count="1001">
        <s v="Product 1"/>
        <s v="Product 2"/>
        <s v="Product 3"/>
        <s v="Product 4"/>
        <s v="Product 5"/>
        <s v="Product 6"/>
        <s v="Product 7"/>
        <s v="Product 8"/>
        <s v="Product 9"/>
        <s v="Product 10"/>
        <s v="Product 11"/>
        <s v="Product 12"/>
        <s v="Product 13"/>
        <s v="Product 14"/>
        <s v="Product 15"/>
        <s v="Product 16"/>
        <s v="Product 17"/>
        <s v="Product 18"/>
        <s v="Product 19"/>
        <s v="Product 20"/>
        <s v="Product 21"/>
        <s v="Product 22"/>
        <s v="Product 23"/>
        <s v="Product 24"/>
        <s v="Product 25"/>
        <s v="Product 26"/>
        <s v="Product 27"/>
        <s v="Product 28"/>
        <s v="Product 29"/>
        <s v="Product 30"/>
        <s v="Product 31"/>
        <s v="Product 32"/>
        <s v="Product 33"/>
        <s v="Product 34"/>
        <s v="Product 35"/>
        <s v="Product 36"/>
        <s v="Product 37"/>
        <s v="Product 38"/>
        <s v="Product 39"/>
        <s v="Product 40"/>
        <s v="Product 41"/>
        <s v="Product 42"/>
        <s v="Product 43"/>
        <s v="Product 44"/>
        <s v="Product 45"/>
        <s v="Product 46"/>
        <s v="Product 47"/>
        <s v="Product 48"/>
        <s v="Product 49"/>
        <s v="Product 50"/>
        <s v="Product 51"/>
        <s v="Product 52"/>
        <s v="Product 53"/>
        <s v="Product 54"/>
        <s v="Product 55"/>
        <s v="Product 56"/>
        <s v="Product 57"/>
        <s v="Product 58"/>
        <s v="Product 59"/>
        <s v="Product 60"/>
        <s v="Product 61"/>
        <s v="Product 62"/>
        <s v="Product 63"/>
        <s v="Product 64"/>
        <s v="Product 65"/>
        <s v="Product 66"/>
        <s v="Product 67"/>
        <s v="Product 68"/>
        <s v="Product 69"/>
        <s v="Product 70"/>
        <s v="Product 71"/>
        <s v="Product 72"/>
        <s v="Product 73"/>
        <s v="Product 74"/>
        <s v="Product 75"/>
        <s v="Product 76"/>
        <s v="Product 77"/>
        <s v="Product 78"/>
        <s v="Product 79"/>
        <s v="Product 80"/>
        <s v="Product 81"/>
        <s v="Product 82"/>
        <s v="Product 83"/>
        <s v="Product 84"/>
        <s v="Product 85"/>
        <s v="Product 86"/>
        <s v="Product 87"/>
        <s v="Product 88"/>
        <s v="Product 89"/>
        <s v="Product 90"/>
        <s v="Product 91"/>
        <s v="Product 92"/>
        <s v="Product 93"/>
        <s v="Product 94"/>
        <s v="Product 95"/>
        <s v="Product 96"/>
        <s v="Product 97"/>
        <s v="Product 98"/>
        <s v="Product 99"/>
        <s v="Product 100"/>
        <s v="Product 101"/>
        <s v="Product 102"/>
        <s v="Product 103"/>
        <s v="Product 104"/>
        <s v="Product 105"/>
        <s v="Product 106"/>
        <s v="Product 107"/>
        <s v="Product 108"/>
        <s v="Product 109"/>
        <s v="Product 110"/>
        <s v="Product 111"/>
        <s v="Product 112"/>
        <s v="Product 113"/>
        <s v="Product 114"/>
        <s v="Product 115"/>
        <s v="Product 116"/>
        <s v="Product 117"/>
        <s v="Product 118"/>
        <s v="Product 119"/>
        <s v="Product 120"/>
        <s v="Product 121"/>
        <s v="Product 122"/>
        <s v="Product 123"/>
        <s v="Product 124"/>
        <s v="Product 125"/>
        <s v="Product 126"/>
        <s v="Product 127"/>
        <s v="Product 128"/>
        <s v="Product 129"/>
        <s v="Product 130"/>
        <s v="Product 131"/>
        <s v="Product 132"/>
        <s v="Product 133"/>
        <s v="Product 134"/>
        <s v="Product 135"/>
        <s v="Product 136"/>
        <s v="Product 137"/>
        <s v="Product 138"/>
        <s v="Product 139"/>
        <s v="Product 140"/>
        <s v="Product 141"/>
        <s v="Product 142"/>
        <s v="Product 143"/>
        <s v="Product 144"/>
        <s v="Product 145"/>
        <s v="Product 146"/>
        <s v="Product 147"/>
        <s v="Product 148"/>
        <s v="Product 149"/>
        <s v="Product 150"/>
        <s v="Product 151"/>
        <s v="Product 152"/>
        <s v="Product 153"/>
        <s v="Product 154"/>
        <s v="Product 155"/>
        <s v="Product 156"/>
        <s v="Product 157"/>
        <s v="Product 158"/>
        <s v="Product 159"/>
        <s v="Product 160"/>
        <s v="Product 161"/>
        <s v="Product 162"/>
        <s v="Product 163"/>
        <s v="Product 164"/>
        <s v="Product 165"/>
        <s v="Product 166"/>
        <s v="Product 167"/>
        <s v="Product 168"/>
        <s v="Product 169"/>
        <s v="Product 170"/>
        <s v="Product 171"/>
        <s v="Product 172"/>
        <s v="Product 173"/>
        <s v="Product 174"/>
        <s v="Product 175"/>
        <s v="Product 176"/>
        <s v="Product 177"/>
        <s v="Product 178"/>
        <s v="Product 179"/>
        <s v="Product 180"/>
        <s v="Product 181"/>
        <s v="Product 182"/>
        <s v="Product 183"/>
        <s v="Product 184"/>
        <s v="Product 185"/>
        <s v="Product 186"/>
        <s v="Product 187"/>
        <s v="Product 188"/>
        <s v="Product 189"/>
        <s v="Product 190"/>
        <s v="Product 191"/>
        <s v="Product 192"/>
        <s v="Product 193"/>
        <s v="Product 194"/>
        <s v="Product 195"/>
        <s v="Product 196"/>
        <s v="Product 197"/>
        <s v="Product 198"/>
        <s v="Product 199"/>
        <s v="Product 200"/>
        <s v="Product 201"/>
        <s v="Product 202"/>
        <s v="Product 203"/>
        <s v="Product 204"/>
        <s v="Product 205"/>
        <s v="Product 206"/>
        <s v="Product 207"/>
        <s v="Product 208"/>
        <s v="Product 209"/>
        <s v="Product 210"/>
        <s v="Product 211"/>
        <s v="Product 212"/>
        <s v="Product 213"/>
        <s v="Product 214"/>
        <s v="Product 215"/>
        <s v="Product 216"/>
        <s v="Product 217"/>
        <s v="Product 218"/>
        <s v="Product 219"/>
        <s v="Product 220"/>
        <s v="Product 221"/>
        <s v="Product 222"/>
        <s v="Product 223"/>
        <s v="Product 224"/>
        <s v="Product 225"/>
        <s v="Product 226"/>
        <s v="Product 227"/>
        <s v="Product 228"/>
        <s v="Product 229"/>
        <s v="Product 230"/>
        <s v="Product 231"/>
        <s v="Product 232"/>
        <s v="Product 233"/>
        <s v="Product 234"/>
        <s v="Product 235"/>
        <s v="Product 236"/>
        <s v="Product 237"/>
        <s v="Product 238"/>
        <s v="Product 239"/>
        <s v="Product 240"/>
        <s v="Product 241"/>
        <s v="Product 242"/>
        <s v="Product 243"/>
        <s v="Product 244"/>
        <s v="Product 245"/>
        <s v="Product 246"/>
        <s v="Product 247"/>
        <s v="Product 248"/>
        <s v="Product 249"/>
        <s v="Product 250"/>
        <s v="Product 251"/>
        <s v="Product 252"/>
        <s v="Product 253"/>
        <s v="Product 254"/>
        <s v="Product 255"/>
        <s v="Product 256"/>
        <s v="Product 257"/>
        <s v="Product 258"/>
        <s v="Product 259"/>
        <s v="Product 260"/>
        <s v="Product 261"/>
        <s v="Product 262"/>
        <s v="Product 263"/>
        <s v="Product 264"/>
        <s v="Product 265"/>
        <s v="Product 266"/>
        <s v="Product 267"/>
        <s v="Product 268"/>
        <s v="Product 269"/>
        <s v="Product 270"/>
        <s v="Product 271"/>
        <s v="Product 272"/>
        <s v="Product 273"/>
        <s v="Product 274"/>
        <s v="Product 275"/>
        <s v="Product 276"/>
        <s v="Product 277"/>
        <s v="Product 278"/>
        <s v="Product 279"/>
        <s v="Product 280"/>
        <s v="Product 281"/>
        <s v="Product 282"/>
        <s v="Product 283"/>
        <s v="Product 284"/>
        <s v="Product 285"/>
        <s v="Product 286"/>
        <s v="Product 287"/>
        <s v="Product 288"/>
        <s v="Product 289"/>
        <s v="Product 290"/>
        <s v="Product 291"/>
        <s v="Product 292"/>
        <s v="Product 293"/>
        <s v="Product 294"/>
        <s v="Product 295"/>
        <s v="Product 296"/>
        <s v="Product 297"/>
        <s v="Product 298"/>
        <s v="Product 299"/>
        <s v="Product 300"/>
        <s v="Product 301"/>
        <s v="Product 302"/>
        <s v="Product 303"/>
        <s v="Product 304"/>
        <s v="Product 305"/>
        <s v="Product 306"/>
        <s v="Product 307"/>
        <s v="Product 308"/>
        <s v="Product 309"/>
        <s v="Product 310"/>
        <s v="Product 311"/>
        <s v="Product 312"/>
        <s v="Product 313"/>
        <s v="Product 314"/>
        <s v="Product 315"/>
        <s v="Product 316"/>
        <s v="Product 317"/>
        <s v="Product 318"/>
        <s v="Product 319"/>
        <s v="Product 320"/>
        <s v="Product 321"/>
        <s v="Product 322"/>
        <s v="Product 323"/>
        <s v="Product 324"/>
        <s v="Product 325"/>
        <s v="Product 326"/>
        <s v="Product 327"/>
        <s v="Product 328"/>
        <s v="Product 329"/>
        <s v="Product 330"/>
        <s v="Product 331"/>
        <s v="Product 332"/>
        <s v="Product 333"/>
        <s v="Product 334"/>
        <s v="Product 335"/>
        <s v="Product 336"/>
        <s v="Product 337"/>
        <s v="Product 338"/>
        <s v="Product 339"/>
        <s v="Product 340"/>
        <s v="Product 341"/>
        <s v="Product 342"/>
        <s v="Product 343"/>
        <s v="Product 344"/>
        <s v="Product 345"/>
        <s v="Product 346"/>
        <s v="Product 347"/>
        <s v="Product 348"/>
        <s v="Product 349"/>
        <s v="Product 350"/>
        <s v="Product 351"/>
        <s v="Product 352"/>
        <s v="Product 353"/>
        <s v="Product 354"/>
        <s v="Product 355"/>
        <s v="Product 356"/>
        <s v="Product 357"/>
        <s v="Product 358"/>
        <s v="Product 359"/>
        <s v="Product 360"/>
        <s v="Product 361"/>
        <s v="Product 362"/>
        <s v="Product 363"/>
        <s v="Product 364"/>
        <s v="Product 365"/>
        <s v="Product 366"/>
        <s v="Product 367"/>
        <s v="Product 368"/>
        <s v="Product 369"/>
        <s v="Product 370"/>
        <s v="Product 371"/>
        <s v="Product 372"/>
        <s v="Product 373"/>
        <s v="Product 374"/>
        <s v="Product 375"/>
        <s v="Product 376"/>
        <s v="Product 377"/>
        <s v="Product 378"/>
        <s v="Product 379"/>
        <s v="Product 380"/>
        <s v="Product 381"/>
        <s v="Product 382"/>
        <s v="Product 383"/>
        <s v="Product 384"/>
        <s v="Product 385"/>
        <s v="Product 386"/>
        <s v="Product 387"/>
        <s v="Product 388"/>
        <s v="Product 389"/>
        <s v="Product 390"/>
        <s v="Product 391"/>
        <s v="Product 392"/>
        <s v="Product 393"/>
        <s v="Product 394"/>
        <s v="Product 395"/>
        <s v="Product 396"/>
        <s v="Product 397"/>
        <s v="Product 398"/>
        <s v="Product 399"/>
        <s v="Product 400"/>
        <s v="Product 401"/>
        <s v="Product 402"/>
        <s v="Product 403"/>
        <s v="Product 404"/>
        <s v="Product 405"/>
        <s v="Product 406"/>
        <s v="Product 407"/>
        <s v="Product 408"/>
        <s v="Product 409"/>
        <s v="Product 410"/>
        <s v="Product 411"/>
        <s v="Product 412"/>
        <s v="Product 413"/>
        <s v="Product 414"/>
        <s v="Product 415"/>
        <s v="Product 416"/>
        <s v="Product 417"/>
        <s v="Product 418"/>
        <s v="Product 419"/>
        <s v="Product 420"/>
        <s v="Product 421"/>
        <s v="Product 422"/>
        <s v="Product 423"/>
        <s v="Product 424"/>
        <s v="Product 425"/>
        <s v="Product 426"/>
        <s v="Product 427"/>
        <s v="Product 428"/>
        <s v="Product 429"/>
        <s v="Product 430"/>
        <s v="Product 431"/>
        <s v="Product 432"/>
        <s v="Product 433"/>
        <s v="Product 434"/>
        <s v="Product 435"/>
        <s v="Product 436"/>
        <s v="Product 437"/>
        <s v="Product 438"/>
        <s v="Product 439"/>
        <s v="Product 440"/>
        <s v="Product 441"/>
        <s v="Product 442"/>
        <s v="Product 443"/>
        <s v="Product 444"/>
        <s v="Product 445"/>
        <s v="Product 446"/>
        <s v="Product 447"/>
        <s v="Product 448"/>
        <s v="Product 449"/>
        <s v="Product 450"/>
        <s v="Product 451"/>
        <s v="Product 452"/>
        <s v="Product 453"/>
        <s v="Product 454"/>
        <s v="Product 455"/>
        <s v="Product 456"/>
        <s v="Product 457"/>
        <s v="Product 458"/>
        <s v="Product 459"/>
        <s v="Product 460"/>
        <s v="Product 461"/>
        <s v="Product 462"/>
        <s v="Product 463"/>
        <s v="Product 464"/>
        <s v="Product 465"/>
        <s v="Product 466"/>
        <s v="Product 467"/>
        <s v="Product 468"/>
        <s v="Product 469"/>
        <s v="Product 470"/>
        <s v="Product 471"/>
        <s v="Product 472"/>
        <s v="Product 473"/>
        <s v="Product 474"/>
        <s v="Product 475"/>
        <s v="Product 476"/>
        <s v="Product 477"/>
        <s v="Product 478"/>
        <s v="Product 479"/>
        <s v="Product 480"/>
        <s v="Product 481"/>
        <s v="Product 482"/>
        <s v="Product 483"/>
        <s v="Product 484"/>
        <s v="Product 485"/>
        <s v="Product 486"/>
        <s v="Product 487"/>
        <s v="Product 488"/>
        <s v="Product 489"/>
        <s v="Product 490"/>
        <s v="Product 491"/>
        <s v="Product 492"/>
        <s v="Product 493"/>
        <s v="Product 494"/>
        <s v="Product 495"/>
        <s v="Product 496"/>
        <s v="Product 497"/>
        <s v="Product 498"/>
        <s v="Product 499"/>
        <s v="Product 500"/>
        <s v="Product 501"/>
        <s v="Product 502"/>
        <s v="Product 503"/>
        <s v="Product 504"/>
        <s v="Product 505"/>
        <s v="Product 506"/>
        <s v="Product 507"/>
        <s v="Product 508"/>
        <s v="Product 509"/>
        <s v="Product 510"/>
        <s v="Product 511"/>
        <s v="Product 512"/>
        <s v="Product 513"/>
        <s v="Product 514"/>
        <s v="Product 515"/>
        <s v="Product 516"/>
        <s v="Product 517"/>
        <s v="Product 518"/>
        <s v="Product 519"/>
        <s v="Product 520"/>
        <s v="Product 521"/>
        <s v="Product 522"/>
        <s v="Product 523"/>
        <s v="Product 524"/>
        <s v="Product 525"/>
        <s v="Product 526"/>
        <s v="Product 527"/>
        <s v="Product 528"/>
        <s v="Product 529"/>
        <s v="Product 530"/>
        <s v="Product 531"/>
        <s v="Product 532"/>
        <s v="Product 533"/>
        <s v="Product 534"/>
        <s v="Product 535"/>
        <s v="Product 536"/>
        <s v="Product 537"/>
        <s v="Product 538"/>
        <s v="Product 539"/>
        <s v="Product 540"/>
        <s v="Product 541"/>
        <s v="Product 542"/>
        <s v="Product 543"/>
        <s v="Product 544"/>
        <s v="Product 545"/>
        <s v="Product 546"/>
        <s v="Product 547"/>
        <s v="Product 548"/>
        <s v="Product 549"/>
        <s v="Product 550"/>
        <s v="Product 551"/>
        <s v="Product 552"/>
        <s v="Product 553"/>
        <s v="Product 554"/>
        <s v="Product 555"/>
        <s v="Product 556"/>
        <s v="Product 557"/>
        <s v="Product 558"/>
        <s v="Product 559"/>
        <s v="Product 560"/>
        <s v="Product 561"/>
        <s v="Product 562"/>
        <s v="Product 563"/>
        <s v="Product 564"/>
        <s v="Product 565"/>
        <s v="Product 566"/>
        <s v="Product 567"/>
        <s v="Product 568"/>
        <s v="Product 569"/>
        <s v="Product 570"/>
        <s v="Product 571"/>
        <s v="Product 572"/>
        <s v="Product 573"/>
        <s v="Product 574"/>
        <s v="Product 575"/>
        <s v="Product 576"/>
        <s v="Product 577"/>
        <s v="Product 578"/>
        <s v="Product 579"/>
        <s v="Product 580"/>
        <s v="Product 581"/>
        <s v="Product 582"/>
        <s v="Product 583"/>
        <s v="Product 584"/>
        <s v="Product 585"/>
        <s v="Product 586"/>
        <s v="Product 587"/>
        <s v="Product 588"/>
        <s v="Product 589"/>
        <s v="Product 590"/>
        <s v="Product 591"/>
        <s v="Product 592"/>
        <s v="Product 593"/>
        <s v="Product 594"/>
        <s v="Product 595"/>
        <s v="Product 596"/>
        <s v="Product 597"/>
        <s v="Product 598"/>
        <s v="Product 599"/>
        <s v="Product 600"/>
        <s v="Product 601"/>
        <s v="Product 602"/>
        <s v="Product 603"/>
        <s v="Product 604"/>
        <s v="Product 605"/>
        <s v="Product 606"/>
        <s v="Product 607"/>
        <s v="Product 608"/>
        <s v="Product 609"/>
        <s v="Product 610"/>
        <s v="Product 611"/>
        <s v="Product 612"/>
        <s v="Product 613"/>
        <s v="Product 614"/>
        <s v="Product 615"/>
        <s v="Product 616"/>
        <s v="Product 617"/>
        <s v="Product 618"/>
        <s v="Product 619"/>
        <s v="Product 620"/>
        <s v="Product 621"/>
        <s v="Product 622"/>
        <s v="Product 623"/>
        <s v="Product 624"/>
        <s v="Product 625"/>
        <s v="Product 626"/>
        <s v="Product 627"/>
        <s v="Product 628"/>
        <s v="Product 629"/>
        <s v="Product 630"/>
        <s v="Product 631"/>
        <s v="Product 632"/>
        <s v="Product 633"/>
        <s v="Product 634"/>
        <s v="Product 635"/>
        <s v="Product 636"/>
        <s v="Product 637"/>
        <s v="Product 638"/>
        <s v="Product 639"/>
        <s v="Product 640"/>
        <s v="Product 641"/>
        <s v="Product 642"/>
        <s v="Product 643"/>
        <s v="Product 644"/>
        <s v="Product 645"/>
        <s v="Product 646"/>
        <s v="Product 647"/>
        <s v="Product 648"/>
        <s v="Product 649"/>
        <s v="Product 650"/>
        <s v="Product 651"/>
        <s v="Product 652"/>
        <s v="Product 653"/>
        <s v="Product 654"/>
        <s v="Product 655"/>
        <s v="Product 656"/>
        <s v="Product 657"/>
        <s v="Product 658"/>
        <s v="Product 659"/>
        <s v="Product 660"/>
        <s v="Product 661"/>
        <s v="Product 662"/>
        <s v="Product 663"/>
        <s v="Product 664"/>
        <s v="Product 665"/>
        <s v="Product 666"/>
        <s v="Product 667"/>
        <s v="Product 668"/>
        <s v="Product 669"/>
        <s v="Product 670"/>
        <s v="Product 671"/>
        <s v="Product 672"/>
        <s v="Product 673"/>
        <s v="Product 674"/>
        <s v="Product 675"/>
        <s v="Product 676"/>
        <s v="Product 677"/>
        <s v="Product 678"/>
        <s v="Product 679"/>
        <s v="Product 680"/>
        <s v="Product 681"/>
        <s v="Product 682"/>
        <s v="Product 683"/>
        <s v="Product 684"/>
        <s v="Product 685"/>
        <s v="Product 686"/>
        <s v="Product 687"/>
        <s v="Product 688"/>
        <s v="Product 689"/>
        <s v="Product 690"/>
        <s v="Product 691"/>
        <s v="Product 692"/>
        <s v="Product 693"/>
        <s v="Product 694"/>
        <s v="Product 695"/>
        <s v="Product 696"/>
        <s v="Product 697"/>
        <s v="Product 698"/>
        <s v="Product 699"/>
        <s v="Product 700"/>
        <s v="Product 701"/>
        <s v="Product 702"/>
        <s v="Product 703"/>
        <s v="Product 704"/>
        <s v="Product 705"/>
        <s v="Product 706"/>
        <s v="Product 707"/>
        <s v="Product 708"/>
        <s v="Product 709"/>
        <s v="Product 710"/>
        <s v="Product 711"/>
        <s v="Product 712"/>
        <s v="Product 713"/>
        <s v="Product 714"/>
        <s v="Product 715"/>
        <s v="Product 716"/>
        <s v="Product 717"/>
        <s v="Product 718"/>
        <s v="Product 719"/>
        <s v="Product 720"/>
        <s v="Product 721"/>
        <s v="Product 722"/>
        <s v="Product 723"/>
        <s v="Product 724"/>
        <s v="Product 725"/>
        <s v="Product 726"/>
        <s v="Product 727"/>
        <s v="Product 728"/>
        <s v="Product 729"/>
        <s v="Product 730"/>
        <s v="Product 731"/>
        <s v="Product 732"/>
        <s v="Product 733"/>
        <s v="Product 734"/>
        <s v="Product 735"/>
        <s v="Product 736"/>
        <s v="Product 737"/>
        <s v="Product 738"/>
        <s v="Product 739"/>
        <s v="Product 740"/>
        <s v="Product 741"/>
        <s v="Product 742"/>
        <s v="Product 743"/>
        <s v="Product 744"/>
        <s v="Product 745"/>
        <s v="Product 746"/>
        <s v="Product 747"/>
        <s v="Product 748"/>
        <s v="Product 749"/>
        <s v="Product 750"/>
        <s v="Product 751"/>
        <s v="Product 752"/>
        <s v="Product 753"/>
        <s v="Product 754"/>
        <s v="Product 755"/>
        <s v="Product 756"/>
        <s v="Product 757"/>
        <s v="Product 758"/>
        <s v="Product 759"/>
        <s v="Product 760"/>
        <s v="Product 761"/>
        <s v="Product 762"/>
        <s v="Product 763"/>
        <s v="Product 764"/>
        <s v="Product 765"/>
        <s v="Product 766"/>
        <s v="Product 767"/>
        <s v="Product 768"/>
        <s v="Product 769"/>
        <s v="Product 770"/>
        <s v="Product 771"/>
        <s v="Product 772"/>
        <s v="Product 773"/>
        <s v="Product 774"/>
        <s v="Product 775"/>
        <s v="Product 776"/>
        <s v="Product 777"/>
        <s v="Product 778"/>
        <s v="Product 779"/>
        <s v="Product 780"/>
        <s v="Product 781"/>
        <s v="Product 782"/>
        <s v="Product 783"/>
        <s v="Product 784"/>
        <s v="Product 785"/>
        <s v="Product 786"/>
        <s v="Product 787"/>
        <s v="Product 788"/>
        <s v="Product 789"/>
        <s v="Product 790"/>
        <s v="Product 791"/>
        <s v="Product 792"/>
        <s v="Product 793"/>
        <s v="Product 794"/>
        <s v="Product 795"/>
        <s v="Product 796"/>
        <s v="Product 797"/>
        <s v="Product 798"/>
        <s v="Product 799"/>
        <s v="Product 800"/>
        <s v="Product 801"/>
        <s v="Product 802"/>
        <s v="Product 803"/>
        <s v="Product 804"/>
        <s v="Product 805"/>
        <s v="Product 806"/>
        <s v="Product 807"/>
        <s v="Product 808"/>
        <s v="Product 809"/>
        <s v="Product 810"/>
        <s v="Product 811"/>
        <s v="Product 812"/>
        <s v="Product 813"/>
        <s v="Product 814"/>
        <s v="Product 815"/>
        <s v="Product 816"/>
        <s v="Product 817"/>
        <s v="Product 818"/>
        <s v="Product 819"/>
        <s v="Product 820"/>
        <s v="Product 821"/>
        <s v="Product 822"/>
        <s v="Product 823"/>
        <s v="Product 824"/>
        <s v="Product 825"/>
        <s v="Product 826"/>
        <s v="Product 827"/>
        <s v="Product 828"/>
        <s v="Product 829"/>
        <s v="Product 830"/>
        <s v="Product 831"/>
        <s v="Product 832"/>
        <s v="Product 833"/>
        <s v="Product 834"/>
        <s v="Product 835"/>
        <s v="Product 836"/>
        <s v="Product 837"/>
        <s v="Product 838"/>
        <s v="Product 839"/>
        <s v="Product 840"/>
        <s v="Product 841"/>
        <s v="Product 842"/>
        <s v="Product 843"/>
        <s v="Product 844"/>
        <s v="Product 845"/>
        <s v="Product 846"/>
        <s v="Product 847"/>
        <s v="Product 848"/>
        <s v="Product 849"/>
        <s v="Product 850"/>
        <s v="Product 851"/>
        <s v="Product 852"/>
        <s v="Product 853"/>
        <s v="Product 854"/>
        <s v="Product 855"/>
        <s v="Product 856"/>
        <s v="Product 857"/>
        <s v="Product 858"/>
        <s v="Product 859"/>
        <s v="Product 860"/>
        <s v="Product 861"/>
        <s v="Product 862"/>
        <s v="Product 863"/>
        <s v="Product 864"/>
        <s v="Product 865"/>
        <s v="Product 866"/>
        <s v="Product 867"/>
        <s v="Product 868"/>
        <s v="Product 869"/>
        <s v="Product 870"/>
        <s v="Product 871"/>
        <s v="Product 872"/>
        <s v="Product 873"/>
        <s v="Product 874"/>
        <s v="Product 875"/>
        <s v="Product 876"/>
        <s v="Product 877"/>
        <s v="Product 878"/>
        <s v="Product 879"/>
        <s v="Product 880"/>
        <s v="Product 881"/>
        <s v="Product 882"/>
        <s v="Product 883"/>
        <s v="Product 884"/>
        <s v="Product 885"/>
        <s v="Product 886"/>
        <s v="Product 887"/>
        <s v="Product 888"/>
        <s v="Product 889"/>
        <s v="Product 890"/>
        <s v="Product 891"/>
        <s v="Product 892"/>
        <s v="Product 893"/>
        <s v="Product 894"/>
        <s v="Product 895"/>
        <s v="Product 896"/>
        <s v="Product 897"/>
        <s v="Product 898"/>
        <s v="Product 899"/>
        <s v="Product 900"/>
        <s v="Product 901"/>
        <s v="Product 902"/>
        <s v="Product 903"/>
        <s v="Product 904"/>
        <s v="Product 905"/>
        <s v="Product 906"/>
        <s v="Product 907"/>
        <s v="Product 908"/>
        <s v="Product 909"/>
        <s v="Product 910"/>
        <s v="Product 911"/>
        <s v="Product 912"/>
        <s v="Product 913"/>
        <s v="Product 914"/>
        <s v="Product 915"/>
        <s v="Product 916"/>
        <s v="Product 917"/>
        <s v="Product 918"/>
        <s v="Product 919"/>
        <s v="Product 920"/>
        <s v="Product 921"/>
        <s v="Product 922"/>
        <s v="Product 923"/>
        <s v="Product 924"/>
        <s v="Product 925"/>
        <s v="Product 926"/>
        <s v="Product 927"/>
        <s v="Product 928"/>
        <s v="Product 929"/>
        <s v="Product 930"/>
        <s v="Product 931"/>
        <s v="Product 932"/>
        <s v="Product 933"/>
        <s v="Product 934"/>
        <s v="Product 935"/>
        <s v="Product 936"/>
        <s v="Product 937"/>
        <s v="Product 938"/>
        <s v="Product 939"/>
        <s v="Product 940"/>
        <s v="Product 941"/>
        <s v="Product 942"/>
        <s v="Product 943"/>
        <s v="Product 944"/>
        <s v="Product 945"/>
        <s v="Product 946"/>
        <s v="Product 947"/>
        <s v="Product 948"/>
        <s v="Product 949"/>
        <s v="Product 950"/>
        <s v="Product 951"/>
        <s v="Product 952"/>
        <s v="Product 953"/>
        <s v="Product 954"/>
        <s v="Product 955"/>
        <s v="Product 956"/>
        <s v="Product 957"/>
        <s v="Product 958"/>
        <s v="Product 959"/>
        <s v="Product 960"/>
        <s v="Product 961"/>
        <s v="Product 962"/>
        <s v="Product 963"/>
        <s v="Product 964"/>
        <s v="Product 965"/>
        <s v="Product 966"/>
        <s v="Product 967"/>
        <s v="Product 968"/>
        <s v="Product 969"/>
        <s v="Product 970"/>
        <s v="Product 971"/>
        <s v="Product 972"/>
        <s v="Product 973"/>
        <s v="Product 974"/>
        <s v="Product 975"/>
        <s v="Product 976"/>
        <s v="Product 977"/>
        <s v="Product 978"/>
        <s v="Product 979"/>
        <s v="Product 980"/>
        <s v="Product 981"/>
        <s v="Product 982"/>
        <s v="Product 983"/>
        <s v="Product 984"/>
        <s v="Product 985"/>
        <s v="Product 986"/>
        <s v="Product 987"/>
        <s v="Product 988"/>
        <s v="Product 989"/>
        <s v="Product 990"/>
        <s v="Product 991"/>
        <s v="Product 992"/>
        <s v="Product 993"/>
        <s v="Product 994"/>
        <s v="Product 995"/>
        <s v="Product 996"/>
        <s v="Product 997"/>
        <s v="Product 998"/>
        <s v="Product 999"/>
        <s v="Product 1000"/>
        <m/>
      </sharedItems>
    </cacheField>
    <cacheField name="Category" numFmtId="0">
      <sharedItems containsBlank="1" count="6">
        <s v="Home"/>
        <s v="Electronics"/>
        <s v="Grocery"/>
        <s v="Clothing"/>
        <s v="Toys"/>
        <m/>
      </sharedItems>
    </cacheField>
    <cacheField name="UOM" numFmtId="0">
      <sharedItems containsBlank="1" count="6">
        <s v="Piece"/>
        <s v="Pack"/>
        <s v="Box"/>
        <s v="Kg"/>
        <s v="Liter"/>
        <m/>
      </sharedItems>
    </cacheField>
    <cacheField name="Buying Price" numFmtId="166">
      <sharedItems containsString="0" containsBlank="1" containsNumber="1" minValue="5.24" maxValue="99.9"/>
    </cacheField>
    <cacheField name="Selling Price" numFmtId="166">
      <sharedItems containsString="0" containsBlank="1" containsNumber="1" minValue="100.02" maxValue="199.9" count="949">
        <n v="145.19999999999999"/>
        <n v="169.82"/>
        <n v="159.88999999999999"/>
        <n v="102.74"/>
        <n v="169.69"/>
        <n v="131.79"/>
        <n v="138.47"/>
        <n v="173.33"/>
        <n v="136.94999999999999"/>
        <n v="172.54"/>
        <n v="141.62"/>
        <n v="110.42"/>
        <n v="114.53"/>
        <n v="181.45"/>
        <n v="161.69"/>
        <n v="142.63999999999999"/>
        <n v="103.07"/>
        <n v="129.86000000000001"/>
        <n v="133.78"/>
        <n v="179.4"/>
        <n v="144.93"/>
        <n v="121.21"/>
        <n v="107.99"/>
        <n v="101.69"/>
        <n v="183.06"/>
        <n v="119.62"/>
        <n v="166.46"/>
        <n v="164.45"/>
        <n v="138.94"/>
        <n v="113.58"/>
        <n v="158.49"/>
        <n v="132.33000000000001"/>
        <n v="182.64"/>
        <n v="163.99"/>
        <n v="167.04"/>
        <n v="108.56"/>
        <n v="110.93"/>
        <n v="133.93"/>
        <n v="178.5"/>
        <n v="101.99"/>
        <n v="137.46"/>
        <n v="135.38999999999999"/>
        <n v="137.58000000000001"/>
        <n v="193.01"/>
        <n v="140.57"/>
        <n v="101.71"/>
        <n v="190.31"/>
        <n v="111.46"/>
        <n v="149.04"/>
        <n v="182.28"/>
        <n v="163.68"/>
        <n v="105.69"/>
        <n v="129.27000000000001"/>
        <n v="159.12"/>
        <n v="148.47999999999999"/>
        <n v="157.78"/>
        <n v="104.57"/>
        <n v="103.5"/>
        <n v="136.19999999999999"/>
        <n v="175.03"/>
        <n v="138.88999999999999"/>
        <n v="121.05"/>
        <n v="100.02"/>
        <n v="184.13"/>
        <n v="161.08000000000001"/>
        <n v="177.73"/>
        <n v="196.76"/>
        <n v="116.88"/>
        <n v="156.13"/>
        <n v="173.2"/>
        <n v="131.97"/>
        <n v="178.38"/>
        <n v="135.41"/>
        <n v="125.09"/>
        <n v="198.62"/>
        <n v="168.77"/>
        <n v="133.69"/>
        <n v="113.29"/>
        <n v="163.15"/>
        <n v="133.55000000000001"/>
        <n v="129.44"/>
        <n v="150.38"/>
        <n v="147.97"/>
        <n v="104.71"/>
        <n v="100.81"/>
        <n v="136"/>
        <n v="191.94"/>
        <n v="133.26"/>
        <n v="188.03"/>
        <n v="113.42"/>
        <n v="170.08"/>
        <n v="144.94"/>
        <n v="181.82"/>
        <n v="134.75"/>
        <n v="171.11"/>
        <n v="126.02"/>
        <n v="114.18"/>
        <n v="199.17"/>
        <n v="111.36"/>
        <n v="145.44999999999999"/>
        <n v="152.05000000000001"/>
        <n v="177.02"/>
        <n v="194.82"/>
        <n v="190.43"/>
        <n v="199.51"/>
        <n v="126.04"/>
        <n v="157.9"/>
        <n v="102.52"/>
        <n v="194.77"/>
        <n v="166.61"/>
        <n v="141.65"/>
        <n v="153.84"/>
        <n v="155.46"/>
        <n v="180.99"/>
        <n v="190.24"/>
        <n v="161.15"/>
        <n v="124.8"/>
        <n v="169.85"/>
        <n v="178.14"/>
        <n v="158.54"/>
        <n v="173.56"/>
        <n v="141.46"/>
        <n v="147.55000000000001"/>
        <n v="189.03"/>
        <n v="165.46"/>
        <n v="183.52"/>
        <n v="126.89"/>
        <n v="103.77"/>
        <n v="100.94"/>
        <n v="150.25"/>
        <n v="143.99"/>
        <n v="184.94"/>
        <n v="154.05000000000001"/>
        <n v="133.16999999999999"/>
        <n v="110.59"/>
        <n v="181.07"/>
        <n v="118.13"/>
        <n v="151.69"/>
        <n v="166.54"/>
        <n v="103.95"/>
        <n v="194.98"/>
        <n v="198.31"/>
        <n v="133.62"/>
        <n v="163.06"/>
        <n v="160.68"/>
        <n v="164.87"/>
        <n v="170.02"/>
        <n v="156.03"/>
        <n v="112.49"/>
        <n v="120.34"/>
        <n v="165.01"/>
        <n v="113.5"/>
        <n v="152.33000000000001"/>
        <n v="114.71"/>
        <n v="149.79"/>
        <n v="167.1"/>
        <n v="168.09"/>
        <n v="100.97"/>
        <n v="107.69"/>
        <n v="107.86"/>
        <n v="184.2"/>
        <n v="195.12"/>
        <n v="143.91999999999999"/>
        <n v="129.35"/>
        <n v="112.93"/>
        <n v="144.21"/>
        <n v="184.46"/>
        <n v="193.64"/>
        <n v="136.72"/>
        <n v="159.08000000000001"/>
        <n v="196.83"/>
        <n v="110.69"/>
        <n v="113.31"/>
        <n v="136.33000000000001"/>
        <n v="154.38999999999999"/>
        <n v="163.13"/>
        <n v="151.16999999999999"/>
        <n v="119.07"/>
        <n v="144.49"/>
        <n v="113.09"/>
        <n v="125.01"/>
        <n v="185.19"/>
        <n v="107"/>
        <n v="189.4"/>
        <n v="157.01"/>
        <n v="129.32"/>
        <n v="168.39"/>
        <n v="114.75"/>
        <n v="159.91999999999999"/>
        <n v="174.92"/>
        <n v="177.35"/>
        <n v="110.74"/>
        <n v="173.67"/>
        <n v="178.81"/>
        <n v="192.4"/>
        <n v="194.57"/>
        <n v="141.97"/>
        <n v="182.66"/>
        <n v="168.92"/>
        <n v="178.76"/>
        <n v="142.72"/>
        <n v="166.71"/>
        <n v="172.57"/>
        <n v="144.13"/>
        <n v="179.79"/>
        <n v="148.38"/>
        <n v="116.42"/>
        <n v="132.84"/>
        <n v="159.58000000000001"/>
        <n v="197.53"/>
        <n v="116.5"/>
        <n v="127.46"/>
        <n v="192.54"/>
        <n v="110.8"/>
        <n v="173.72"/>
        <n v="117.91"/>
        <n v="182.63"/>
        <n v="134.22"/>
        <n v="155.07"/>
        <n v="181.86"/>
        <n v="131.72999999999999"/>
        <n v="184.38"/>
        <n v="195.52"/>
        <n v="141.13"/>
        <n v="174.78"/>
        <n v="138.62"/>
        <n v="108.44"/>
        <n v="188.68"/>
        <n v="105.44"/>
        <n v="109.41"/>
        <n v="169.13"/>
        <n v="134.06"/>
        <n v="162.03"/>
        <n v="131.88999999999999"/>
        <n v="133.69999999999999"/>
        <n v="128.80000000000001"/>
        <n v="172.81"/>
        <n v="197.3"/>
        <n v="138.06"/>
        <n v="118.66"/>
        <n v="153.30000000000001"/>
        <n v="150.27000000000001"/>
        <n v="125.48"/>
        <n v="169.32"/>
        <n v="154.9"/>
        <n v="148.49"/>
        <n v="154.11000000000001"/>
        <n v="171.24"/>
        <n v="127.74"/>
        <n v="110.71"/>
        <n v="182.54"/>
        <n v="195.42"/>
        <n v="195.61"/>
        <n v="190.79"/>
        <n v="167.87"/>
        <n v="143.71"/>
        <n v="134.51"/>
        <n v="144.29"/>
        <n v="135.08000000000001"/>
        <n v="124.02"/>
        <n v="180.47"/>
        <n v="140.66"/>
        <n v="144.44"/>
        <n v="139.15"/>
        <n v="199.14"/>
        <n v="153.09"/>
        <n v="184.6"/>
        <n v="187.11"/>
        <n v="108.53"/>
        <n v="181.77"/>
        <n v="107.54"/>
        <n v="193.95"/>
        <n v="143.37"/>
        <n v="138.74"/>
        <n v="165.62"/>
        <n v="128.84"/>
        <n v="114.76"/>
        <n v="195.54"/>
        <n v="137.41999999999999"/>
        <n v="143.62"/>
        <n v="180.65"/>
        <n v="195.21"/>
        <n v="119.22"/>
        <n v="123.57"/>
        <n v="159.22"/>
        <n v="148.94999999999999"/>
        <n v="115.31"/>
        <n v="177.46"/>
        <n v="168.87"/>
        <n v="169.35"/>
        <n v="101.92"/>
        <n v="142.02000000000001"/>
        <n v="125.65"/>
        <n v="185.84"/>
        <n v="162.53"/>
        <n v="166.84"/>
        <n v="192.94"/>
        <n v="125.96"/>
        <n v="127.21"/>
        <n v="167.03"/>
        <n v="192.32"/>
        <n v="120.85"/>
        <n v="182.1"/>
        <n v="191.31"/>
        <n v="180.36"/>
        <n v="181.73"/>
        <n v="133.87"/>
        <n v="156.11000000000001"/>
        <n v="130.72999999999999"/>
        <n v="186.12"/>
        <n v="148.69999999999999"/>
        <n v="183.77"/>
        <n v="199.9"/>
        <n v="118.01"/>
        <n v="138.86000000000001"/>
        <n v="123.22"/>
        <n v="180.6"/>
        <n v="118.77"/>
        <n v="120.26"/>
        <n v="171.39"/>
        <n v="161.56"/>
        <n v="103.84"/>
        <n v="125.22"/>
        <n v="126.36"/>
        <n v="159.16999999999999"/>
        <n v="102.65"/>
        <n v="118.12"/>
        <n v="181.49"/>
        <n v="148.35"/>
        <n v="127.39"/>
        <n v="138.13999999999999"/>
        <n v="166.57"/>
        <n v="195.36"/>
        <n v="136.16"/>
        <n v="103.1"/>
        <n v="132.72"/>
        <n v="101.98"/>
        <n v="167.63"/>
        <n v="147.91"/>
        <n v="110.23"/>
        <n v="143.51"/>
        <n v="166.16"/>
        <n v="111.71"/>
        <n v="157.97999999999999"/>
        <n v="126.29"/>
        <n v="118.76"/>
        <n v="139.1"/>
        <n v="131.38999999999999"/>
        <n v="113.6"/>
        <n v="125.77"/>
        <n v="136.93"/>
        <n v="124.61"/>
        <n v="127.63"/>
        <n v="172.85"/>
        <n v="128.15"/>
        <n v="143.6"/>
        <n v="155.35"/>
        <n v="122.34"/>
        <n v="119.37"/>
        <n v="150.71"/>
        <n v="199.64"/>
        <n v="100.43"/>
        <n v="192.28"/>
        <n v="157.80000000000001"/>
        <n v="105.15"/>
        <n v="164.03"/>
        <n v="136.6"/>
        <n v="195.63"/>
        <n v="150.85"/>
        <n v="102.81"/>
        <n v="176.63"/>
        <n v="115.97"/>
        <n v="115.61"/>
        <n v="139.31"/>
        <n v="128.13999999999999"/>
        <n v="128.47"/>
        <n v="137.87"/>
        <n v="188.66"/>
        <n v="182.27"/>
        <n v="154.01"/>
        <n v="131.24"/>
        <n v="109.11"/>
        <n v="154.99"/>
        <n v="153.04"/>
        <n v="156.29"/>
        <n v="101.28"/>
        <n v="125.56"/>
        <n v="168.37"/>
        <n v="147.41999999999999"/>
        <n v="151.68"/>
        <n v="109.93"/>
        <n v="115.36"/>
        <n v="124.39"/>
        <n v="164.07"/>
        <n v="114.78"/>
        <n v="103.82"/>
        <n v="148.85"/>
        <n v="150.31"/>
        <n v="183.16"/>
        <n v="194.56"/>
        <n v="163.03"/>
        <n v="104.58"/>
        <n v="184.86"/>
        <n v="158.53"/>
        <n v="137.51"/>
        <n v="186.59"/>
        <n v="188.26"/>
        <n v="119.32"/>
        <n v="186.34"/>
        <n v="183.88"/>
        <n v="164.02"/>
        <n v="124.62"/>
        <n v="197.59"/>
        <n v="181.33"/>
        <n v="151.13"/>
        <n v="164.64"/>
        <n v="175.95"/>
        <n v="196.49"/>
        <n v="107.65"/>
        <n v="130.71"/>
        <n v="121.56"/>
        <n v="112.99"/>
        <n v="181.27"/>
        <n v="128.66"/>
        <n v="171.1"/>
        <n v="174.4"/>
        <n v="191.7"/>
        <n v="114.08"/>
        <n v="144.63"/>
        <n v="169.04"/>
        <n v="181.13"/>
        <n v="149.63999999999999"/>
        <n v="176.97"/>
        <n v="168.1"/>
        <n v="158"/>
        <n v="129.54"/>
        <n v="118.69"/>
        <n v="114.59"/>
        <n v="188.3"/>
        <n v="124.24"/>
        <n v="132.09"/>
        <n v="126.9"/>
        <n v="156.25"/>
        <n v="159.41"/>
        <n v="105.25"/>
        <n v="113.02"/>
        <n v="193.78"/>
        <n v="140.83000000000001"/>
        <n v="196.6"/>
        <n v="187.41"/>
        <n v="181.5"/>
        <n v="155.72"/>
        <n v="174.39"/>
        <n v="175.19"/>
        <n v="131.25"/>
        <n v="168.6"/>
        <n v="186.82"/>
        <n v="129.97999999999999"/>
        <n v="107.01"/>
        <n v="127.03"/>
        <n v="181.47"/>
        <n v="114.19"/>
        <n v="179.55"/>
        <n v="177.27"/>
        <n v="187.53"/>
        <n v="185.09"/>
        <n v="163.74"/>
        <n v="100.95"/>
        <n v="145.02000000000001"/>
        <n v="159.68"/>
        <n v="194.54"/>
        <n v="111.51"/>
        <n v="161.32"/>
        <n v="133"/>
        <n v="191.69"/>
        <n v="138.28"/>
        <n v="105.61"/>
        <n v="135.13"/>
        <n v="199.41"/>
        <n v="193.62"/>
        <n v="185.97"/>
        <n v="194.85"/>
        <n v="169.59"/>
        <n v="138.97"/>
        <n v="143.56"/>
        <n v="124.67"/>
        <n v="152.72"/>
        <n v="111.79"/>
        <n v="159.19999999999999"/>
        <n v="116.53"/>
        <n v="118.86"/>
        <n v="187.12"/>
        <n v="149.03"/>
        <n v="116.63"/>
        <n v="186.69"/>
        <n v="137.69999999999999"/>
        <n v="160.5"/>
        <n v="193.74"/>
        <n v="107.14"/>
        <n v="138.84"/>
        <n v="134.35"/>
        <n v="103.85"/>
        <n v="175.31"/>
        <n v="189.76"/>
        <n v="112.67"/>
        <n v="144.91999999999999"/>
        <n v="103.22"/>
        <n v="138.13"/>
        <n v="117.52"/>
        <n v="121.48"/>
        <n v="102.92"/>
        <n v="162.72999999999999"/>
        <n v="112.26"/>
        <n v="188.01"/>
        <n v="130.16"/>
        <n v="186.62"/>
        <n v="126.23"/>
        <n v="156.65"/>
        <n v="192.49"/>
        <n v="106.67"/>
        <n v="130.26"/>
        <n v="107.66"/>
        <n v="126.26"/>
        <n v="171.75"/>
        <n v="132.87"/>
        <n v="120.41"/>
        <n v="177.3"/>
        <n v="198.46"/>
        <n v="112.27"/>
        <n v="126.01"/>
        <n v="135.78"/>
        <n v="177.55"/>
        <n v="191.18"/>
        <n v="173.71"/>
        <n v="173.5"/>
        <n v="130.13"/>
        <n v="101.82"/>
        <n v="189.05"/>
        <n v="115.83"/>
        <n v="151.13999999999999"/>
        <n v="171.52"/>
        <n v="138.82"/>
        <n v="124.21"/>
        <n v="106.77"/>
        <n v="102.73"/>
        <n v="199.76"/>
        <n v="179.01"/>
        <n v="121.79"/>
        <n v="100.64"/>
        <n v="106.35"/>
        <n v="169.63"/>
        <n v="196.01"/>
        <n v="193.06"/>
        <n v="122.67"/>
        <n v="188.36"/>
        <n v="195.99"/>
        <n v="163.63"/>
        <n v="161.47999999999999"/>
        <n v="181.64"/>
        <n v="126.17"/>
        <n v="191.9"/>
        <n v="156.78"/>
        <n v="111.24"/>
        <n v="192.6"/>
        <n v="138.5"/>
        <n v="136.25"/>
        <n v="104.03"/>
        <n v="116.37"/>
        <n v="183.05"/>
        <n v="124.12"/>
        <n v="197.69"/>
        <n v="158.22999999999999"/>
        <n v="144.65"/>
        <n v="104.43"/>
        <n v="118.45"/>
        <n v="112.87"/>
        <n v="153.80000000000001"/>
        <n v="179.05"/>
        <n v="198.92"/>
        <n v="198.91"/>
        <n v="193.2"/>
        <n v="189.22"/>
        <n v="178.66"/>
        <n v="112.38"/>
        <n v="113"/>
        <n v="143.31"/>
        <n v="187.65"/>
        <n v="136.01"/>
        <n v="184.73"/>
        <n v="149.61000000000001"/>
        <n v="193.79"/>
        <n v="133.49"/>
        <n v="194.27"/>
        <n v="125.88"/>
        <n v="181.7"/>
        <n v="148.82"/>
        <n v="111.35"/>
        <n v="151.52000000000001"/>
        <n v="183.76"/>
        <n v="183.7"/>
        <n v="182.68"/>
        <n v="177.63"/>
        <n v="122.35"/>
        <n v="117.67"/>
        <n v="133.25"/>
        <n v="112.9"/>
        <n v="134.22999999999999"/>
        <n v="147.61000000000001"/>
        <n v="121.77"/>
        <n v="132.80000000000001"/>
        <n v="106.13"/>
        <n v="112.79"/>
        <n v="187.74"/>
        <n v="177.24"/>
        <n v="152.31"/>
        <n v="143.47999999999999"/>
        <n v="189.09"/>
        <n v="101.15"/>
        <n v="142.79"/>
        <n v="168.88"/>
        <n v="195.07"/>
        <n v="103.51"/>
        <n v="131.68"/>
        <n v="108.2"/>
        <n v="101.76"/>
        <n v="111.31"/>
        <n v="131.47999999999999"/>
        <n v="105.12"/>
        <n v="186.15"/>
        <n v="163.71"/>
        <n v="125.8"/>
        <n v="198.85"/>
        <n v="109.86"/>
        <n v="160.13"/>
        <n v="112.46"/>
        <n v="169.06"/>
        <n v="113.94"/>
        <n v="148.94"/>
        <n v="170.51"/>
        <n v="166.76"/>
        <n v="126.71"/>
        <n v="143.35"/>
        <n v="167.76"/>
        <n v="162.88"/>
        <n v="106.27"/>
        <n v="149.51"/>
        <n v="104.92"/>
        <n v="167.06"/>
        <n v="106.32"/>
        <n v="121.94"/>
        <n v="166.74"/>
        <n v="128.5"/>
        <n v="112"/>
        <n v="109.31"/>
        <n v="150.55000000000001"/>
        <n v="108.01"/>
        <n v="108.64"/>
        <n v="177.91"/>
        <n v="162.33000000000001"/>
        <n v="162.66"/>
        <n v="145.71"/>
        <n v="185.27"/>
        <n v="135.43"/>
        <n v="151.03"/>
        <n v="173.87"/>
        <n v="130.69999999999999"/>
        <n v="138.65"/>
        <n v="149.34"/>
        <n v="176.86"/>
        <n v="109.24"/>
        <n v="196.28"/>
        <n v="105.41"/>
        <n v="134.69999999999999"/>
        <n v="146.68"/>
        <n v="172.56"/>
        <n v="139.04"/>
        <n v="178.18"/>
        <n v="143.75"/>
        <n v="171.17"/>
        <n v="172.69"/>
        <n v="135.93"/>
        <n v="160.16999999999999"/>
        <n v="127.31"/>
        <n v="199.24"/>
        <n v="182.95"/>
        <n v="115.1"/>
        <n v="115.53"/>
        <n v="107.61"/>
        <n v="158.6"/>
        <n v="192.79"/>
        <n v="113.13"/>
        <n v="148.58000000000001"/>
        <n v="115.22"/>
        <n v="159.36000000000001"/>
        <n v="135.49"/>
        <n v="132.51"/>
        <n v="145.32"/>
        <n v="192.67"/>
        <n v="159.59"/>
        <n v="145.11000000000001"/>
        <n v="174.63"/>
        <n v="112.33"/>
        <n v="110.67"/>
        <n v="169.44"/>
        <n v="172.17"/>
        <n v="179.97"/>
        <n v="192.19"/>
        <n v="171.34"/>
        <n v="107.78"/>
        <n v="123.86"/>
        <n v="133.28"/>
        <n v="196.15"/>
        <n v="183.61"/>
        <n v="192.24"/>
        <n v="105.04"/>
        <n v="166.99"/>
        <n v="183.4"/>
        <n v="114.22"/>
        <n v="102.86"/>
        <n v="168.22"/>
        <n v="184.34"/>
        <n v="155.79"/>
        <n v="177.97"/>
        <n v="157.51"/>
        <n v="198.42"/>
        <n v="169.48"/>
        <n v="142.21"/>
        <n v="184.69"/>
        <n v="197.06"/>
        <n v="174.07"/>
        <n v="191.98"/>
        <n v="109.02"/>
        <n v="133.12"/>
        <n v="180.32"/>
        <n v="133.47"/>
        <n v="173.94"/>
        <n v="107.32"/>
        <n v="163.41"/>
        <n v="139.69999999999999"/>
        <n v="182.52"/>
        <n v="109"/>
        <n v="169.31"/>
        <n v="125.6"/>
        <n v="145.55000000000001"/>
        <n v="118.75"/>
        <n v="176.81"/>
        <n v="132.97999999999999"/>
        <n v="130.07"/>
        <n v="148.59"/>
        <n v="122.66"/>
        <n v="106.99"/>
        <n v="152.16999999999999"/>
        <n v="121.36"/>
        <n v="152.94"/>
        <n v="166.77"/>
        <n v="168.45"/>
        <n v="165.55"/>
        <n v="102.49"/>
        <n v="196.95"/>
        <n v="176.04"/>
        <n v="129.02000000000001"/>
        <n v="108.22"/>
        <n v="168.72"/>
        <n v="176.92"/>
        <n v="188.59"/>
        <n v="175.14"/>
        <n v="116.31"/>
        <n v="164.37"/>
        <n v="188.81"/>
        <n v="166.44"/>
        <n v="193.26"/>
        <n v="170.77"/>
        <n v="128.03"/>
        <n v="179.33"/>
        <n v="149.91"/>
        <n v="168.14"/>
        <n v="117.35"/>
        <n v="161.41999999999999"/>
        <n v="177.42"/>
        <n v="152.37"/>
        <n v="134.41999999999999"/>
        <n v="137.05000000000001"/>
        <n v="176.01"/>
        <n v="172.46"/>
        <n v="158.58000000000001"/>
        <n v="175.86"/>
        <n v="121.6"/>
        <n v="199.03"/>
        <n v="182.41"/>
        <n v="176.66"/>
        <n v="161.38999999999999"/>
        <n v="196.04"/>
        <n v="119.58"/>
        <n v="114.05"/>
        <n v="115.17"/>
        <n v="136.38"/>
        <n v="152.84"/>
        <n v="105.18"/>
        <n v="149.66999999999999"/>
        <n v="160.11000000000001"/>
        <n v="185.01"/>
        <n v="172.11"/>
        <n v="171.26"/>
        <n v="196.34"/>
        <n v="104.61"/>
        <n v="145.80000000000001"/>
        <n v="120.83"/>
        <n v="109.52"/>
        <n v="173.42"/>
        <n v="173.07"/>
        <n v="119.99"/>
        <n v="135.44"/>
        <n v="177.75"/>
        <n v="163.24"/>
        <n v="129.22999999999999"/>
        <n v="123.34"/>
        <n v="186.44"/>
        <n v="104.21"/>
        <n v="112.71"/>
        <n v="124.58"/>
        <n v="133.63999999999999"/>
        <n v="185.9"/>
        <n v="126.32"/>
        <n v="153.07"/>
        <n v="139.28"/>
        <n v="196.77"/>
        <n v="136.43"/>
        <n v="155.91999999999999"/>
        <n v="196.56"/>
        <n v="123.14"/>
        <n v="149.43"/>
        <n v="166.27"/>
        <n v="115.26"/>
        <n v="196.99"/>
        <n v="179.59"/>
        <n v="138.91999999999999"/>
        <n v="159.30000000000001"/>
        <n v="148.79"/>
        <n v="133.44"/>
        <n v="144.19999999999999"/>
        <n v="143.53"/>
        <n v="193.24"/>
        <n v="101.56"/>
        <n v="172.3"/>
        <n v="146.61000000000001"/>
        <n v="195.04"/>
        <n v="154.24"/>
        <n v="121.44"/>
        <n v="148.24"/>
        <n v="176.93"/>
        <n v="160.05000000000001"/>
        <n v="106.18"/>
        <n v="169.22"/>
        <n v="141.22"/>
        <n v="135.88"/>
        <n v="187.81"/>
        <n v="160.47"/>
        <n v="188.77"/>
        <n v="116.18"/>
        <n v="135.53"/>
        <n v="189.19"/>
        <n v="180.53"/>
        <n v="100.53"/>
        <n v="180.76"/>
        <n v="186.87"/>
        <n v="101.7"/>
        <n v="106.8"/>
        <n v="163.19999999999999"/>
        <n v="157.32"/>
        <n v="154.68"/>
        <n v="116.44"/>
        <n v="171.77"/>
        <n v="137.78"/>
        <n v="106.92"/>
        <n v="184.54"/>
        <n v="163.38999999999999"/>
        <n v="111.06"/>
        <n v="133.47999999999999"/>
        <n v="196"/>
        <n v="140.16999999999999"/>
        <n v="195.79"/>
        <n v="197.49"/>
        <n v="189.75"/>
        <n v="134.43"/>
        <n v="156.38999999999999"/>
        <n v="117.8"/>
        <n v="195.19"/>
        <n v="153.47999999999999"/>
        <n v="155.72999999999999"/>
        <n v="175.89"/>
        <n v="101.14"/>
        <n v="192.35"/>
        <n v="115.11"/>
        <n v="136.78"/>
        <n v="155.16999999999999"/>
        <n v="144.77000000000001"/>
        <n v="111.62"/>
        <n v="151.57"/>
        <n v="123.97"/>
        <n v="167.12"/>
        <n v="165.18"/>
        <n v="190.73"/>
        <n v="153.02000000000001"/>
        <n v="190.52"/>
        <n v="144.38"/>
        <n v="193.57"/>
        <n v="169"/>
        <n v="198.53"/>
        <n v="188.32"/>
        <n v="178.98"/>
        <n v="154.44"/>
        <n v="181.61"/>
        <n v="154.1"/>
        <n v="179"/>
        <n v="181.62"/>
        <n v="160.38"/>
        <n v="127.27"/>
        <n v="116.86"/>
        <n v="124.65"/>
        <n v="161.5"/>
        <n v="196.68"/>
        <n v="147.63"/>
        <n v="138.56"/>
        <n v="161.96"/>
        <n v="115.48"/>
        <n v="105.71"/>
        <n v="168.52"/>
        <n v="117.46"/>
        <n v="196.17"/>
        <n v="123.16"/>
        <n v="128.32"/>
        <n v="185"/>
        <n v="194.67"/>
        <n v="127.56"/>
        <n v="110.45"/>
        <n v="160.56"/>
        <n v="168.56"/>
        <n v="179.72"/>
        <n v="152.47999999999999"/>
        <n v="195.3"/>
        <n v="119.54"/>
        <n v="158.13999999999999"/>
        <n v="180.16"/>
        <n v="192.02"/>
        <n v="128.30000000000001"/>
        <n v="123.84"/>
        <n v="165.65"/>
        <n v="167.13"/>
        <m/>
      </sharedItems>
    </cacheField>
    <cacheField name="totalBuying Price" numFmtId="166">
      <sharedItems containsString="0" containsBlank="1" containsNumber="1" minValue="9.15" maxValue="1900"/>
    </cacheField>
    <cacheField name="total selling price" numFmtId="166">
      <sharedItems containsString="0" containsBlank="1" containsNumber="1" minValue="89.017499999999998" maxValue="3897"/>
    </cacheField>
    <cacheField name="day" numFmtId="0">
      <sharedItems containsString="0" containsBlank="1" containsNumber="1" containsInteger="1" minValue="1" maxValue="31" count="32">
        <n v="13"/>
        <n v="5"/>
        <n v="4"/>
        <n v="30"/>
        <n v="6"/>
        <n v="23"/>
        <n v="26"/>
        <n v="31"/>
        <n v="3"/>
        <n v="24"/>
        <n v="29"/>
        <n v="7"/>
        <n v="22"/>
        <n v="18"/>
        <n v="17"/>
        <n v="14"/>
        <n v="2"/>
        <n v="8"/>
        <n v="10"/>
        <n v="1"/>
        <n v="11"/>
        <n v="21"/>
        <n v="25"/>
        <n v="16"/>
        <n v="9"/>
        <n v="20"/>
        <n v="27"/>
        <n v="12"/>
        <n v="15"/>
        <n v="28"/>
        <n v="19"/>
        <m/>
      </sharedItems>
    </cacheField>
    <cacheField name="month" numFmtId="0">
      <sharedItems containsString="0" containsBlank="1" containsNumber="1" containsInteger="1" minValue="1" maxValue="5" count="6">
        <n v="4"/>
        <n v="3"/>
        <n v="2"/>
        <n v="1"/>
        <n v="5"/>
        <m/>
      </sharedItems>
    </cacheField>
    <cacheField name="year" numFmtId="0">
      <sharedItems containsString="0" containsBlank="1" containsNumber="1" containsInteger="1" minValue="2025" maxValue="2025" count="2">
        <n v="2025"/>
        <m/>
      </sharedItems>
    </cacheField>
  </cacheFields>
  <extLst>
    <ext xmlns:x14="http://schemas.microsoft.com/office/spreadsheetml/2009/9/main" uri="{725AE2AE-9491-48be-B2B4-4EB974FC3084}">
      <x14:pivotCacheDefinition pivotCacheId="15570444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s v="2025-04-13"/>
    <x v="0"/>
    <n v="2"/>
    <x v="0"/>
    <n v="0"/>
    <x v="0"/>
    <x v="0"/>
    <x v="0"/>
    <n v="91.56"/>
    <x v="0"/>
    <n v="183.12"/>
    <n v="290.39999999999998"/>
    <x v="0"/>
    <x v="0"/>
    <x v="0"/>
  </r>
  <r>
    <x v="1"/>
    <s v="2025-03-05"/>
    <x v="0"/>
    <n v="3"/>
    <x v="1"/>
    <n v="5"/>
    <x v="1"/>
    <x v="1"/>
    <x v="1"/>
    <n v="98.87"/>
    <x v="1"/>
    <n v="296.61"/>
    <n v="483.98699999999997"/>
    <x v="1"/>
    <x v="1"/>
    <x v="0"/>
  </r>
  <r>
    <x v="2"/>
    <s v="2025-02-04"/>
    <x v="0"/>
    <n v="13"/>
    <x v="0"/>
    <n v="10"/>
    <x v="2"/>
    <x v="2"/>
    <x v="1"/>
    <n v="91.66"/>
    <x v="2"/>
    <n v="1191.58"/>
    <n v="1870.7129999999997"/>
    <x v="2"/>
    <x v="2"/>
    <x v="0"/>
  </r>
  <r>
    <x v="3"/>
    <s v="2025-03-30"/>
    <x v="0"/>
    <n v="19"/>
    <x v="1"/>
    <n v="25"/>
    <x v="3"/>
    <x v="0"/>
    <x v="2"/>
    <n v="62.8"/>
    <x v="3"/>
    <n v="1193.2"/>
    <n v="1464.0450000000001"/>
    <x v="3"/>
    <x v="1"/>
    <x v="0"/>
  </r>
  <r>
    <x v="4"/>
    <s v="2025-04-06"/>
    <x v="0"/>
    <n v="6"/>
    <x v="1"/>
    <n v="15"/>
    <x v="4"/>
    <x v="2"/>
    <x v="3"/>
    <n v="16.2"/>
    <x v="4"/>
    <n v="97.199999999999989"/>
    <n v="865.41899999999998"/>
    <x v="4"/>
    <x v="0"/>
    <x v="0"/>
  </r>
  <r>
    <x v="5"/>
    <s v="2025-04-23"/>
    <x v="1"/>
    <n v="19"/>
    <x v="2"/>
    <n v="15"/>
    <x v="5"/>
    <x v="1"/>
    <x v="2"/>
    <n v="75.58"/>
    <x v="5"/>
    <n v="1436.02"/>
    <n v="2128.4084999999995"/>
    <x v="5"/>
    <x v="0"/>
    <x v="0"/>
  </r>
  <r>
    <x v="6"/>
    <s v="2025-01-26"/>
    <x v="0"/>
    <n v="15"/>
    <x v="2"/>
    <n v="15"/>
    <x v="6"/>
    <x v="0"/>
    <x v="4"/>
    <n v="64.63"/>
    <x v="6"/>
    <n v="969.44999999999993"/>
    <n v="1765.4925000000001"/>
    <x v="6"/>
    <x v="3"/>
    <x v="0"/>
  </r>
  <r>
    <x v="7"/>
    <s v="2025-01-31"/>
    <x v="1"/>
    <n v="18"/>
    <x v="0"/>
    <n v="10"/>
    <x v="7"/>
    <x v="2"/>
    <x v="4"/>
    <n v="61"/>
    <x v="7"/>
    <n v="1098"/>
    <n v="2807.9459999999999"/>
    <x v="7"/>
    <x v="3"/>
    <x v="0"/>
  </r>
  <r>
    <x v="8"/>
    <s v="2025-03-03"/>
    <x v="0"/>
    <n v="11"/>
    <x v="3"/>
    <n v="0"/>
    <x v="8"/>
    <x v="3"/>
    <x v="2"/>
    <n v="98.47"/>
    <x v="8"/>
    <n v="1083.17"/>
    <n v="1506.4499999999998"/>
    <x v="8"/>
    <x v="1"/>
    <x v="0"/>
  </r>
  <r>
    <x v="9"/>
    <s v="2025-01-05"/>
    <x v="1"/>
    <n v="16"/>
    <x v="1"/>
    <n v="10"/>
    <x v="9"/>
    <x v="4"/>
    <x v="2"/>
    <n v="82.75"/>
    <x v="9"/>
    <n v="1324"/>
    <n v="2484.576"/>
    <x v="1"/>
    <x v="3"/>
    <x v="0"/>
  </r>
  <r>
    <x v="10"/>
    <s v="2025-03-24"/>
    <x v="2"/>
    <n v="7"/>
    <x v="3"/>
    <n v="20"/>
    <x v="10"/>
    <x v="3"/>
    <x v="3"/>
    <n v="35.9"/>
    <x v="10"/>
    <n v="251.29999999999998"/>
    <n v="793.07200000000012"/>
    <x v="9"/>
    <x v="1"/>
    <x v="0"/>
  </r>
  <r>
    <x v="11"/>
    <s v="2025-04-23"/>
    <x v="0"/>
    <n v="13"/>
    <x v="0"/>
    <n v="20"/>
    <x v="11"/>
    <x v="3"/>
    <x v="0"/>
    <n v="38.82"/>
    <x v="11"/>
    <n v="504.66"/>
    <n v="1148.3680000000002"/>
    <x v="5"/>
    <x v="0"/>
    <x v="0"/>
  </r>
  <r>
    <x v="12"/>
    <s v="2025-03-31"/>
    <x v="1"/>
    <n v="5"/>
    <x v="3"/>
    <n v="5"/>
    <x v="12"/>
    <x v="0"/>
    <x v="3"/>
    <n v="32.700000000000003"/>
    <x v="12"/>
    <n v="163.5"/>
    <n v="544.01749999999993"/>
    <x v="7"/>
    <x v="1"/>
    <x v="0"/>
  </r>
  <r>
    <x v="13"/>
    <s v="2025-04-26"/>
    <x v="0"/>
    <n v="11"/>
    <x v="0"/>
    <n v="25"/>
    <x v="13"/>
    <x v="0"/>
    <x v="2"/>
    <n v="14.98"/>
    <x v="13"/>
    <n v="164.78"/>
    <n v="1496.9624999999999"/>
    <x v="6"/>
    <x v="0"/>
    <x v="0"/>
  </r>
  <r>
    <x v="14"/>
    <s v="2025-01-26"/>
    <x v="1"/>
    <n v="12"/>
    <x v="2"/>
    <n v="0"/>
    <x v="14"/>
    <x v="0"/>
    <x v="3"/>
    <n v="62.68"/>
    <x v="14"/>
    <n v="752.16"/>
    <n v="1940.28"/>
    <x v="6"/>
    <x v="3"/>
    <x v="0"/>
  </r>
  <r>
    <x v="15"/>
    <s v="2025-04-29"/>
    <x v="0"/>
    <n v="18"/>
    <x v="3"/>
    <n v="15"/>
    <x v="15"/>
    <x v="3"/>
    <x v="0"/>
    <n v="66.73"/>
    <x v="15"/>
    <n v="1201.1400000000001"/>
    <n v="2182.3919999999994"/>
    <x v="10"/>
    <x v="0"/>
    <x v="0"/>
  </r>
  <r>
    <x v="16"/>
    <s v="2025-01-07"/>
    <x v="2"/>
    <n v="18"/>
    <x v="0"/>
    <n v="10"/>
    <x v="16"/>
    <x v="4"/>
    <x v="1"/>
    <n v="58.9"/>
    <x v="16"/>
    <n v="1060.2"/>
    <n v="1669.7339999999999"/>
    <x v="11"/>
    <x v="3"/>
    <x v="0"/>
  </r>
  <r>
    <x v="17"/>
    <s v="2025-04-22"/>
    <x v="2"/>
    <n v="10"/>
    <x v="3"/>
    <n v="10"/>
    <x v="17"/>
    <x v="0"/>
    <x v="0"/>
    <n v="86.56"/>
    <x v="17"/>
    <n v="865.6"/>
    <n v="1168.7400000000002"/>
    <x v="12"/>
    <x v="0"/>
    <x v="0"/>
  </r>
  <r>
    <x v="18"/>
    <s v="2025-03-18"/>
    <x v="1"/>
    <n v="1"/>
    <x v="3"/>
    <n v="25"/>
    <x v="18"/>
    <x v="0"/>
    <x v="1"/>
    <n v="49.78"/>
    <x v="18"/>
    <n v="49.78"/>
    <n v="100.33500000000001"/>
    <x v="13"/>
    <x v="1"/>
    <x v="0"/>
  </r>
  <r>
    <x v="19"/>
    <s v="2025-02-17"/>
    <x v="1"/>
    <n v="4"/>
    <x v="0"/>
    <n v="0"/>
    <x v="19"/>
    <x v="4"/>
    <x v="3"/>
    <n v="96.68"/>
    <x v="19"/>
    <n v="386.72"/>
    <n v="717.6"/>
    <x v="14"/>
    <x v="2"/>
    <x v="0"/>
  </r>
  <r>
    <x v="20"/>
    <s v="2025-02-05"/>
    <x v="1"/>
    <n v="8"/>
    <x v="0"/>
    <n v="10"/>
    <x v="20"/>
    <x v="3"/>
    <x v="4"/>
    <n v="56.83"/>
    <x v="20"/>
    <n v="454.64"/>
    <n v="1043.4960000000001"/>
    <x v="1"/>
    <x v="2"/>
    <x v="0"/>
  </r>
  <r>
    <x v="21"/>
    <s v="2025-01-14"/>
    <x v="2"/>
    <n v="6"/>
    <x v="2"/>
    <n v="20"/>
    <x v="21"/>
    <x v="1"/>
    <x v="0"/>
    <n v="67.760000000000005"/>
    <x v="21"/>
    <n v="406.56000000000006"/>
    <n v="581.80799999999999"/>
    <x v="15"/>
    <x v="3"/>
    <x v="0"/>
  </r>
  <r>
    <x v="22"/>
    <s v="2025-02-03"/>
    <x v="1"/>
    <n v="8"/>
    <x v="2"/>
    <n v="0"/>
    <x v="22"/>
    <x v="0"/>
    <x v="3"/>
    <n v="48.11"/>
    <x v="22"/>
    <n v="384.88"/>
    <n v="863.92"/>
    <x v="8"/>
    <x v="2"/>
    <x v="0"/>
  </r>
  <r>
    <x v="23"/>
    <s v="2025-01-02"/>
    <x v="0"/>
    <n v="15"/>
    <x v="0"/>
    <n v="25"/>
    <x v="23"/>
    <x v="1"/>
    <x v="0"/>
    <n v="80.91"/>
    <x v="23"/>
    <n v="1213.6499999999999"/>
    <n v="1144.0124999999998"/>
    <x v="16"/>
    <x v="3"/>
    <x v="0"/>
  </r>
  <r>
    <x v="24"/>
    <s v="2025-03-08"/>
    <x v="0"/>
    <n v="20"/>
    <x v="0"/>
    <n v="0"/>
    <x v="24"/>
    <x v="2"/>
    <x v="2"/>
    <n v="52.6"/>
    <x v="24"/>
    <n v="1052"/>
    <n v="3661.2"/>
    <x v="17"/>
    <x v="1"/>
    <x v="0"/>
  </r>
  <r>
    <x v="25"/>
    <s v="2025-03-10"/>
    <x v="1"/>
    <n v="13"/>
    <x v="0"/>
    <n v="15"/>
    <x v="25"/>
    <x v="0"/>
    <x v="2"/>
    <n v="26.86"/>
    <x v="25"/>
    <n v="349.18"/>
    <n v="1321.8009999999999"/>
    <x v="18"/>
    <x v="1"/>
    <x v="0"/>
  </r>
  <r>
    <x v="26"/>
    <s v="2025-01-29"/>
    <x v="2"/>
    <n v="2"/>
    <x v="1"/>
    <n v="15"/>
    <x v="26"/>
    <x v="3"/>
    <x v="1"/>
    <n v="51.35"/>
    <x v="26"/>
    <n v="102.7"/>
    <n v="282.98200000000003"/>
    <x v="10"/>
    <x v="3"/>
    <x v="0"/>
  </r>
  <r>
    <x v="27"/>
    <s v="2025-04-13"/>
    <x v="2"/>
    <n v="13"/>
    <x v="2"/>
    <n v="5"/>
    <x v="27"/>
    <x v="2"/>
    <x v="1"/>
    <n v="15.91"/>
    <x v="27"/>
    <n v="206.83"/>
    <n v="2030.9574999999998"/>
    <x v="0"/>
    <x v="0"/>
    <x v="0"/>
  </r>
  <r>
    <x v="28"/>
    <s v="2025-02-01"/>
    <x v="1"/>
    <n v="3"/>
    <x v="3"/>
    <n v="20"/>
    <x v="28"/>
    <x v="1"/>
    <x v="3"/>
    <n v="78.97"/>
    <x v="28"/>
    <n v="236.91"/>
    <n v="333.45600000000002"/>
    <x v="19"/>
    <x v="2"/>
    <x v="0"/>
  </r>
  <r>
    <x v="29"/>
    <s v="2025-01-02"/>
    <x v="2"/>
    <n v="4"/>
    <x v="0"/>
    <n v="15"/>
    <x v="29"/>
    <x v="1"/>
    <x v="1"/>
    <n v="41.23"/>
    <x v="29"/>
    <n v="164.92"/>
    <n v="386.17199999999997"/>
    <x v="16"/>
    <x v="3"/>
    <x v="0"/>
  </r>
  <r>
    <x v="30"/>
    <s v="2025-04-06"/>
    <x v="2"/>
    <n v="16"/>
    <x v="2"/>
    <n v="5"/>
    <x v="30"/>
    <x v="3"/>
    <x v="0"/>
    <n v="20.43"/>
    <x v="30"/>
    <n v="326.88"/>
    <n v="2409.0480000000002"/>
    <x v="4"/>
    <x v="0"/>
    <x v="0"/>
  </r>
  <r>
    <x v="31"/>
    <s v="2025-02-11"/>
    <x v="0"/>
    <n v="1"/>
    <x v="3"/>
    <n v="20"/>
    <x v="31"/>
    <x v="1"/>
    <x v="0"/>
    <n v="21.35"/>
    <x v="31"/>
    <n v="21.35"/>
    <n v="105.86400000000002"/>
    <x v="20"/>
    <x v="2"/>
    <x v="0"/>
  </r>
  <r>
    <x v="32"/>
    <s v="2025-04-05"/>
    <x v="1"/>
    <n v="19"/>
    <x v="1"/>
    <n v="25"/>
    <x v="32"/>
    <x v="2"/>
    <x v="4"/>
    <n v="47.84"/>
    <x v="32"/>
    <n v="908.96"/>
    <n v="2602.62"/>
    <x v="1"/>
    <x v="0"/>
    <x v="0"/>
  </r>
  <r>
    <x v="33"/>
    <s v="2025-02-07"/>
    <x v="1"/>
    <n v="12"/>
    <x v="0"/>
    <n v="0"/>
    <x v="33"/>
    <x v="1"/>
    <x v="0"/>
    <n v="14.9"/>
    <x v="33"/>
    <n v="178.8"/>
    <n v="1967.88"/>
    <x v="11"/>
    <x v="2"/>
    <x v="0"/>
  </r>
  <r>
    <x v="34"/>
    <s v="2025-01-21"/>
    <x v="0"/>
    <n v="14"/>
    <x v="1"/>
    <n v="15"/>
    <x v="34"/>
    <x v="3"/>
    <x v="2"/>
    <n v="96.62"/>
    <x v="34"/>
    <n v="1352.68"/>
    <n v="1987.7759999999998"/>
    <x v="21"/>
    <x v="3"/>
    <x v="0"/>
  </r>
  <r>
    <x v="35"/>
    <s v="2025-01-25"/>
    <x v="1"/>
    <n v="20"/>
    <x v="2"/>
    <n v="10"/>
    <x v="35"/>
    <x v="1"/>
    <x v="3"/>
    <n v="93.91"/>
    <x v="35"/>
    <n v="1878.1999999999998"/>
    <n v="1954.08"/>
    <x v="22"/>
    <x v="3"/>
    <x v="0"/>
  </r>
  <r>
    <x v="36"/>
    <s v="2025-04-17"/>
    <x v="0"/>
    <n v="17"/>
    <x v="1"/>
    <n v="25"/>
    <x v="36"/>
    <x v="0"/>
    <x v="4"/>
    <n v="45.84"/>
    <x v="36"/>
    <n v="779.28000000000009"/>
    <n v="1414.3575000000001"/>
    <x v="14"/>
    <x v="0"/>
    <x v="0"/>
  </r>
  <r>
    <x v="37"/>
    <s v="2025-03-16"/>
    <x v="2"/>
    <n v="1"/>
    <x v="3"/>
    <n v="25"/>
    <x v="37"/>
    <x v="2"/>
    <x v="3"/>
    <n v="27.11"/>
    <x v="37"/>
    <n v="27.11"/>
    <n v="100.44750000000001"/>
    <x v="23"/>
    <x v="1"/>
    <x v="0"/>
  </r>
  <r>
    <x v="38"/>
    <s v="2025-01-21"/>
    <x v="0"/>
    <n v="8"/>
    <x v="1"/>
    <n v="5"/>
    <x v="38"/>
    <x v="2"/>
    <x v="1"/>
    <n v="77.83"/>
    <x v="38"/>
    <n v="622.64"/>
    <n v="1356.6"/>
    <x v="21"/>
    <x v="3"/>
    <x v="0"/>
  </r>
  <r>
    <x v="39"/>
    <s v="2025-03-10"/>
    <x v="1"/>
    <n v="1"/>
    <x v="1"/>
    <n v="5"/>
    <x v="39"/>
    <x v="0"/>
    <x v="4"/>
    <n v="92.97"/>
    <x v="39"/>
    <n v="92.97"/>
    <n v="96.890499999999989"/>
    <x v="18"/>
    <x v="1"/>
    <x v="0"/>
  </r>
  <r>
    <x v="40"/>
    <s v="2025-02-13"/>
    <x v="0"/>
    <n v="19"/>
    <x v="2"/>
    <n v="20"/>
    <x v="40"/>
    <x v="4"/>
    <x v="0"/>
    <n v="53.7"/>
    <x v="40"/>
    <n v="1020.3000000000001"/>
    <n v="2089.3920000000003"/>
    <x v="0"/>
    <x v="2"/>
    <x v="0"/>
  </r>
  <r>
    <x v="41"/>
    <s v="2025-02-09"/>
    <x v="0"/>
    <n v="20"/>
    <x v="3"/>
    <n v="15"/>
    <x v="41"/>
    <x v="1"/>
    <x v="0"/>
    <n v="30.91"/>
    <x v="41"/>
    <n v="618.20000000000005"/>
    <n v="2301.6299999999997"/>
    <x v="24"/>
    <x v="2"/>
    <x v="0"/>
  </r>
  <r>
    <x v="42"/>
    <s v="2025-02-26"/>
    <x v="2"/>
    <n v="13"/>
    <x v="0"/>
    <n v="20"/>
    <x v="42"/>
    <x v="1"/>
    <x v="3"/>
    <n v="52.8"/>
    <x v="42"/>
    <n v="686.4"/>
    <n v="1430.8320000000003"/>
    <x v="6"/>
    <x v="2"/>
    <x v="0"/>
  </r>
  <r>
    <x v="43"/>
    <s v="2025-03-20"/>
    <x v="1"/>
    <n v="2"/>
    <x v="2"/>
    <n v="5"/>
    <x v="43"/>
    <x v="4"/>
    <x v="1"/>
    <n v="67.099999999999994"/>
    <x v="43"/>
    <n v="134.19999999999999"/>
    <n v="366.71899999999994"/>
    <x v="25"/>
    <x v="1"/>
    <x v="0"/>
  </r>
  <r>
    <x v="44"/>
    <s v="2025-02-10"/>
    <x v="0"/>
    <n v="17"/>
    <x v="1"/>
    <n v="5"/>
    <x v="44"/>
    <x v="0"/>
    <x v="1"/>
    <n v="75.13"/>
    <x v="44"/>
    <n v="1277.21"/>
    <n v="2270.2055"/>
    <x v="18"/>
    <x v="2"/>
    <x v="0"/>
  </r>
  <r>
    <x v="45"/>
    <s v="2025-02-06"/>
    <x v="2"/>
    <n v="14"/>
    <x v="1"/>
    <n v="15"/>
    <x v="45"/>
    <x v="3"/>
    <x v="4"/>
    <n v="26.44"/>
    <x v="45"/>
    <n v="370.16"/>
    <n v="1210.3489999999999"/>
    <x v="4"/>
    <x v="2"/>
    <x v="0"/>
  </r>
  <r>
    <x v="46"/>
    <s v="2025-01-30"/>
    <x v="2"/>
    <n v="13"/>
    <x v="0"/>
    <n v="10"/>
    <x v="46"/>
    <x v="0"/>
    <x v="4"/>
    <n v="94.1"/>
    <x v="46"/>
    <n v="1223.3"/>
    <n v="2226.6270000000004"/>
    <x v="3"/>
    <x v="3"/>
    <x v="0"/>
  </r>
  <r>
    <x v="47"/>
    <s v="2025-01-09"/>
    <x v="0"/>
    <n v="6"/>
    <x v="2"/>
    <n v="10"/>
    <x v="47"/>
    <x v="0"/>
    <x v="2"/>
    <n v="37.24"/>
    <x v="47"/>
    <n v="223.44"/>
    <n v="601.88400000000001"/>
    <x v="24"/>
    <x v="3"/>
    <x v="0"/>
  </r>
  <r>
    <x v="48"/>
    <s v="2025-02-27"/>
    <x v="1"/>
    <n v="4"/>
    <x v="1"/>
    <n v="10"/>
    <x v="48"/>
    <x v="2"/>
    <x v="0"/>
    <n v="7.5"/>
    <x v="48"/>
    <n v="30"/>
    <n v="536.54399999999998"/>
    <x v="26"/>
    <x v="2"/>
    <x v="0"/>
  </r>
  <r>
    <x v="49"/>
    <s v="2025-03-02"/>
    <x v="2"/>
    <n v="2"/>
    <x v="2"/>
    <n v="25"/>
    <x v="49"/>
    <x v="2"/>
    <x v="4"/>
    <n v="34.450000000000003"/>
    <x v="49"/>
    <n v="68.900000000000006"/>
    <n v="273.42"/>
    <x v="16"/>
    <x v="1"/>
    <x v="0"/>
  </r>
  <r>
    <x v="50"/>
    <s v="2025-03-21"/>
    <x v="1"/>
    <n v="20"/>
    <x v="2"/>
    <n v="20"/>
    <x v="50"/>
    <x v="2"/>
    <x v="3"/>
    <n v="34.770000000000003"/>
    <x v="50"/>
    <n v="695.40000000000009"/>
    <n v="2618.8800000000006"/>
    <x v="21"/>
    <x v="1"/>
    <x v="0"/>
  </r>
  <r>
    <x v="51"/>
    <s v="2025-03-11"/>
    <x v="1"/>
    <n v="4"/>
    <x v="3"/>
    <n v="20"/>
    <x v="51"/>
    <x v="3"/>
    <x v="2"/>
    <n v="91.38"/>
    <x v="51"/>
    <n v="365.52"/>
    <n v="338.20800000000003"/>
    <x v="20"/>
    <x v="1"/>
    <x v="0"/>
  </r>
  <r>
    <x v="52"/>
    <s v="2025-03-27"/>
    <x v="0"/>
    <n v="7"/>
    <x v="3"/>
    <n v="25"/>
    <x v="52"/>
    <x v="3"/>
    <x v="0"/>
    <n v="27.83"/>
    <x v="52"/>
    <n v="194.81"/>
    <n v="678.66750000000002"/>
    <x v="26"/>
    <x v="1"/>
    <x v="0"/>
  </r>
  <r>
    <x v="53"/>
    <s v="2025-04-17"/>
    <x v="1"/>
    <n v="3"/>
    <x v="0"/>
    <n v="15"/>
    <x v="53"/>
    <x v="4"/>
    <x v="3"/>
    <n v="17.850000000000001"/>
    <x v="53"/>
    <n v="53.550000000000004"/>
    <n v="405.75600000000003"/>
    <x v="14"/>
    <x v="0"/>
    <x v="0"/>
  </r>
  <r>
    <x v="54"/>
    <s v="2025-01-18"/>
    <x v="2"/>
    <n v="20"/>
    <x v="3"/>
    <n v="10"/>
    <x v="54"/>
    <x v="4"/>
    <x v="1"/>
    <n v="77.98"/>
    <x v="54"/>
    <n v="1559.6000000000001"/>
    <n v="2672.64"/>
    <x v="13"/>
    <x v="3"/>
    <x v="0"/>
  </r>
  <r>
    <x v="55"/>
    <s v="2025-04-12"/>
    <x v="0"/>
    <n v="17"/>
    <x v="0"/>
    <n v="10"/>
    <x v="55"/>
    <x v="2"/>
    <x v="4"/>
    <n v="8.5299999999999994"/>
    <x v="55"/>
    <n v="145.01"/>
    <n v="2414.0340000000001"/>
    <x v="27"/>
    <x v="0"/>
    <x v="0"/>
  </r>
  <r>
    <x v="56"/>
    <s v="2025-04-11"/>
    <x v="2"/>
    <n v="12"/>
    <x v="0"/>
    <n v="15"/>
    <x v="56"/>
    <x v="3"/>
    <x v="0"/>
    <n v="34.200000000000003"/>
    <x v="56"/>
    <n v="410.40000000000003"/>
    <n v="1066.6139999999998"/>
    <x v="20"/>
    <x v="0"/>
    <x v="0"/>
  </r>
  <r>
    <x v="57"/>
    <s v="2025-03-21"/>
    <x v="1"/>
    <n v="13"/>
    <x v="1"/>
    <n v="25"/>
    <x v="57"/>
    <x v="2"/>
    <x v="4"/>
    <n v="95.69"/>
    <x v="57"/>
    <n v="1243.97"/>
    <n v="1009.125"/>
    <x v="21"/>
    <x v="1"/>
    <x v="0"/>
  </r>
  <r>
    <x v="58"/>
    <s v="2025-01-17"/>
    <x v="0"/>
    <n v="1"/>
    <x v="0"/>
    <n v="20"/>
    <x v="58"/>
    <x v="0"/>
    <x v="3"/>
    <n v="28.29"/>
    <x v="58"/>
    <n v="28.29"/>
    <n v="108.96"/>
    <x v="14"/>
    <x v="3"/>
    <x v="0"/>
  </r>
  <r>
    <x v="59"/>
    <s v="2025-04-10"/>
    <x v="1"/>
    <n v="20"/>
    <x v="2"/>
    <n v="0"/>
    <x v="59"/>
    <x v="4"/>
    <x v="0"/>
    <n v="87.53"/>
    <x v="59"/>
    <n v="1750.6"/>
    <n v="3500.6"/>
    <x v="18"/>
    <x v="0"/>
    <x v="0"/>
  </r>
  <r>
    <x v="60"/>
    <s v="2025-02-22"/>
    <x v="0"/>
    <n v="8"/>
    <x v="3"/>
    <n v="25"/>
    <x v="60"/>
    <x v="3"/>
    <x v="2"/>
    <n v="98.83"/>
    <x v="60"/>
    <n v="790.64"/>
    <n v="833.33999999999992"/>
    <x v="12"/>
    <x v="2"/>
    <x v="0"/>
  </r>
  <r>
    <x v="61"/>
    <s v="2025-01-13"/>
    <x v="2"/>
    <n v="6"/>
    <x v="0"/>
    <n v="25"/>
    <x v="61"/>
    <x v="2"/>
    <x v="0"/>
    <n v="81.510000000000005"/>
    <x v="61"/>
    <n v="489.06000000000006"/>
    <n v="544.72499999999991"/>
    <x v="0"/>
    <x v="3"/>
    <x v="0"/>
  </r>
  <r>
    <x v="62"/>
    <s v="2025-03-18"/>
    <x v="1"/>
    <n v="14"/>
    <x v="2"/>
    <n v="5"/>
    <x v="62"/>
    <x v="3"/>
    <x v="4"/>
    <n v="35.56"/>
    <x v="62"/>
    <n v="497.84000000000003"/>
    <n v="1330.2659999999998"/>
    <x v="13"/>
    <x v="1"/>
    <x v="0"/>
  </r>
  <r>
    <x v="63"/>
    <s v="2025-01-05"/>
    <x v="0"/>
    <n v="12"/>
    <x v="0"/>
    <n v="0"/>
    <x v="63"/>
    <x v="1"/>
    <x v="3"/>
    <n v="83.74"/>
    <x v="63"/>
    <n v="1004.8799999999999"/>
    <n v="2209.56"/>
    <x v="1"/>
    <x v="3"/>
    <x v="0"/>
  </r>
  <r>
    <x v="64"/>
    <s v="2025-02-11"/>
    <x v="0"/>
    <n v="13"/>
    <x v="0"/>
    <n v="15"/>
    <x v="64"/>
    <x v="3"/>
    <x v="4"/>
    <n v="42.59"/>
    <x v="64"/>
    <n v="553.67000000000007"/>
    <n v="1779.934"/>
    <x v="20"/>
    <x v="2"/>
    <x v="0"/>
  </r>
  <r>
    <x v="65"/>
    <s v="2025-03-20"/>
    <x v="0"/>
    <n v="13"/>
    <x v="1"/>
    <n v="0"/>
    <x v="65"/>
    <x v="1"/>
    <x v="0"/>
    <n v="16.8"/>
    <x v="65"/>
    <n v="218.4"/>
    <n v="2310.4899999999998"/>
    <x v="25"/>
    <x v="1"/>
    <x v="0"/>
  </r>
  <r>
    <x v="66"/>
    <s v="2025-01-24"/>
    <x v="2"/>
    <n v="5"/>
    <x v="3"/>
    <n v="0"/>
    <x v="66"/>
    <x v="1"/>
    <x v="2"/>
    <n v="34.19"/>
    <x v="66"/>
    <n v="170.95"/>
    <n v="983.8"/>
    <x v="9"/>
    <x v="3"/>
    <x v="0"/>
  </r>
  <r>
    <x v="67"/>
    <s v="2025-03-15"/>
    <x v="1"/>
    <n v="9"/>
    <x v="0"/>
    <n v="10"/>
    <x v="67"/>
    <x v="2"/>
    <x v="3"/>
    <n v="69.09"/>
    <x v="67"/>
    <n v="621.81000000000006"/>
    <n v="946.72800000000007"/>
    <x v="28"/>
    <x v="1"/>
    <x v="0"/>
  </r>
  <r>
    <x v="68"/>
    <s v="2025-01-27"/>
    <x v="2"/>
    <n v="7"/>
    <x v="0"/>
    <n v="20"/>
    <x v="68"/>
    <x v="2"/>
    <x v="3"/>
    <n v="50.67"/>
    <x v="68"/>
    <n v="354.69"/>
    <n v="874.32799999999997"/>
    <x v="26"/>
    <x v="3"/>
    <x v="0"/>
  </r>
  <r>
    <x v="69"/>
    <s v="2025-02-24"/>
    <x v="2"/>
    <n v="7"/>
    <x v="1"/>
    <n v="0"/>
    <x v="69"/>
    <x v="1"/>
    <x v="1"/>
    <n v="47.15"/>
    <x v="69"/>
    <n v="330.05"/>
    <n v="1212.3999999999999"/>
    <x v="9"/>
    <x v="2"/>
    <x v="0"/>
  </r>
  <r>
    <x v="70"/>
    <s v="2025-04-06"/>
    <x v="2"/>
    <n v="20"/>
    <x v="2"/>
    <n v="25"/>
    <x v="70"/>
    <x v="3"/>
    <x v="1"/>
    <n v="83.19"/>
    <x v="70"/>
    <n v="1663.8"/>
    <n v="1979.5500000000002"/>
    <x v="4"/>
    <x v="0"/>
    <x v="0"/>
  </r>
  <r>
    <x v="71"/>
    <s v="2025-03-02"/>
    <x v="1"/>
    <n v="9"/>
    <x v="2"/>
    <n v="15"/>
    <x v="71"/>
    <x v="0"/>
    <x v="0"/>
    <n v="24.56"/>
    <x v="71"/>
    <n v="221.04"/>
    <n v="1364.607"/>
    <x v="16"/>
    <x v="1"/>
    <x v="0"/>
  </r>
  <r>
    <x v="72"/>
    <s v="2025-01-08"/>
    <x v="2"/>
    <n v="1"/>
    <x v="2"/>
    <n v="0"/>
    <x v="72"/>
    <x v="3"/>
    <x v="0"/>
    <n v="31.75"/>
    <x v="72"/>
    <n v="31.75"/>
    <n v="135.41"/>
    <x v="17"/>
    <x v="3"/>
    <x v="0"/>
  </r>
  <r>
    <x v="73"/>
    <s v="2025-01-26"/>
    <x v="1"/>
    <n v="2"/>
    <x v="2"/>
    <n v="0"/>
    <x v="73"/>
    <x v="4"/>
    <x v="1"/>
    <n v="29.48"/>
    <x v="73"/>
    <n v="58.96"/>
    <n v="250.18"/>
    <x v="6"/>
    <x v="3"/>
    <x v="0"/>
  </r>
  <r>
    <x v="74"/>
    <s v="2025-04-08"/>
    <x v="1"/>
    <n v="13"/>
    <x v="0"/>
    <n v="25"/>
    <x v="74"/>
    <x v="4"/>
    <x v="1"/>
    <n v="27.54"/>
    <x v="74"/>
    <n v="358.02"/>
    <n v="1936.5450000000001"/>
    <x v="17"/>
    <x v="0"/>
    <x v="0"/>
  </r>
  <r>
    <x v="75"/>
    <s v="2025-04-15"/>
    <x v="2"/>
    <n v="9"/>
    <x v="3"/>
    <n v="5"/>
    <x v="75"/>
    <x v="4"/>
    <x v="2"/>
    <n v="50.42"/>
    <x v="75"/>
    <n v="453.78000000000003"/>
    <n v="1442.9835"/>
    <x v="28"/>
    <x v="0"/>
    <x v="0"/>
  </r>
  <r>
    <x v="76"/>
    <s v="2025-03-07"/>
    <x v="2"/>
    <n v="17"/>
    <x v="1"/>
    <n v="15"/>
    <x v="76"/>
    <x v="1"/>
    <x v="4"/>
    <n v="13.43"/>
    <x v="76"/>
    <n v="228.31"/>
    <n v="1931.8205"/>
    <x v="11"/>
    <x v="1"/>
    <x v="0"/>
  </r>
  <r>
    <x v="77"/>
    <s v="2025-04-18"/>
    <x v="2"/>
    <n v="6"/>
    <x v="3"/>
    <n v="10"/>
    <x v="77"/>
    <x v="2"/>
    <x v="4"/>
    <n v="32.39"/>
    <x v="77"/>
    <n v="194.34"/>
    <n v="611.76600000000008"/>
    <x v="13"/>
    <x v="0"/>
    <x v="0"/>
  </r>
  <r>
    <x v="78"/>
    <s v="2025-02-12"/>
    <x v="1"/>
    <n v="3"/>
    <x v="0"/>
    <n v="0"/>
    <x v="78"/>
    <x v="1"/>
    <x v="1"/>
    <n v="24.69"/>
    <x v="78"/>
    <n v="74.070000000000007"/>
    <n v="489.45000000000005"/>
    <x v="27"/>
    <x v="2"/>
    <x v="0"/>
  </r>
  <r>
    <x v="79"/>
    <s v="2025-02-03"/>
    <x v="2"/>
    <n v="18"/>
    <x v="2"/>
    <n v="0"/>
    <x v="79"/>
    <x v="4"/>
    <x v="0"/>
    <n v="38.42"/>
    <x v="79"/>
    <n v="691.56000000000006"/>
    <n v="2403.9"/>
    <x v="8"/>
    <x v="2"/>
    <x v="0"/>
  </r>
  <r>
    <x v="80"/>
    <s v="2025-02-12"/>
    <x v="0"/>
    <n v="19"/>
    <x v="0"/>
    <n v="10"/>
    <x v="80"/>
    <x v="1"/>
    <x v="0"/>
    <n v="28.83"/>
    <x v="80"/>
    <n v="547.77"/>
    <n v="2213.424"/>
    <x v="27"/>
    <x v="2"/>
    <x v="0"/>
  </r>
  <r>
    <x v="81"/>
    <s v="2025-02-16"/>
    <x v="0"/>
    <n v="6"/>
    <x v="2"/>
    <n v="25"/>
    <x v="81"/>
    <x v="0"/>
    <x v="1"/>
    <n v="8.57"/>
    <x v="81"/>
    <n v="51.42"/>
    <n v="676.71"/>
    <x v="23"/>
    <x v="2"/>
    <x v="0"/>
  </r>
  <r>
    <x v="82"/>
    <s v="2025-02-09"/>
    <x v="0"/>
    <n v="16"/>
    <x v="0"/>
    <n v="0"/>
    <x v="82"/>
    <x v="0"/>
    <x v="1"/>
    <n v="74.400000000000006"/>
    <x v="82"/>
    <n v="1190.4000000000001"/>
    <n v="2367.52"/>
    <x v="24"/>
    <x v="2"/>
    <x v="0"/>
  </r>
  <r>
    <x v="83"/>
    <s v="2025-04-22"/>
    <x v="0"/>
    <n v="4"/>
    <x v="2"/>
    <n v="25"/>
    <x v="83"/>
    <x v="1"/>
    <x v="1"/>
    <n v="97.93"/>
    <x v="83"/>
    <n v="391.72"/>
    <n v="314.13"/>
    <x v="12"/>
    <x v="0"/>
    <x v="0"/>
  </r>
  <r>
    <x v="84"/>
    <s v="2025-01-28"/>
    <x v="1"/>
    <n v="11"/>
    <x v="1"/>
    <n v="20"/>
    <x v="84"/>
    <x v="2"/>
    <x v="0"/>
    <n v="39.07"/>
    <x v="84"/>
    <n v="429.77"/>
    <n v="887.12800000000016"/>
    <x v="29"/>
    <x v="3"/>
    <x v="0"/>
  </r>
  <r>
    <x v="85"/>
    <s v="2025-04-07"/>
    <x v="0"/>
    <n v="8"/>
    <x v="3"/>
    <n v="15"/>
    <x v="85"/>
    <x v="1"/>
    <x v="3"/>
    <n v="6.1"/>
    <x v="85"/>
    <n v="48.8"/>
    <n v="924.8"/>
    <x v="11"/>
    <x v="0"/>
    <x v="0"/>
  </r>
  <r>
    <x v="86"/>
    <s v="2025-01-07"/>
    <x v="0"/>
    <n v="12"/>
    <x v="1"/>
    <n v="15"/>
    <x v="86"/>
    <x v="2"/>
    <x v="4"/>
    <n v="54.46"/>
    <x v="86"/>
    <n v="653.52"/>
    <n v="1957.7879999999998"/>
    <x v="11"/>
    <x v="3"/>
    <x v="0"/>
  </r>
  <r>
    <x v="87"/>
    <s v="2025-02-28"/>
    <x v="0"/>
    <n v="13"/>
    <x v="2"/>
    <n v="0"/>
    <x v="87"/>
    <x v="4"/>
    <x v="4"/>
    <n v="93.47"/>
    <x v="87"/>
    <n v="1215.1099999999999"/>
    <n v="1732.3799999999999"/>
    <x v="29"/>
    <x v="2"/>
    <x v="0"/>
  </r>
  <r>
    <x v="88"/>
    <s v="2025-04-06"/>
    <x v="1"/>
    <n v="20"/>
    <x v="3"/>
    <n v="25"/>
    <x v="88"/>
    <x v="4"/>
    <x v="3"/>
    <n v="31.07"/>
    <x v="88"/>
    <n v="621.4"/>
    <n v="2820.45"/>
    <x v="4"/>
    <x v="0"/>
    <x v="0"/>
  </r>
  <r>
    <x v="89"/>
    <s v="2025-04-15"/>
    <x v="2"/>
    <n v="10"/>
    <x v="3"/>
    <n v="15"/>
    <x v="89"/>
    <x v="1"/>
    <x v="2"/>
    <n v="59.23"/>
    <x v="89"/>
    <n v="592.29999999999995"/>
    <n v="964.07"/>
    <x v="28"/>
    <x v="0"/>
    <x v="0"/>
  </r>
  <r>
    <x v="90"/>
    <s v="2025-03-28"/>
    <x v="1"/>
    <n v="7"/>
    <x v="3"/>
    <n v="0"/>
    <x v="90"/>
    <x v="3"/>
    <x v="4"/>
    <n v="74.540000000000006"/>
    <x v="90"/>
    <n v="521.78000000000009"/>
    <n v="1190.5600000000002"/>
    <x v="29"/>
    <x v="1"/>
    <x v="0"/>
  </r>
  <r>
    <x v="91"/>
    <s v="2025-03-16"/>
    <x v="0"/>
    <n v="1"/>
    <x v="1"/>
    <n v="10"/>
    <x v="91"/>
    <x v="3"/>
    <x v="0"/>
    <n v="32.479999999999997"/>
    <x v="91"/>
    <n v="32.479999999999997"/>
    <n v="130.446"/>
    <x v="23"/>
    <x v="1"/>
    <x v="0"/>
  </r>
  <r>
    <x v="92"/>
    <s v="2025-01-15"/>
    <x v="2"/>
    <n v="3"/>
    <x v="2"/>
    <n v="20"/>
    <x v="92"/>
    <x v="4"/>
    <x v="2"/>
    <n v="76.59"/>
    <x v="92"/>
    <n v="229.77"/>
    <n v="436.36800000000005"/>
    <x v="28"/>
    <x v="3"/>
    <x v="0"/>
  </r>
  <r>
    <x v="93"/>
    <s v="2025-01-03"/>
    <x v="0"/>
    <n v="16"/>
    <x v="2"/>
    <n v="10"/>
    <x v="93"/>
    <x v="4"/>
    <x v="1"/>
    <n v="50.6"/>
    <x v="93"/>
    <n v="809.6"/>
    <n v="1940.4"/>
    <x v="8"/>
    <x v="3"/>
    <x v="0"/>
  </r>
  <r>
    <x v="94"/>
    <s v="2025-04-21"/>
    <x v="0"/>
    <n v="2"/>
    <x v="1"/>
    <n v="25"/>
    <x v="94"/>
    <x v="2"/>
    <x v="2"/>
    <n v="80.62"/>
    <x v="94"/>
    <n v="161.24"/>
    <n v="256.66500000000002"/>
    <x v="21"/>
    <x v="0"/>
    <x v="0"/>
  </r>
  <r>
    <x v="95"/>
    <s v="2025-02-01"/>
    <x v="1"/>
    <n v="14"/>
    <x v="3"/>
    <n v="5"/>
    <x v="95"/>
    <x v="4"/>
    <x v="1"/>
    <n v="42.09"/>
    <x v="95"/>
    <n v="589.26"/>
    <n v="1676.0659999999998"/>
    <x v="19"/>
    <x v="2"/>
    <x v="0"/>
  </r>
  <r>
    <x v="96"/>
    <s v="2025-01-26"/>
    <x v="1"/>
    <n v="19"/>
    <x v="3"/>
    <n v="0"/>
    <x v="96"/>
    <x v="4"/>
    <x v="0"/>
    <n v="65.81"/>
    <x v="96"/>
    <n v="1250.3900000000001"/>
    <n v="2169.42"/>
    <x v="6"/>
    <x v="3"/>
    <x v="0"/>
  </r>
  <r>
    <x v="97"/>
    <s v="2025-01-07"/>
    <x v="1"/>
    <n v="5"/>
    <x v="1"/>
    <n v="15"/>
    <x v="97"/>
    <x v="1"/>
    <x v="4"/>
    <n v="84.38"/>
    <x v="97"/>
    <n v="421.9"/>
    <n v="846.47249999999985"/>
    <x v="11"/>
    <x v="3"/>
    <x v="0"/>
  </r>
  <r>
    <x v="98"/>
    <s v="2025-04-01"/>
    <x v="0"/>
    <n v="6"/>
    <x v="3"/>
    <n v="25"/>
    <x v="98"/>
    <x v="0"/>
    <x v="1"/>
    <n v="34.57"/>
    <x v="98"/>
    <n v="207.42000000000002"/>
    <n v="501.12"/>
    <x v="19"/>
    <x v="0"/>
    <x v="0"/>
  </r>
  <r>
    <x v="99"/>
    <s v="2025-04-17"/>
    <x v="2"/>
    <n v="17"/>
    <x v="1"/>
    <n v="10"/>
    <x v="99"/>
    <x v="2"/>
    <x v="3"/>
    <n v="72.42"/>
    <x v="99"/>
    <n v="1231.1400000000001"/>
    <n v="2225.3849999999998"/>
    <x v="14"/>
    <x v="0"/>
    <x v="0"/>
  </r>
  <r>
    <x v="100"/>
    <s v="2025-03-21"/>
    <x v="0"/>
    <n v="9"/>
    <x v="3"/>
    <n v="15"/>
    <x v="100"/>
    <x v="2"/>
    <x v="3"/>
    <n v="89.47"/>
    <x v="100"/>
    <n v="805.23"/>
    <n v="1163.1825000000001"/>
    <x v="21"/>
    <x v="1"/>
    <x v="0"/>
  </r>
  <r>
    <x v="101"/>
    <s v="2025-01-20"/>
    <x v="0"/>
    <n v="10"/>
    <x v="1"/>
    <n v="0"/>
    <x v="101"/>
    <x v="4"/>
    <x v="4"/>
    <n v="27.55"/>
    <x v="101"/>
    <n v="275.5"/>
    <n v="1770.2"/>
    <x v="25"/>
    <x v="3"/>
    <x v="0"/>
  </r>
  <r>
    <x v="102"/>
    <s v="2025-02-21"/>
    <x v="2"/>
    <n v="7"/>
    <x v="0"/>
    <n v="10"/>
    <x v="102"/>
    <x v="3"/>
    <x v="2"/>
    <n v="78.63"/>
    <x v="102"/>
    <n v="550.41"/>
    <n v="1227.366"/>
    <x v="21"/>
    <x v="2"/>
    <x v="0"/>
  </r>
  <r>
    <x v="103"/>
    <s v="2025-03-01"/>
    <x v="2"/>
    <n v="16"/>
    <x v="2"/>
    <n v="10"/>
    <x v="103"/>
    <x v="2"/>
    <x v="2"/>
    <n v="39.549999999999997"/>
    <x v="103"/>
    <n v="632.79999999999995"/>
    <n v="2742.192"/>
    <x v="19"/>
    <x v="1"/>
    <x v="0"/>
  </r>
  <r>
    <x v="104"/>
    <s v="2025-03-09"/>
    <x v="1"/>
    <n v="16"/>
    <x v="0"/>
    <n v="0"/>
    <x v="104"/>
    <x v="3"/>
    <x v="1"/>
    <n v="97.82"/>
    <x v="104"/>
    <n v="1565.12"/>
    <n v="3192.16"/>
    <x v="24"/>
    <x v="1"/>
    <x v="0"/>
  </r>
  <r>
    <x v="105"/>
    <s v="2025-02-25"/>
    <x v="2"/>
    <n v="20"/>
    <x v="0"/>
    <n v="15"/>
    <x v="105"/>
    <x v="4"/>
    <x v="1"/>
    <n v="47.01"/>
    <x v="105"/>
    <n v="940.19999999999993"/>
    <n v="2142.6800000000003"/>
    <x v="22"/>
    <x v="2"/>
    <x v="0"/>
  </r>
  <r>
    <x v="106"/>
    <s v="2025-02-17"/>
    <x v="1"/>
    <n v="18"/>
    <x v="1"/>
    <n v="0"/>
    <x v="106"/>
    <x v="3"/>
    <x v="3"/>
    <n v="41.46"/>
    <x v="106"/>
    <n v="746.28"/>
    <n v="2842.2000000000003"/>
    <x v="14"/>
    <x v="2"/>
    <x v="0"/>
  </r>
  <r>
    <x v="107"/>
    <s v="2025-03-18"/>
    <x v="2"/>
    <n v="2"/>
    <x v="0"/>
    <n v="10"/>
    <x v="107"/>
    <x v="0"/>
    <x v="4"/>
    <n v="78.150000000000006"/>
    <x v="107"/>
    <n v="156.30000000000001"/>
    <n v="184.536"/>
    <x v="13"/>
    <x v="1"/>
    <x v="0"/>
  </r>
  <r>
    <x v="108"/>
    <s v="2025-03-21"/>
    <x v="2"/>
    <n v="18"/>
    <x v="2"/>
    <n v="5"/>
    <x v="108"/>
    <x v="0"/>
    <x v="1"/>
    <n v="24.91"/>
    <x v="108"/>
    <n v="448.38"/>
    <n v="3330.567"/>
    <x v="21"/>
    <x v="1"/>
    <x v="0"/>
  </r>
  <r>
    <x v="109"/>
    <s v="2025-01-16"/>
    <x v="2"/>
    <n v="5"/>
    <x v="2"/>
    <n v="20"/>
    <x v="109"/>
    <x v="2"/>
    <x v="2"/>
    <n v="96.79"/>
    <x v="109"/>
    <n v="483.95000000000005"/>
    <n v="666.44"/>
    <x v="23"/>
    <x v="3"/>
    <x v="0"/>
  </r>
  <r>
    <x v="110"/>
    <s v="2025-01-29"/>
    <x v="2"/>
    <n v="3"/>
    <x v="2"/>
    <n v="5"/>
    <x v="110"/>
    <x v="4"/>
    <x v="0"/>
    <n v="60.42"/>
    <x v="110"/>
    <n v="181.26"/>
    <n v="403.70250000000004"/>
    <x v="10"/>
    <x v="3"/>
    <x v="0"/>
  </r>
  <r>
    <x v="111"/>
    <s v="2025-01-18"/>
    <x v="1"/>
    <n v="16"/>
    <x v="1"/>
    <n v="0"/>
    <x v="111"/>
    <x v="3"/>
    <x v="0"/>
    <n v="94.37"/>
    <x v="111"/>
    <n v="1509.92"/>
    <n v="2461.44"/>
    <x v="13"/>
    <x v="3"/>
    <x v="0"/>
  </r>
  <r>
    <x v="112"/>
    <s v="2025-01-06"/>
    <x v="2"/>
    <n v="20"/>
    <x v="1"/>
    <n v="15"/>
    <x v="112"/>
    <x v="1"/>
    <x v="4"/>
    <n v="19.63"/>
    <x v="112"/>
    <n v="392.59999999999997"/>
    <n v="2642.82"/>
    <x v="4"/>
    <x v="3"/>
    <x v="0"/>
  </r>
  <r>
    <x v="113"/>
    <s v="2025-01-27"/>
    <x v="1"/>
    <n v="12"/>
    <x v="1"/>
    <n v="5"/>
    <x v="113"/>
    <x v="4"/>
    <x v="4"/>
    <n v="61.78"/>
    <x v="113"/>
    <n v="741.36"/>
    <n v="2063.2860000000001"/>
    <x v="26"/>
    <x v="3"/>
    <x v="0"/>
  </r>
  <r>
    <x v="114"/>
    <s v="2025-01-29"/>
    <x v="0"/>
    <n v="20"/>
    <x v="3"/>
    <n v="5"/>
    <x v="114"/>
    <x v="1"/>
    <x v="0"/>
    <n v="56.72"/>
    <x v="114"/>
    <n v="1134.4000000000001"/>
    <n v="3614.56"/>
    <x v="10"/>
    <x v="3"/>
    <x v="0"/>
  </r>
  <r>
    <x v="115"/>
    <s v="2025-01-03"/>
    <x v="2"/>
    <n v="19"/>
    <x v="2"/>
    <n v="25"/>
    <x v="115"/>
    <x v="0"/>
    <x v="1"/>
    <n v="98.05"/>
    <x v="115"/>
    <n v="1862.95"/>
    <n v="2296.3874999999998"/>
    <x v="8"/>
    <x v="3"/>
    <x v="0"/>
  </r>
  <r>
    <x v="116"/>
    <s v="2025-01-24"/>
    <x v="2"/>
    <n v="14"/>
    <x v="0"/>
    <n v="25"/>
    <x v="116"/>
    <x v="3"/>
    <x v="2"/>
    <n v="53.37"/>
    <x v="116"/>
    <n v="747.18"/>
    <n v="1310.4000000000001"/>
    <x v="9"/>
    <x v="3"/>
    <x v="0"/>
  </r>
  <r>
    <x v="117"/>
    <s v="2025-03-21"/>
    <x v="2"/>
    <n v="6"/>
    <x v="0"/>
    <n v="0"/>
    <x v="117"/>
    <x v="2"/>
    <x v="3"/>
    <n v="85.21"/>
    <x v="117"/>
    <n v="511.26"/>
    <n v="1019.0999999999999"/>
    <x v="21"/>
    <x v="1"/>
    <x v="0"/>
  </r>
  <r>
    <x v="118"/>
    <s v="2025-03-23"/>
    <x v="1"/>
    <n v="13"/>
    <x v="1"/>
    <n v="15"/>
    <x v="118"/>
    <x v="4"/>
    <x v="2"/>
    <n v="46.03"/>
    <x v="118"/>
    <n v="598.39"/>
    <n v="1968.4469999999997"/>
    <x v="5"/>
    <x v="1"/>
    <x v="0"/>
  </r>
  <r>
    <x v="119"/>
    <s v="2025-02-10"/>
    <x v="1"/>
    <n v="1"/>
    <x v="3"/>
    <n v="5"/>
    <x v="119"/>
    <x v="0"/>
    <x v="3"/>
    <n v="51.98"/>
    <x v="119"/>
    <n v="51.98"/>
    <n v="150.613"/>
    <x v="18"/>
    <x v="2"/>
    <x v="0"/>
  </r>
  <r>
    <x v="120"/>
    <s v="2025-04-24"/>
    <x v="1"/>
    <n v="14"/>
    <x v="1"/>
    <n v="0"/>
    <x v="120"/>
    <x v="3"/>
    <x v="0"/>
    <n v="8.84"/>
    <x v="120"/>
    <n v="123.75999999999999"/>
    <n v="2429.84"/>
    <x v="9"/>
    <x v="0"/>
    <x v="0"/>
  </r>
  <r>
    <x v="121"/>
    <s v="2025-03-18"/>
    <x v="2"/>
    <n v="4"/>
    <x v="1"/>
    <n v="25"/>
    <x v="121"/>
    <x v="3"/>
    <x v="0"/>
    <n v="52.05"/>
    <x v="121"/>
    <n v="208.2"/>
    <n v="424.38"/>
    <x v="13"/>
    <x v="1"/>
    <x v="0"/>
  </r>
  <r>
    <x v="122"/>
    <s v="2025-03-12"/>
    <x v="0"/>
    <n v="12"/>
    <x v="2"/>
    <n v="15"/>
    <x v="122"/>
    <x v="1"/>
    <x v="2"/>
    <n v="5.51"/>
    <x v="122"/>
    <n v="66.12"/>
    <n v="1505.01"/>
    <x v="27"/>
    <x v="1"/>
    <x v="0"/>
  </r>
  <r>
    <x v="123"/>
    <s v="2025-01-05"/>
    <x v="1"/>
    <n v="1"/>
    <x v="2"/>
    <n v="5"/>
    <x v="123"/>
    <x v="4"/>
    <x v="2"/>
    <n v="19.600000000000001"/>
    <x v="123"/>
    <n v="19.600000000000001"/>
    <n v="179.57849999999999"/>
    <x v="1"/>
    <x v="3"/>
    <x v="0"/>
  </r>
  <r>
    <x v="124"/>
    <s v="2025-01-06"/>
    <x v="2"/>
    <n v="12"/>
    <x v="2"/>
    <n v="15"/>
    <x v="124"/>
    <x v="4"/>
    <x v="4"/>
    <n v="7.7"/>
    <x v="124"/>
    <n v="92.4"/>
    <n v="1687.692"/>
    <x v="4"/>
    <x v="3"/>
    <x v="0"/>
  </r>
  <r>
    <x v="125"/>
    <s v="2025-04-07"/>
    <x v="2"/>
    <n v="16"/>
    <x v="0"/>
    <n v="20"/>
    <x v="125"/>
    <x v="1"/>
    <x v="0"/>
    <n v="38.89"/>
    <x v="125"/>
    <n v="622.24"/>
    <n v="2349.056"/>
    <x v="11"/>
    <x v="0"/>
    <x v="0"/>
  </r>
  <r>
    <x v="126"/>
    <s v="2025-04-29"/>
    <x v="0"/>
    <n v="13"/>
    <x v="3"/>
    <n v="20"/>
    <x v="126"/>
    <x v="0"/>
    <x v="2"/>
    <n v="30.17"/>
    <x v="126"/>
    <n v="392.21000000000004"/>
    <n v="1319.6559999999999"/>
    <x v="10"/>
    <x v="0"/>
    <x v="0"/>
  </r>
  <r>
    <x v="127"/>
    <s v="2025-03-24"/>
    <x v="0"/>
    <n v="15"/>
    <x v="1"/>
    <n v="15"/>
    <x v="127"/>
    <x v="2"/>
    <x v="0"/>
    <n v="31.76"/>
    <x v="127"/>
    <n v="476.40000000000003"/>
    <n v="1323.0674999999999"/>
    <x v="9"/>
    <x v="1"/>
    <x v="0"/>
  </r>
  <r>
    <x v="128"/>
    <s v="2025-03-21"/>
    <x v="2"/>
    <n v="16"/>
    <x v="3"/>
    <n v="25"/>
    <x v="128"/>
    <x v="3"/>
    <x v="3"/>
    <n v="77.709999999999994"/>
    <x v="128"/>
    <n v="1243.3599999999999"/>
    <n v="1211.28"/>
    <x v="21"/>
    <x v="1"/>
    <x v="0"/>
  </r>
  <r>
    <x v="129"/>
    <s v="2025-03-29"/>
    <x v="0"/>
    <n v="8"/>
    <x v="0"/>
    <n v="10"/>
    <x v="129"/>
    <x v="2"/>
    <x v="2"/>
    <n v="73.48"/>
    <x v="129"/>
    <n v="587.84"/>
    <n v="1081.8"/>
    <x v="10"/>
    <x v="1"/>
    <x v="0"/>
  </r>
  <r>
    <x v="130"/>
    <s v="2025-04-06"/>
    <x v="1"/>
    <n v="16"/>
    <x v="2"/>
    <n v="0"/>
    <x v="130"/>
    <x v="3"/>
    <x v="1"/>
    <n v="56.79"/>
    <x v="130"/>
    <n v="908.64"/>
    <n v="2303.84"/>
    <x v="4"/>
    <x v="0"/>
    <x v="0"/>
  </r>
  <r>
    <x v="131"/>
    <s v="2025-01-16"/>
    <x v="1"/>
    <n v="4"/>
    <x v="1"/>
    <n v="5"/>
    <x v="131"/>
    <x v="2"/>
    <x v="3"/>
    <n v="58.15"/>
    <x v="131"/>
    <n v="232.6"/>
    <n v="702.77199999999993"/>
    <x v="23"/>
    <x v="3"/>
    <x v="0"/>
  </r>
  <r>
    <x v="132"/>
    <s v="2025-04-23"/>
    <x v="2"/>
    <n v="6"/>
    <x v="3"/>
    <n v="15"/>
    <x v="132"/>
    <x v="3"/>
    <x v="4"/>
    <n v="95.7"/>
    <x v="132"/>
    <n v="574.20000000000005"/>
    <n v="785.65500000000009"/>
    <x v="5"/>
    <x v="0"/>
    <x v="0"/>
  </r>
  <r>
    <x v="133"/>
    <s v="2025-02-15"/>
    <x v="1"/>
    <n v="20"/>
    <x v="3"/>
    <n v="20"/>
    <x v="133"/>
    <x v="4"/>
    <x v="3"/>
    <n v="63.59"/>
    <x v="133"/>
    <n v="1271.8000000000002"/>
    <n v="2130.7199999999998"/>
    <x v="28"/>
    <x v="2"/>
    <x v="0"/>
  </r>
  <r>
    <x v="134"/>
    <s v="2025-03-03"/>
    <x v="2"/>
    <n v="19"/>
    <x v="2"/>
    <n v="20"/>
    <x v="134"/>
    <x v="1"/>
    <x v="4"/>
    <n v="33.97"/>
    <x v="134"/>
    <n v="645.42999999999995"/>
    <n v="1680.9680000000001"/>
    <x v="8"/>
    <x v="1"/>
    <x v="0"/>
  </r>
  <r>
    <x v="135"/>
    <s v="2025-04-21"/>
    <x v="0"/>
    <n v="13"/>
    <x v="0"/>
    <n v="20"/>
    <x v="135"/>
    <x v="0"/>
    <x v="3"/>
    <n v="84.27"/>
    <x v="135"/>
    <n v="1095.51"/>
    <n v="1883.1279999999999"/>
    <x v="21"/>
    <x v="0"/>
    <x v="0"/>
  </r>
  <r>
    <x v="136"/>
    <s v="2025-03-23"/>
    <x v="0"/>
    <n v="13"/>
    <x v="1"/>
    <n v="5"/>
    <x v="136"/>
    <x v="4"/>
    <x v="1"/>
    <n v="24.09"/>
    <x v="136"/>
    <n v="313.17"/>
    <n v="1458.9055000000001"/>
    <x v="5"/>
    <x v="1"/>
    <x v="0"/>
  </r>
  <r>
    <x v="137"/>
    <s v="2025-01-11"/>
    <x v="2"/>
    <n v="2"/>
    <x v="0"/>
    <n v="0"/>
    <x v="137"/>
    <x v="0"/>
    <x v="2"/>
    <n v="85.02"/>
    <x v="137"/>
    <n v="170.04"/>
    <n v="303.38"/>
    <x v="20"/>
    <x v="3"/>
    <x v="0"/>
  </r>
  <r>
    <x v="138"/>
    <s v="2025-01-24"/>
    <x v="2"/>
    <n v="15"/>
    <x v="3"/>
    <n v="5"/>
    <x v="138"/>
    <x v="0"/>
    <x v="0"/>
    <n v="15.02"/>
    <x v="138"/>
    <n v="225.29999999999998"/>
    <n v="2373.1949999999997"/>
    <x v="9"/>
    <x v="3"/>
    <x v="0"/>
  </r>
  <r>
    <x v="139"/>
    <s v="2025-04-11"/>
    <x v="1"/>
    <n v="7"/>
    <x v="2"/>
    <n v="20"/>
    <x v="139"/>
    <x v="1"/>
    <x v="0"/>
    <n v="28.42"/>
    <x v="139"/>
    <n v="198.94"/>
    <n v="582.12"/>
    <x v="20"/>
    <x v="0"/>
    <x v="0"/>
  </r>
  <r>
    <x v="140"/>
    <s v="2025-04-30"/>
    <x v="1"/>
    <n v="4"/>
    <x v="1"/>
    <n v="0"/>
    <x v="140"/>
    <x v="2"/>
    <x v="4"/>
    <n v="18.420000000000002"/>
    <x v="140"/>
    <n v="73.680000000000007"/>
    <n v="779.92"/>
    <x v="3"/>
    <x v="0"/>
    <x v="0"/>
  </r>
  <r>
    <x v="141"/>
    <s v="2025-02-28"/>
    <x v="0"/>
    <n v="11"/>
    <x v="0"/>
    <n v="20"/>
    <x v="141"/>
    <x v="3"/>
    <x v="4"/>
    <n v="75.22"/>
    <x v="141"/>
    <n v="827.42"/>
    <n v="1745.1279999999999"/>
    <x v="29"/>
    <x v="2"/>
    <x v="0"/>
  </r>
  <r>
    <x v="142"/>
    <s v="2025-02-07"/>
    <x v="2"/>
    <n v="16"/>
    <x v="0"/>
    <n v="5"/>
    <x v="142"/>
    <x v="4"/>
    <x v="1"/>
    <n v="24.57"/>
    <x v="142"/>
    <n v="393.12"/>
    <n v="2031.0239999999999"/>
    <x v="11"/>
    <x v="2"/>
    <x v="0"/>
  </r>
  <r>
    <x v="143"/>
    <s v="2025-01-31"/>
    <x v="1"/>
    <n v="12"/>
    <x v="2"/>
    <n v="5"/>
    <x v="143"/>
    <x v="1"/>
    <x v="4"/>
    <n v="65.349999999999994"/>
    <x v="143"/>
    <n v="784.19999999999993"/>
    <n v="1858.884"/>
    <x v="7"/>
    <x v="3"/>
    <x v="0"/>
  </r>
  <r>
    <x v="144"/>
    <s v="2025-04-07"/>
    <x v="2"/>
    <n v="3"/>
    <x v="0"/>
    <n v="10"/>
    <x v="144"/>
    <x v="1"/>
    <x v="2"/>
    <n v="23.52"/>
    <x v="144"/>
    <n v="70.56"/>
    <n v="433.83600000000001"/>
    <x v="11"/>
    <x v="0"/>
    <x v="0"/>
  </r>
  <r>
    <x v="145"/>
    <s v="2025-01-03"/>
    <x v="0"/>
    <n v="9"/>
    <x v="3"/>
    <n v="15"/>
    <x v="145"/>
    <x v="1"/>
    <x v="2"/>
    <n v="26.35"/>
    <x v="145"/>
    <n v="237.15"/>
    <n v="1261.2555"/>
    <x v="8"/>
    <x v="3"/>
    <x v="0"/>
  </r>
  <r>
    <x v="146"/>
    <s v="2025-02-22"/>
    <x v="1"/>
    <n v="16"/>
    <x v="2"/>
    <n v="25"/>
    <x v="146"/>
    <x v="2"/>
    <x v="2"/>
    <n v="21.57"/>
    <x v="146"/>
    <n v="345.12"/>
    <n v="2040.2400000000002"/>
    <x v="12"/>
    <x v="2"/>
    <x v="0"/>
  </r>
  <r>
    <x v="147"/>
    <s v="2025-03-22"/>
    <x v="1"/>
    <n v="3"/>
    <x v="3"/>
    <n v="25"/>
    <x v="147"/>
    <x v="4"/>
    <x v="1"/>
    <n v="24.31"/>
    <x v="147"/>
    <n v="72.929999999999993"/>
    <n v="351.0675"/>
    <x v="12"/>
    <x v="1"/>
    <x v="0"/>
  </r>
  <r>
    <x v="148"/>
    <s v="2025-04-09"/>
    <x v="1"/>
    <n v="4"/>
    <x v="0"/>
    <n v="15"/>
    <x v="148"/>
    <x v="2"/>
    <x v="0"/>
    <n v="93.24"/>
    <x v="148"/>
    <n v="372.96"/>
    <n v="382.46599999999995"/>
    <x v="24"/>
    <x v="0"/>
    <x v="0"/>
  </r>
  <r>
    <x v="149"/>
    <s v="2025-04-16"/>
    <x v="0"/>
    <n v="15"/>
    <x v="1"/>
    <n v="10"/>
    <x v="149"/>
    <x v="0"/>
    <x v="1"/>
    <n v="94.59"/>
    <x v="149"/>
    <n v="1418.8500000000001"/>
    <n v="1624.5900000000001"/>
    <x v="23"/>
    <x v="0"/>
    <x v="0"/>
  </r>
  <r>
    <x v="150"/>
    <s v="2025-01-17"/>
    <x v="0"/>
    <n v="10"/>
    <x v="0"/>
    <n v="10"/>
    <x v="150"/>
    <x v="1"/>
    <x v="2"/>
    <n v="36.43"/>
    <x v="150"/>
    <n v="364.3"/>
    <n v="1485.09"/>
    <x v="14"/>
    <x v="3"/>
    <x v="0"/>
  </r>
  <r>
    <x v="151"/>
    <s v="2025-04-14"/>
    <x v="1"/>
    <n v="20"/>
    <x v="1"/>
    <n v="15"/>
    <x v="151"/>
    <x v="1"/>
    <x v="2"/>
    <n v="12.7"/>
    <x v="151"/>
    <n v="254"/>
    <n v="1929.5"/>
    <x v="15"/>
    <x v="0"/>
    <x v="0"/>
  </r>
  <r>
    <x v="152"/>
    <s v="2025-01-19"/>
    <x v="2"/>
    <n v="15"/>
    <x v="0"/>
    <n v="20"/>
    <x v="152"/>
    <x v="3"/>
    <x v="0"/>
    <n v="18.600000000000001"/>
    <x v="152"/>
    <n v="279"/>
    <n v="1827.9600000000003"/>
    <x v="30"/>
    <x v="3"/>
    <x v="0"/>
  </r>
  <r>
    <x v="153"/>
    <s v="2025-03-28"/>
    <x v="2"/>
    <n v="3"/>
    <x v="2"/>
    <n v="20"/>
    <x v="153"/>
    <x v="2"/>
    <x v="3"/>
    <n v="13.27"/>
    <x v="153"/>
    <n v="39.81"/>
    <n v="275.30400000000003"/>
    <x v="29"/>
    <x v="1"/>
    <x v="0"/>
  </r>
  <r>
    <x v="154"/>
    <s v="2025-01-25"/>
    <x v="0"/>
    <n v="7"/>
    <x v="0"/>
    <n v="10"/>
    <x v="154"/>
    <x v="3"/>
    <x v="4"/>
    <n v="37.520000000000003"/>
    <x v="154"/>
    <n v="262.64000000000004"/>
    <n v="943.67700000000002"/>
    <x v="22"/>
    <x v="3"/>
    <x v="0"/>
  </r>
  <r>
    <x v="155"/>
    <s v="2025-04-09"/>
    <x v="0"/>
    <n v="9"/>
    <x v="2"/>
    <n v="20"/>
    <x v="155"/>
    <x v="3"/>
    <x v="4"/>
    <n v="27.19"/>
    <x v="155"/>
    <n v="244.71"/>
    <n v="1203.1199999999999"/>
    <x v="24"/>
    <x v="0"/>
    <x v="0"/>
  </r>
  <r>
    <x v="156"/>
    <s v="2025-03-16"/>
    <x v="2"/>
    <n v="16"/>
    <x v="3"/>
    <n v="25"/>
    <x v="156"/>
    <x v="2"/>
    <x v="4"/>
    <n v="53.76"/>
    <x v="156"/>
    <n v="860.16"/>
    <n v="2017.08"/>
    <x v="23"/>
    <x v="1"/>
    <x v="0"/>
  </r>
  <r>
    <x v="157"/>
    <s v="2025-04-10"/>
    <x v="1"/>
    <n v="13"/>
    <x v="0"/>
    <n v="25"/>
    <x v="157"/>
    <x v="3"/>
    <x v="4"/>
    <n v="8.16"/>
    <x v="157"/>
    <n v="106.08"/>
    <n v="984.45749999999998"/>
    <x v="18"/>
    <x v="0"/>
    <x v="0"/>
  </r>
  <r>
    <x v="158"/>
    <s v="2025-02-09"/>
    <x v="2"/>
    <n v="11"/>
    <x v="3"/>
    <n v="5"/>
    <x v="158"/>
    <x v="3"/>
    <x v="1"/>
    <n v="8.3800000000000008"/>
    <x v="158"/>
    <n v="92.18"/>
    <n v="1125.3604999999998"/>
    <x v="24"/>
    <x v="2"/>
    <x v="0"/>
  </r>
  <r>
    <x v="159"/>
    <s v="2025-03-28"/>
    <x v="2"/>
    <n v="19"/>
    <x v="1"/>
    <n v="5"/>
    <x v="159"/>
    <x v="1"/>
    <x v="0"/>
    <n v="42.43"/>
    <x v="159"/>
    <n v="806.17"/>
    <n v="1946.873"/>
    <x v="29"/>
    <x v="1"/>
    <x v="0"/>
  </r>
  <r>
    <x v="160"/>
    <s v="2025-02-06"/>
    <x v="0"/>
    <n v="13"/>
    <x v="2"/>
    <n v="0"/>
    <x v="160"/>
    <x v="1"/>
    <x v="1"/>
    <n v="16.09"/>
    <x v="160"/>
    <n v="209.17"/>
    <n v="2394.6"/>
    <x v="4"/>
    <x v="2"/>
    <x v="0"/>
  </r>
  <r>
    <x v="161"/>
    <s v="2025-01-19"/>
    <x v="1"/>
    <n v="15"/>
    <x v="1"/>
    <n v="15"/>
    <x v="161"/>
    <x v="1"/>
    <x v="2"/>
    <n v="34.630000000000003"/>
    <x v="161"/>
    <n v="519.45000000000005"/>
    <n v="2487.7800000000002"/>
    <x v="30"/>
    <x v="3"/>
    <x v="0"/>
  </r>
  <r>
    <x v="162"/>
    <s v="2025-02-12"/>
    <x v="0"/>
    <n v="3"/>
    <x v="2"/>
    <n v="15"/>
    <x v="162"/>
    <x v="2"/>
    <x v="1"/>
    <n v="97.71"/>
    <x v="162"/>
    <n v="293.13"/>
    <n v="366.99599999999998"/>
    <x v="27"/>
    <x v="2"/>
    <x v="0"/>
  </r>
  <r>
    <x v="163"/>
    <s v="2025-03-31"/>
    <x v="0"/>
    <n v="9"/>
    <x v="0"/>
    <n v="5"/>
    <x v="163"/>
    <x v="1"/>
    <x v="0"/>
    <n v="82.45"/>
    <x v="163"/>
    <n v="742.05000000000007"/>
    <n v="1105.9424999999999"/>
    <x v="7"/>
    <x v="1"/>
    <x v="0"/>
  </r>
  <r>
    <x v="164"/>
    <s v="2025-04-09"/>
    <x v="1"/>
    <n v="10"/>
    <x v="2"/>
    <n v="10"/>
    <x v="164"/>
    <x v="2"/>
    <x v="1"/>
    <n v="22.42"/>
    <x v="164"/>
    <n v="224.20000000000002"/>
    <n v="1016.3700000000002"/>
    <x v="24"/>
    <x v="0"/>
    <x v="0"/>
  </r>
  <r>
    <x v="165"/>
    <s v="2025-01-26"/>
    <x v="1"/>
    <n v="15"/>
    <x v="2"/>
    <n v="25"/>
    <x v="165"/>
    <x v="2"/>
    <x v="4"/>
    <n v="13.34"/>
    <x v="165"/>
    <n v="200.1"/>
    <n v="1622.3625000000002"/>
    <x v="6"/>
    <x v="3"/>
    <x v="0"/>
  </r>
  <r>
    <x v="166"/>
    <s v="2025-01-02"/>
    <x v="1"/>
    <n v="9"/>
    <x v="1"/>
    <n v="5"/>
    <x v="166"/>
    <x v="3"/>
    <x v="0"/>
    <n v="96.84"/>
    <x v="166"/>
    <n v="871.56000000000006"/>
    <n v="1577.133"/>
    <x v="16"/>
    <x v="3"/>
    <x v="0"/>
  </r>
  <r>
    <x v="167"/>
    <s v="2025-02-12"/>
    <x v="2"/>
    <n v="18"/>
    <x v="1"/>
    <n v="5"/>
    <x v="167"/>
    <x v="4"/>
    <x v="1"/>
    <n v="6.85"/>
    <x v="167"/>
    <n v="123.3"/>
    <n v="3311.2439999999992"/>
    <x v="27"/>
    <x v="2"/>
    <x v="0"/>
  </r>
  <r>
    <x v="168"/>
    <s v="2025-03-03"/>
    <x v="2"/>
    <n v="17"/>
    <x v="2"/>
    <n v="10"/>
    <x v="168"/>
    <x v="0"/>
    <x v="0"/>
    <n v="27.78"/>
    <x v="168"/>
    <n v="472.26"/>
    <n v="2091.8159999999998"/>
    <x v="8"/>
    <x v="1"/>
    <x v="0"/>
  </r>
  <r>
    <x v="169"/>
    <s v="2025-05-01"/>
    <x v="2"/>
    <n v="12"/>
    <x v="1"/>
    <n v="5"/>
    <x v="169"/>
    <x v="1"/>
    <x v="3"/>
    <n v="44.26"/>
    <x v="169"/>
    <n v="531.12"/>
    <n v="1813.5119999999999"/>
    <x v="19"/>
    <x v="4"/>
    <x v="0"/>
  </r>
  <r>
    <x v="170"/>
    <s v="2025-04-05"/>
    <x v="1"/>
    <n v="10"/>
    <x v="0"/>
    <n v="10"/>
    <x v="170"/>
    <x v="3"/>
    <x v="3"/>
    <n v="21.34"/>
    <x v="170"/>
    <n v="213.4"/>
    <n v="1771.4700000000003"/>
    <x v="1"/>
    <x v="0"/>
    <x v="0"/>
  </r>
  <r>
    <x v="171"/>
    <s v="2025-01-16"/>
    <x v="0"/>
    <n v="3"/>
    <x v="3"/>
    <n v="25"/>
    <x v="171"/>
    <x v="3"/>
    <x v="0"/>
    <n v="69.540000000000006"/>
    <x v="171"/>
    <n v="208.62"/>
    <n v="249.05250000000001"/>
    <x v="23"/>
    <x v="3"/>
    <x v="0"/>
  </r>
  <r>
    <x v="172"/>
    <s v="2025-02-17"/>
    <x v="0"/>
    <n v="7"/>
    <x v="2"/>
    <n v="20"/>
    <x v="172"/>
    <x v="0"/>
    <x v="0"/>
    <n v="17.14"/>
    <x v="172"/>
    <n v="119.98"/>
    <n v="634.53600000000006"/>
    <x v="14"/>
    <x v="2"/>
    <x v="0"/>
  </r>
  <r>
    <x v="173"/>
    <s v="2025-02-05"/>
    <x v="2"/>
    <n v="20"/>
    <x v="3"/>
    <n v="10"/>
    <x v="173"/>
    <x v="1"/>
    <x v="1"/>
    <n v="92.27"/>
    <x v="173"/>
    <n v="1845.3999999999999"/>
    <n v="2453.9400000000005"/>
    <x v="1"/>
    <x v="2"/>
    <x v="0"/>
  </r>
  <r>
    <x v="174"/>
    <s v="2025-02-13"/>
    <x v="0"/>
    <n v="1"/>
    <x v="3"/>
    <n v="25"/>
    <x v="174"/>
    <x v="1"/>
    <x v="0"/>
    <n v="69.94"/>
    <x v="174"/>
    <n v="69.94"/>
    <n v="115.79249999999999"/>
    <x v="0"/>
    <x v="2"/>
    <x v="0"/>
  </r>
  <r>
    <x v="175"/>
    <s v="2025-01-12"/>
    <x v="1"/>
    <n v="6"/>
    <x v="0"/>
    <n v="5"/>
    <x v="175"/>
    <x v="2"/>
    <x v="3"/>
    <n v="83.71"/>
    <x v="175"/>
    <n v="502.26"/>
    <n v="929.84099999999989"/>
    <x v="27"/>
    <x v="3"/>
    <x v="0"/>
  </r>
  <r>
    <x v="176"/>
    <s v="2025-02-24"/>
    <x v="1"/>
    <n v="11"/>
    <x v="3"/>
    <n v="0"/>
    <x v="176"/>
    <x v="3"/>
    <x v="3"/>
    <n v="51.46"/>
    <x v="176"/>
    <n v="566.06000000000006"/>
    <n v="1662.87"/>
    <x v="9"/>
    <x v="2"/>
    <x v="0"/>
  </r>
  <r>
    <x v="177"/>
    <s v="2025-01-12"/>
    <x v="2"/>
    <n v="5"/>
    <x v="1"/>
    <n v="20"/>
    <x v="177"/>
    <x v="2"/>
    <x v="1"/>
    <n v="91.43"/>
    <x v="177"/>
    <n v="457.15000000000003"/>
    <n v="476.28"/>
    <x v="27"/>
    <x v="3"/>
    <x v="0"/>
  </r>
  <r>
    <x v="178"/>
    <s v="2025-02-01"/>
    <x v="2"/>
    <n v="19"/>
    <x v="3"/>
    <n v="10"/>
    <x v="178"/>
    <x v="3"/>
    <x v="0"/>
    <n v="65.400000000000006"/>
    <x v="178"/>
    <n v="1242.6000000000001"/>
    <n v="2470.7790000000005"/>
    <x v="19"/>
    <x v="2"/>
    <x v="0"/>
  </r>
  <r>
    <x v="179"/>
    <s v="2025-01-01"/>
    <x v="2"/>
    <n v="16"/>
    <x v="0"/>
    <n v="5"/>
    <x v="179"/>
    <x v="3"/>
    <x v="1"/>
    <n v="21.43"/>
    <x v="179"/>
    <n v="342.88"/>
    <n v="1718.9680000000001"/>
    <x v="19"/>
    <x v="3"/>
    <x v="0"/>
  </r>
  <r>
    <x v="180"/>
    <s v="2025-02-05"/>
    <x v="2"/>
    <n v="7"/>
    <x v="1"/>
    <n v="15"/>
    <x v="180"/>
    <x v="1"/>
    <x v="4"/>
    <n v="50.29"/>
    <x v="180"/>
    <n v="352.03"/>
    <n v="743.80950000000007"/>
    <x v="1"/>
    <x v="2"/>
    <x v="0"/>
  </r>
  <r>
    <x v="181"/>
    <s v="2025-01-20"/>
    <x v="2"/>
    <n v="18"/>
    <x v="2"/>
    <n v="5"/>
    <x v="181"/>
    <x v="2"/>
    <x v="2"/>
    <n v="67.680000000000007"/>
    <x v="181"/>
    <n v="1218.2400000000002"/>
    <n v="3166.7489999999998"/>
    <x v="25"/>
    <x v="3"/>
    <x v="0"/>
  </r>
  <r>
    <x v="182"/>
    <s v="2025-03-13"/>
    <x v="2"/>
    <n v="10"/>
    <x v="1"/>
    <n v="0"/>
    <x v="182"/>
    <x v="2"/>
    <x v="0"/>
    <n v="18.399999999999999"/>
    <x v="182"/>
    <n v="184"/>
    <n v="1070"/>
    <x v="0"/>
    <x v="1"/>
    <x v="0"/>
  </r>
  <r>
    <x v="183"/>
    <s v="2025-03-08"/>
    <x v="1"/>
    <n v="11"/>
    <x v="1"/>
    <n v="25"/>
    <x v="183"/>
    <x v="1"/>
    <x v="1"/>
    <n v="23.79"/>
    <x v="183"/>
    <n v="261.69"/>
    <n v="1562.5500000000002"/>
    <x v="17"/>
    <x v="1"/>
    <x v="0"/>
  </r>
  <r>
    <x v="184"/>
    <s v="2025-04-10"/>
    <x v="2"/>
    <n v="12"/>
    <x v="0"/>
    <n v="15"/>
    <x v="184"/>
    <x v="0"/>
    <x v="3"/>
    <n v="30.6"/>
    <x v="184"/>
    <n v="367.20000000000005"/>
    <n v="1601.502"/>
    <x v="18"/>
    <x v="0"/>
    <x v="0"/>
  </r>
  <r>
    <x v="185"/>
    <s v="2025-04-25"/>
    <x v="2"/>
    <n v="13"/>
    <x v="0"/>
    <n v="0"/>
    <x v="185"/>
    <x v="1"/>
    <x v="1"/>
    <n v="78.319999999999993"/>
    <x v="185"/>
    <n v="1018.1599999999999"/>
    <n v="1681.1599999999999"/>
    <x v="22"/>
    <x v="0"/>
    <x v="0"/>
  </r>
  <r>
    <x v="186"/>
    <s v="2025-03-15"/>
    <x v="1"/>
    <n v="6"/>
    <x v="3"/>
    <n v="20"/>
    <x v="186"/>
    <x v="3"/>
    <x v="1"/>
    <n v="88.92"/>
    <x v="186"/>
    <n v="533.52"/>
    <n v="808.27199999999993"/>
    <x v="28"/>
    <x v="1"/>
    <x v="0"/>
  </r>
  <r>
    <x v="187"/>
    <s v="2025-01-08"/>
    <x v="1"/>
    <n v="9"/>
    <x v="1"/>
    <n v="25"/>
    <x v="187"/>
    <x v="0"/>
    <x v="1"/>
    <n v="20.68"/>
    <x v="187"/>
    <n v="186.12"/>
    <n v="774.5625"/>
    <x v="17"/>
    <x v="3"/>
    <x v="0"/>
  </r>
  <r>
    <x v="188"/>
    <s v="2025-03-14"/>
    <x v="2"/>
    <n v="11"/>
    <x v="1"/>
    <n v="15"/>
    <x v="188"/>
    <x v="0"/>
    <x v="1"/>
    <n v="31.38"/>
    <x v="188"/>
    <n v="345.18"/>
    <n v="1495.252"/>
    <x v="15"/>
    <x v="1"/>
    <x v="0"/>
  </r>
  <r>
    <x v="189"/>
    <s v="2025-01-15"/>
    <x v="2"/>
    <n v="13"/>
    <x v="0"/>
    <n v="25"/>
    <x v="189"/>
    <x v="2"/>
    <x v="0"/>
    <n v="6.33"/>
    <x v="189"/>
    <n v="82.29"/>
    <n v="1705.47"/>
    <x v="28"/>
    <x v="3"/>
    <x v="0"/>
  </r>
  <r>
    <x v="190"/>
    <s v="2025-03-30"/>
    <x v="1"/>
    <n v="14"/>
    <x v="1"/>
    <n v="10"/>
    <x v="190"/>
    <x v="3"/>
    <x v="3"/>
    <n v="94.96"/>
    <x v="190"/>
    <n v="1329.4399999999998"/>
    <n v="2234.61"/>
    <x v="3"/>
    <x v="1"/>
    <x v="0"/>
  </r>
  <r>
    <x v="191"/>
    <s v="2025-03-05"/>
    <x v="0"/>
    <n v="15"/>
    <x v="0"/>
    <n v="15"/>
    <x v="191"/>
    <x v="4"/>
    <x v="3"/>
    <n v="64.37"/>
    <x v="191"/>
    <n v="965.55000000000007"/>
    <n v="1411.9349999999999"/>
    <x v="1"/>
    <x v="1"/>
    <x v="0"/>
  </r>
  <r>
    <x v="192"/>
    <s v="2025-01-04"/>
    <x v="0"/>
    <n v="18"/>
    <x v="3"/>
    <n v="25"/>
    <x v="192"/>
    <x v="0"/>
    <x v="2"/>
    <n v="20.309999999999999"/>
    <x v="192"/>
    <n v="365.58"/>
    <n v="2344.5450000000001"/>
    <x v="2"/>
    <x v="3"/>
    <x v="0"/>
  </r>
  <r>
    <x v="193"/>
    <s v="2025-03-15"/>
    <x v="1"/>
    <n v="15"/>
    <x v="0"/>
    <n v="20"/>
    <x v="193"/>
    <x v="4"/>
    <x v="1"/>
    <n v="26.53"/>
    <x v="193"/>
    <n v="397.95000000000005"/>
    <n v="2145.7200000000003"/>
    <x v="28"/>
    <x v="1"/>
    <x v="0"/>
  </r>
  <r>
    <x v="194"/>
    <s v="2025-03-30"/>
    <x v="0"/>
    <n v="20"/>
    <x v="0"/>
    <n v="10"/>
    <x v="194"/>
    <x v="2"/>
    <x v="0"/>
    <n v="14.85"/>
    <x v="194"/>
    <n v="297"/>
    <n v="3463.2000000000003"/>
    <x v="3"/>
    <x v="1"/>
    <x v="0"/>
  </r>
  <r>
    <x v="195"/>
    <s v="2025-03-09"/>
    <x v="2"/>
    <n v="14"/>
    <x v="3"/>
    <n v="20"/>
    <x v="195"/>
    <x v="3"/>
    <x v="3"/>
    <n v="69.900000000000006"/>
    <x v="195"/>
    <n v="978.60000000000014"/>
    <n v="2179.1840000000002"/>
    <x v="24"/>
    <x v="1"/>
    <x v="0"/>
  </r>
  <r>
    <x v="196"/>
    <s v="2025-04-18"/>
    <x v="1"/>
    <n v="2"/>
    <x v="0"/>
    <n v="0"/>
    <x v="196"/>
    <x v="2"/>
    <x v="3"/>
    <n v="49.76"/>
    <x v="196"/>
    <n v="99.52"/>
    <n v="283.94"/>
    <x v="13"/>
    <x v="0"/>
    <x v="0"/>
  </r>
  <r>
    <x v="197"/>
    <s v="2025-03-10"/>
    <x v="2"/>
    <n v="3"/>
    <x v="3"/>
    <n v="20"/>
    <x v="197"/>
    <x v="1"/>
    <x v="1"/>
    <n v="26.9"/>
    <x v="197"/>
    <n v="80.699999999999989"/>
    <n v="438.38400000000001"/>
    <x v="18"/>
    <x v="1"/>
    <x v="0"/>
  </r>
  <r>
    <x v="198"/>
    <s v="2025-01-15"/>
    <x v="2"/>
    <n v="14"/>
    <x v="1"/>
    <n v="10"/>
    <x v="198"/>
    <x v="1"/>
    <x v="4"/>
    <n v="92.95"/>
    <x v="198"/>
    <n v="1301.3"/>
    <n v="2128.3919999999998"/>
    <x v="28"/>
    <x v="3"/>
    <x v="0"/>
  </r>
  <r>
    <x v="199"/>
    <s v="2025-04-28"/>
    <x v="1"/>
    <n v="2"/>
    <x v="0"/>
    <n v="0"/>
    <x v="199"/>
    <x v="1"/>
    <x v="2"/>
    <n v="99.31"/>
    <x v="199"/>
    <n v="198.62"/>
    <n v="357.52"/>
    <x v="29"/>
    <x v="0"/>
    <x v="0"/>
  </r>
  <r>
    <x v="200"/>
    <s v="2025-04-12"/>
    <x v="1"/>
    <n v="11"/>
    <x v="2"/>
    <n v="15"/>
    <x v="200"/>
    <x v="4"/>
    <x v="3"/>
    <n v="94.94"/>
    <x v="200"/>
    <n v="1044.3399999999999"/>
    <n v="1334.432"/>
    <x v="27"/>
    <x v="0"/>
    <x v="0"/>
  </r>
  <r>
    <x v="201"/>
    <s v="2025-01-17"/>
    <x v="0"/>
    <n v="2"/>
    <x v="1"/>
    <n v="5"/>
    <x v="201"/>
    <x v="3"/>
    <x v="1"/>
    <n v="41.13"/>
    <x v="201"/>
    <n v="82.26"/>
    <n v="316.74900000000002"/>
    <x v="14"/>
    <x v="3"/>
    <x v="0"/>
  </r>
  <r>
    <x v="202"/>
    <s v="2025-01-24"/>
    <x v="1"/>
    <n v="4"/>
    <x v="0"/>
    <n v="0"/>
    <x v="202"/>
    <x v="2"/>
    <x v="1"/>
    <n v="97.67"/>
    <x v="202"/>
    <n v="390.68"/>
    <n v="690.28"/>
    <x v="9"/>
    <x v="3"/>
    <x v="0"/>
  </r>
  <r>
    <x v="203"/>
    <s v="2025-02-11"/>
    <x v="1"/>
    <n v="5"/>
    <x v="0"/>
    <n v="20"/>
    <x v="203"/>
    <x v="2"/>
    <x v="2"/>
    <n v="52.58"/>
    <x v="203"/>
    <n v="262.89999999999998"/>
    <n v="576.52"/>
    <x v="20"/>
    <x v="2"/>
    <x v="0"/>
  </r>
  <r>
    <x v="204"/>
    <s v="2025-02-06"/>
    <x v="0"/>
    <n v="19"/>
    <x v="3"/>
    <n v="5"/>
    <x v="204"/>
    <x v="3"/>
    <x v="3"/>
    <n v="12.84"/>
    <x v="204"/>
    <n v="243.96"/>
    <n v="3245.2094999999995"/>
    <x v="4"/>
    <x v="2"/>
    <x v="0"/>
  </r>
  <r>
    <x v="205"/>
    <s v="2025-01-31"/>
    <x v="0"/>
    <n v="1"/>
    <x v="2"/>
    <n v="15"/>
    <x v="205"/>
    <x v="4"/>
    <x v="2"/>
    <n v="54.32"/>
    <x v="205"/>
    <n v="54.32"/>
    <n v="126.12299999999999"/>
    <x v="7"/>
    <x v="3"/>
    <x v="0"/>
  </r>
  <r>
    <x v="206"/>
    <s v="2025-03-24"/>
    <x v="1"/>
    <n v="6"/>
    <x v="2"/>
    <n v="10"/>
    <x v="206"/>
    <x v="1"/>
    <x v="1"/>
    <n v="10.16"/>
    <x v="206"/>
    <n v="60.96"/>
    <n v="628.66800000000001"/>
    <x v="9"/>
    <x v="1"/>
    <x v="0"/>
  </r>
  <r>
    <x v="207"/>
    <s v="2025-01-09"/>
    <x v="2"/>
    <n v="18"/>
    <x v="3"/>
    <n v="5"/>
    <x v="207"/>
    <x v="1"/>
    <x v="4"/>
    <n v="77.22"/>
    <x v="207"/>
    <n v="1389.96"/>
    <n v="2271.5639999999999"/>
    <x v="24"/>
    <x v="3"/>
    <x v="0"/>
  </r>
  <r>
    <x v="208"/>
    <s v="2025-02-12"/>
    <x v="1"/>
    <n v="10"/>
    <x v="1"/>
    <n v="0"/>
    <x v="208"/>
    <x v="3"/>
    <x v="1"/>
    <n v="58.19"/>
    <x v="208"/>
    <n v="581.9"/>
    <n v="1595.8000000000002"/>
    <x v="27"/>
    <x v="2"/>
    <x v="0"/>
  </r>
  <r>
    <x v="209"/>
    <s v="2025-03-23"/>
    <x v="0"/>
    <n v="6"/>
    <x v="1"/>
    <n v="5"/>
    <x v="209"/>
    <x v="0"/>
    <x v="1"/>
    <n v="76.83"/>
    <x v="209"/>
    <n v="460.98"/>
    <n v="1125.921"/>
    <x v="5"/>
    <x v="1"/>
    <x v="0"/>
  </r>
  <r>
    <x v="210"/>
    <s v="2025-02-06"/>
    <x v="1"/>
    <n v="13"/>
    <x v="2"/>
    <n v="15"/>
    <x v="210"/>
    <x v="0"/>
    <x v="1"/>
    <n v="61.04"/>
    <x v="210"/>
    <n v="793.52"/>
    <n v="1287.325"/>
    <x v="4"/>
    <x v="2"/>
    <x v="0"/>
  </r>
  <r>
    <x v="211"/>
    <s v="2025-02-26"/>
    <x v="1"/>
    <n v="15"/>
    <x v="1"/>
    <n v="20"/>
    <x v="211"/>
    <x v="2"/>
    <x v="3"/>
    <n v="82.9"/>
    <x v="211"/>
    <n v="1243.5"/>
    <n v="1529.52"/>
    <x v="6"/>
    <x v="2"/>
    <x v="0"/>
  </r>
  <r>
    <x v="212"/>
    <s v="2025-02-02"/>
    <x v="1"/>
    <n v="15"/>
    <x v="0"/>
    <n v="5"/>
    <x v="212"/>
    <x v="3"/>
    <x v="4"/>
    <n v="17.72"/>
    <x v="212"/>
    <n v="265.79999999999995"/>
    <n v="2743.6949999999997"/>
    <x v="16"/>
    <x v="2"/>
    <x v="0"/>
  </r>
  <r>
    <x v="213"/>
    <s v="2025-03-14"/>
    <x v="1"/>
    <n v="1"/>
    <x v="3"/>
    <n v="0"/>
    <x v="213"/>
    <x v="3"/>
    <x v="4"/>
    <n v="67.349999999999994"/>
    <x v="213"/>
    <n v="67.349999999999994"/>
    <n v="110.8"/>
    <x v="15"/>
    <x v="1"/>
    <x v="0"/>
  </r>
  <r>
    <x v="214"/>
    <s v="2025-02-08"/>
    <x v="2"/>
    <n v="19"/>
    <x v="1"/>
    <n v="10"/>
    <x v="214"/>
    <x v="2"/>
    <x v="1"/>
    <n v="90.2"/>
    <x v="214"/>
    <n v="1713.8"/>
    <n v="2970.6120000000001"/>
    <x v="17"/>
    <x v="2"/>
    <x v="0"/>
  </r>
  <r>
    <x v="215"/>
    <s v="2025-02-17"/>
    <x v="1"/>
    <n v="12"/>
    <x v="1"/>
    <n v="15"/>
    <x v="215"/>
    <x v="2"/>
    <x v="0"/>
    <n v="56.74"/>
    <x v="215"/>
    <n v="680.88"/>
    <n v="1202.682"/>
    <x v="14"/>
    <x v="2"/>
    <x v="0"/>
  </r>
  <r>
    <x v="216"/>
    <s v="2025-04-02"/>
    <x v="1"/>
    <n v="13"/>
    <x v="3"/>
    <n v="5"/>
    <x v="216"/>
    <x v="0"/>
    <x v="3"/>
    <n v="56.57"/>
    <x v="216"/>
    <n v="735.41"/>
    <n v="2255.4805000000001"/>
    <x v="16"/>
    <x v="0"/>
    <x v="0"/>
  </r>
  <r>
    <x v="217"/>
    <s v="2025-02-18"/>
    <x v="2"/>
    <n v="5"/>
    <x v="2"/>
    <n v="15"/>
    <x v="217"/>
    <x v="4"/>
    <x v="4"/>
    <n v="97.49"/>
    <x v="217"/>
    <n v="487.45"/>
    <n v="570.43500000000006"/>
    <x v="13"/>
    <x v="2"/>
    <x v="0"/>
  </r>
  <r>
    <x v="218"/>
    <s v="2025-02-20"/>
    <x v="1"/>
    <n v="17"/>
    <x v="0"/>
    <n v="10"/>
    <x v="218"/>
    <x v="3"/>
    <x v="1"/>
    <n v="84.41"/>
    <x v="218"/>
    <n v="1434.97"/>
    <n v="2372.5709999999999"/>
    <x v="25"/>
    <x v="2"/>
    <x v="0"/>
  </r>
  <r>
    <x v="219"/>
    <s v="2025-04-19"/>
    <x v="2"/>
    <n v="7"/>
    <x v="2"/>
    <n v="10"/>
    <x v="219"/>
    <x v="1"/>
    <x v="2"/>
    <n v="75.05"/>
    <x v="219"/>
    <n v="525.35"/>
    <n v="1145.7180000000001"/>
    <x v="30"/>
    <x v="0"/>
    <x v="0"/>
  </r>
  <r>
    <x v="220"/>
    <s v="2025-02-01"/>
    <x v="2"/>
    <n v="14"/>
    <x v="2"/>
    <n v="0"/>
    <x v="220"/>
    <x v="3"/>
    <x v="2"/>
    <n v="63.39"/>
    <x v="173"/>
    <n v="887.46"/>
    <n v="1908.6200000000001"/>
    <x v="19"/>
    <x v="2"/>
    <x v="0"/>
  </r>
  <r>
    <x v="221"/>
    <s v="2025-04-05"/>
    <x v="2"/>
    <n v="19"/>
    <x v="2"/>
    <n v="5"/>
    <x v="221"/>
    <x v="1"/>
    <x v="3"/>
    <n v="62.29"/>
    <x v="220"/>
    <n v="1183.51"/>
    <n v="2377.7264999999998"/>
    <x v="1"/>
    <x v="0"/>
    <x v="0"/>
  </r>
  <r>
    <x v="222"/>
    <s v="2025-02-20"/>
    <x v="1"/>
    <n v="20"/>
    <x v="0"/>
    <n v="20"/>
    <x v="222"/>
    <x v="1"/>
    <x v="1"/>
    <n v="6.13"/>
    <x v="221"/>
    <n v="122.6"/>
    <n v="2950.08"/>
    <x v="25"/>
    <x v="2"/>
    <x v="0"/>
  </r>
  <r>
    <x v="223"/>
    <s v="2025-03-02"/>
    <x v="0"/>
    <n v="11"/>
    <x v="3"/>
    <n v="20"/>
    <x v="223"/>
    <x v="0"/>
    <x v="2"/>
    <n v="93.44"/>
    <x v="222"/>
    <n v="1027.8399999999999"/>
    <n v="1720.5760000000002"/>
    <x v="16"/>
    <x v="1"/>
    <x v="0"/>
  </r>
  <r>
    <x v="224"/>
    <s v="2025-03-19"/>
    <x v="1"/>
    <n v="8"/>
    <x v="1"/>
    <n v="5"/>
    <x v="224"/>
    <x v="0"/>
    <x v="1"/>
    <n v="36.31"/>
    <x v="223"/>
    <n v="290.48"/>
    <n v="1072.588"/>
    <x v="30"/>
    <x v="1"/>
    <x v="0"/>
  </r>
  <r>
    <x v="225"/>
    <s v="2025-02-27"/>
    <x v="0"/>
    <n v="9"/>
    <x v="3"/>
    <n v="0"/>
    <x v="225"/>
    <x v="3"/>
    <x v="2"/>
    <n v="48.06"/>
    <x v="224"/>
    <n v="432.54"/>
    <n v="1573.02"/>
    <x v="26"/>
    <x v="2"/>
    <x v="0"/>
  </r>
  <r>
    <x v="226"/>
    <s v="2025-01-21"/>
    <x v="2"/>
    <n v="6"/>
    <x v="3"/>
    <n v="0"/>
    <x v="226"/>
    <x v="4"/>
    <x v="2"/>
    <n v="45.82"/>
    <x v="225"/>
    <n v="274.92"/>
    <n v="831.72"/>
    <x v="21"/>
    <x v="3"/>
    <x v="0"/>
  </r>
  <r>
    <x v="227"/>
    <s v="2025-04-01"/>
    <x v="2"/>
    <n v="8"/>
    <x v="3"/>
    <n v="20"/>
    <x v="227"/>
    <x v="2"/>
    <x v="3"/>
    <n v="59.94"/>
    <x v="226"/>
    <n v="479.52"/>
    <n v="694.01600000000008"/>
    <x v="19"/>
    <x v="0"/>
    <x v="0"/>
  </r>
  <r>
    <x v="228"/>
    <s v="2025-02-04"/>
    <x v="0"/>
    <n v="18"/>
    <x v="0"/>
    <n v="10"/>
    <x v="228"/>
    <x v="3"/>
    <x v="1"/>
    <n v="78.83"/>
    <x v="227"/>
    <n v="1418.94"/>
    <n v="3056.6160000000004"/>
    <x v="2"/>
    <x v="2"/>
    <x v="0"/>
  </r>
  <r>
    <x v="229"/>
    <s v="2025-03-17"/>
    <x v="0"/>
    <n v="17"/>
    <x v="0"/>
    <n v="10"/>
    <x v="229"/>
    <x v="0"/>
    <x v="2"/>
    <n v="36"/>
    <x v="228"/>
    <n v="612"/>
    <n v="1613.232"/>
    <x v="14"/>
    <x v="1"/>
    <x v="0"/>
  </r>
  <r>
    <x v="230"/>
    <s v="2025-03-28"/>
    <x v="2"/>
    <n v="8"/>
    <x v="3"/>
    <n v="25"/>
    <x v="230"/>
    <x v="1"/>
    <x v="0"/>
    <n v="52.86"/>
    <x v="229"/>
    <n v="422.88"/>
    <n v="656.46"/>
    <x v="29"/>
    <x v="1"/>
    <x v="0"/>
  </r>
  <r>
    <x v="231"/>
    <s v="2025-02-02"/>
    <x v="2"/>
    <n v="16"/>
    <x v="1"/>
    <n v="20"/>
    <x v="231"/>
    <x v="4"/>
    <x v="3"/>
    <n v="97.08"/>
    <x v="230"/>
    <n v="1553.28"/>
    <n v="2164.864"/>
    <x v="16"/>
    <x v="2"/>
    <x v="0"/>
  </r>
  <r>
    <x v="232"/>
    <s v="2025-02-12"/>
    <x v="2"/>
    <n v="2"/>
    <x v="2"/>
    <n v="0"/>
    <x v="232"/>
    <x v="3"/>
    <x v="4"/>
    <n v="57.86"/>
    <x v="231"/>
    <n v="115.72"/>
    <n v="268.12"/>
    <x v="27"/>
    <x v="2"/>
    <x v="0"/>
  </r>
  <r>
    <x v="233"/>
    <s v="2025-03-13"/>
    <x v="2"/>
    <n v="6"/>
    <x v="3"/>
    <n v="5"/>
    <x v="233"/>
    <x v="1"/>
    <x v="4"/>
    <n v="33.43"/>
    <x v="232"/>
    <n v="200.57999999999998"/>
    <n v="923.57100000000003"/>
    <x v="0"/>
    <x v="1"/>
    <x v="0"/>
  </r>
  <r>
    <x v="234"/>
    <s v="2025-04-08"/>
    <x v="0"/>
    <n v="4"/>
    <x v="3"/>
    <n v="25"/>
    <x v="234"/>
    <x v="1"/>
    <x v="3"/>
    <n v="29.93"/>
    <x v="233"/>
    <n v="119.72"/>
    <n v="395.66999999999996"/>
    <x v="17"/>
    <x v="0"/>
    <x v="0"/>
  </r>
  <r>
    <x v="235"/>
    <s v="2025-03-05"/>
    <x v="1"/>
    <n v="20"/>
    <x v="1"/>
    <n v="0"/>
    <x v="235"/>
    <x v="1"/>
    <x v="3"/>
    <n v="34.159999999999997"/>
    <x v="234"/>
    <n v="683.19999999999993"/>
    <n v="2674"/>
    <x v="1"/>
    <x v="1"/>
    <x v="0"/>
  </r>
  <r>
    <x v="236"/>
    <s v="2025-01-15"/>
    <x v="2"/>
    <n v="19"/>
    <x v="0"/>
    <n v="10"/>
    <x v="236"/>
    <x v="0"/>
    <x v="1"/>
    <n v="77.89"/>
    <x v="235"/>
    <n v="1479.91"/>
    <n v="2202.4800000000005"/>
    <x v="28"/>
    <x v="3"/>
    <x v="0"/>
  </r>
  <r>
    <x v="237"/>
    <s v="2025-01-10"/>
    <x v="0"/>
    <n v="11"/>
    <x v="3"/>
    <n v="0"/>
    <x v="237"/>
    <x v="0"/>
    <x v="3"/>
    <n v="56.16"/>
    <x v="236"/>
    <n v="617.76"/>
    <n v="1900.91"/>
    <x v="18"/>
    <x v="3"/>
    <x v="0"/>
  </r>
  <r>
    <x v="238"/>
    <s v="2025-03-08"/>
    <x v="2"/>
    <n v="3"/>
    <x v="3"/>
    <n v="0"/>
    <x v="238"/>
    <x v="2"/>
    <x v="1"/>
    <n v="51.35"/>
    <x v="237"/>
    <n v="154.05000000000001"/>
    <n v="591.90000000000009"/>
    <x v="17"/>
    <x v="1"/>
    <x v="0"/>
  </r>
  <r>
    <x v="239"/>
    <s v="2025-01-19"/>
    <x v="1"/>
    <n v="12"/>
    <x v="3"/>
    <n v="15"/>
    <x v="239"/>
    <x v="3"/>
    <x v="2"/>
    <n v="30.87"/>
    <x v="238"/>
    <n v="370.44"/>
    <n v="1408.212"/>
    <x v="30"/>
    <x v="3"/>
    <x v="0"/>
  </r>
  <r>
    <x v="240"/>
    <s v="2025-01-01"/>
    <x v="0"/>
    <n v="5"/>
    <x v="3"/>
    <n v="0"/>
    <x v="240"/>
    <x v="4"/>
    <x v="4"/>
    <n v="60.28"/>
    <x v="239"/>
    <n v="301.39999999999998"/>
    <n v="593.29999999999995"/>
    <x v="19"/>
    <x v="3"/>
    <x v="0"/>
  </r>
  <r>
    <x v="241"/>
    <s v="2025-02-27"/>
    <x v="1"/>
    <n v="8"/>
    <x v="0"/>
    <n v="15"/>
    <x v="241"/>
    <x v="3"/>
    <x v="3"/>
    <n v="68.58"/>
    <x v="240"/>
    <n v="548.64"/>
    <n v="1042.44"/>
    <x v="26"/>
    <x v="2"/>
    <x v="0"/>
  </r>
  <r>
    <x v="242"/>
    <s v="2025-03-27"/>
    <x v="0"/>
    <n v="19"/>
    <x v="1"/>
    <n v="20"/>
    <x v="242"/>
    <x v="2"/>
    <x v="0"/>
    <n v="69.31"/>
    <x v="241"/>
    <n v="1316.89"/>
    <n v="2284.1040000000003"/>
    <x v="26"/>
    <x v="1"/>
    <x v="0"/>
  </r>
  <r>
    <x v="243"/>
    <s v="2025-02-28"/>
    <x v="1"/>
    <n v="8"/>
    <x v="0"/>
    <n v="10"/>
    <x v="243"/>
    <x v="2"/>
    <x v="4"/>
    <n v="27.17"/>
    <x v="242"/>
    <n v="217.36"/>
    <n v="903.45600000000002"/>
    <x v="29"/>
    <x v="2"/>
    <x v="0"/>
  </r>
  <r>
    <x v="244"/>
    <s v="2025-03-30"/>
    <x v="0"/>
    <n v="3"/>
    <x v="0"/>
    <n v="25"/>
    <x v="244"/>
    <x v="3"/>
    <x v="4"/>
    <n v="47.79"/>
    <x v="243"/>
    <n v="143.37"/>
    <n v="380.96999999999997"/>
    <x v="3"/>
    <x v="1"/>
    <x v="0"/>
  </r>
  <r>
    <x v="245"/>
    <s v="2025-02-04"/>
    <x v="2"/>
    <n v="6"/>
    <x v="0"/>
    <n v="25"/>
    <x v="245"/>
    <x v="0"/>
    <x v="1"/>
    <n v="61.65"/>
    <x v="244"/>
    <n v="369.9"/>
    <n v="697.05000000000007"/>
    <x v="2"/>
    <x v="2"/>
    <x v="0"/>
  </r>
  <r>
    <x v="246"/>
    <s v="2025-04-19"/>
    <x v="2"/>
    <n v="4"/>
    <x v="1"/>
    <n v="5"/>
    <x v="246"/>
    <x v="4"/>
    <x v="4"/>
    <n v="66.7"/>
    <x v="245"/>
    <n v="266.8"/>
    <n v="564.26200000000006"/>
    <x v="30"/>
    <x v="0"/>
    <x v="0"/>
  </r>
  <r>
    <x v="247"/>
    <s v="2025-03-18"/>
    <x v="0"/>
    <n v="2"/>
    <x v="2"/>
    <n v="15"/>
    <x v="247"/>
    <x v="4"/>
    <x v="3"/>
    <n v="67.099999999999994"/>
    <x v="246"/>
    <n v="134.19999999999999"/>
    <n v="261.98700000000002"/>
    <x v="13"/>
    <x v="1"/>
    <x v="0"/>
  </r>
  <r>
    <x v="248"/>
    <s v="2025-01-17"/>
    <x v="1"/>
    <n v="3"/>
    <x v="1"/>
    <n v="5"/>
    <x v="248"/>
    <x v="4"/>
    <x v="2"/>
    <n v="97.35"/>
    <x v="247"/>
    <n v="292.04999999999995"/>
    <n v="488.03399999999999"/>
    <x v="14"/>
    <x v="3"/>
    <x v="0"/>
  </r>
  <r>
    <x v="249"/>
    <s v="2025-03-22"/>
    <x v="2"/>
    <n v="3"/>
    <x v="3"/>
    <n v="15"/>
    <x v="249"/>
    <x v="3"/>
    <x v="1"/>
    <n v="26.27"/>
    <x v="248"/>
    <n v="78.81"/>
    <n v="325.73699999999997"/>
    <x v="12"/>
    <x v="1"/>
    <x v="0"/>
  </r>
  <r>
    <x v="250"/>
    <s v="2025-03-05"/>
    <x v="0"/>
    <n v="15"/>
    <x v="1"/>
    <n v="20"/>
    <x v="250"/>
    <x v="3"/>
    <x v="2"/>
    <n v="55.28"/>
    <x v="249"/>
    <n v="829.2"/>
    <n v="1328.52"/>
    <x v="1"/>
    <x v="1"/>
    <x v="0"/>
  </r>
  <r>
    <x v="251"/>
    <s v="2025-02-01"/>
    <x v="2"/>
    <n v="20"/>
    <x v="3"/>
    <n v="0"/>
    <x v="251"/>
    <x v="0"/>
    <x v="2"/>
    <n v="36.130000000000003"/>
    <x v="250"/>
    <n v="722.6"/>
    <n v="3650.7999999999997"/>
    <x v="19"/>
    <x v="2"/>
    <x v="0"/>
  </r>
  <r>
    <x v="252"/>
    <s v="2025-02-23"/>
    <x v="2"/>
    <n v="19"/>
    <x v="2"/>
    <n v="10"/>
    <x v="252"/>
    <x v="1"/>
    <x v="0"/>
    <n v="71.95"/>
    <x v="188"/>
    <n v="1367.05"/>
    <n v="2734.6319999999996"/>
    <x v="5"/>
    <x v="2"/>
    <x v="0"/>
  </r>
  <r>
    <x v="253"/>
    <s v="2025-02-19"/>
    <x v="2"/>
    <n v="11"/>
    <x v="2"/>
    <n v="25"/>
    <x v="253"/>
    <x v="1"/>
    <x v="3"/>
    <n v="77.28"/>
    <x v="251"/>
    <n v="850.08"/>
    <n v="1612.2149999999999"/>
    <x v="30"/>
    <x v="2"/>
    <x v="0"/>
  </r>
  <r>
    <x v="254"/>
    <s v="2025-04-15"/>
    <x v="1"/>
    <n v="9"/>
    <x v="2"/>
    <n v="10"/>
    <x v="254"/>
    <x v="4"/>
    <x v="4"/>
    <n v="99.42"/>
    <x v="252"/>
    <n v="894.78"/>
    <n v="1584.4410000000003"/>
    <x v="28"/>
    <x v="0"/>
    <x v="0"/>
  </r>
  <r>
    <x v="255"/>
    <s v="2025-03-26"/>
    <x v="0"/>
    <n v="3"/>
    <x v="2"/>
    <n v="10"/>
    <x v="255"/>
    <x v="1"/>
    <x v="1"/>
    <n v="68.83"/>
    <x v="253"/>
    <n v="206.49"/>
    <n v="515.13300000000004"/>
    <x v="6"/>
    <x v="1"/>
    <x v="0"/>
  </r>
  <r>
    <x v="256"/>
    <s v="2025-02-17"/>
    <x v="1"/>
    <n v="16"/>
    <x v="3"/>
    <n v="5"/>
    <x v="256"/>
    <x v="4"/>
    <x v="0"/>
    <n v="82.96"/>
    <x v="254"/>
    <n v="1327.36"/>
    <n v="2551.6239999999998"/>
    <x v="14"/>
    <x v="2"/>
    <x v="0"/>
  </r>
  <r>
    <x v="257"/>
    <s v="2025-02-06"/>
    <x v="1"/>
    <n v="20"/>
    <x v="3"/>
    <n v="15"/>
    <x v="257"/>
    <x v="1"/>
    <x v="2"/>
    <n v="51.29"/>
    <x v="255"/>
    <n v="1025.8"/>
    <n v="2443.0700000000002"/>
    <x v="4"/>
    <x v="2"/>
    <x v="0"/>
  </r>
  <r>
    <x v="258"/>
    <s v="2025-01-07"/>
    <x v="1"/>
    <n v="12"/>
    <x v="1"/>
    <n v="10"/>
    <x v="258"/>
    <x v="0"/>
    <x v="1"/>
    <n v="45.69"/>
    <x v="256"/>
    <n v="548.28"/>
    <n v="1452.7079999999999"/>
    <x v="11"/>
    <x v="3"/>
    <x v="0"/>
  </r>
  <r>
    <x v="259"/>
    <s v="2025-02-06"/>
    <x v="1"/>
    <n v="14"/>
    <x v="3"/>
    <n v="10"/>
    <x v="259"/>
    <x v="1"/>
    <x v="2"/>
    <n v="53.63"/>
    <x v="149"/>
    <n v="750.82"/>
    <n v="1516.2840000000001"/>
    <x v="4"/>
    <x v="2"/>
    <x v="0"/>
  </r>
  <r>
    <x v="260"/>
    <s v="2025-02-26"/>
    <x v="2"/>
    <n v="10"/>
    <x v="3"/>
    <n v="0"/>
    <x v="260"/>
    <x v="0"/>
    <x v="2"/>
    <n v="76.31"/>
    <x v="257"/>
    <n v="763.1"/>
    <n v="1442.8999999999999"/>
    <x v="6"/>
    <x v="2"/>
    <x v="0"/>
  </r>
  <r>
    <x v="261"/>
    <s v="2025-04-13"/>
    <x v="0"/>
    <n v="11"/>
    <x v="1"/>
    <n v="5"/>
    <x v="261"/>
    <x v="2"/>
    <x v="2"/>
    <n v="17.95"/>
    <x v="258"/>
    <n v="197.45"/>
    <n v="1411.586"/>
    <x v="0"/>
    <x v="0"/>
    <x v="0"/>
  </r>
  <r>
    <x v="262"/>
    <s v="2025-02-19"/>
    <x v="0"/>
    <n v="17"/>
    <x v="1"/>
    <n v="0"/>
    <x v="262"/>
    <x v="3"/>
    <x v="1"/>
    <n v="19.38"/>
    <x v="259"/>
    <n v="329.46"/>
    <n v="2108.34"/>
    <x v="30"/>
    <x v="2"/>
    <x v="0"/>
  </r>
  <r>
    <x v="263"/>
    <s v="2025-03-07"/>
    <x v="1"/>
    <n v="16"/>
    <x v="1"/>
    <n v="5"/>
    <x v="263"/>
    <x v="0"/>
    <x v="0"/>
    <n v="18.09"/>
    <x v="260"/>
    <n v="289.44"/>
    <n v="2743.1439999999998"/>
    <x v="11"/>
    <x v="1"/>
    <x v="0"/>
  </r>
  <r>
    <x v="264"/>
    <s v="2025-01-19"/>
    <x v="0"/>
    <n v="6"/>
    <x v="1"/>
    <n v="5"/>
    <x v="264"/>
    <x v="4"/>
    <x v="4"/>
    <n v="87.34"/>
    <x v="261"/>
    <n v="524.04"/>
    <n v="801.76199999999994"/>
    <x v="30"/>
    <x v="3"/>
    <x v="0"/>
  </r>
  <r>
    <x v="265"/>
    <s v="2025-03-26"/>
    <x v="1"/>
    <n v="18"/>
    <x v="0"/>
    <n v="0"/>
    <x v="265"/>
    <x v="2"/>
    <x v="3"/>
    <n v="48.63"/>
    <x v="262"/>
    <n v="875.34"/>
    <n v="2599.92"/>
    <x v="6"/>
    <x v="1"/>
    <x v="0"/>
  </r>
  <r>
    <x v="266"/>
    <s v="2025-04-02"/>
    <x v="2"/>
    <n v="19"/>
    <x v="0"/>
    <n v="20"/>
    <x v="266"/>
    <x v="3"/>
    <x v="3"/>
    <n v="70.36"/>
    <x v="263"/>
    <n v="1336.84"/>
    <n v="2115.08"/>
    <x v="16"/>
    <x v="0"/>
    <x v="0"/>
  </r>
  <r>
    <x v="267"/>
    <s v="2025-04-22"/>
    <x v="2"/>
    <n v="19"/>
    <x v="0"/>
    <n v="0"/>
    <x v="267"/>
    <x v="2"/>
    <x v="4"/>
    <n v="46.71"/>
    <x v="264"/>
    <n v="887.49"/>
    <n v="3783.66"/>
    <x v="12"/>
    <x v="0"/>
    <x v="0"/>
  </r>
  <r>
    <x v="268"/>
    <s v="2025-01-08"/>
    <x v="2"/>
    <n v="17"/>
    <x v="3"/>
    <n v="0"/>
    <x v="268"/>
    <x v="4"/>
    <x v="3"/>
    <n v="25.47"/>
    <x v="265"/>
    <n v="432.99"/>
    <n v="2602.5300000000002"/>
    <x v="17"/>
    <x v="3"/>
    <x v="0"/>
  </r>
  <r>
    <x v="269"/>
    <s v="2025-01-20"/>
    <x v="0"/>
    <n v="4"/>
    <x v="1"/>
    <n v="5"/>
    <x v="269"/>
    <x v="0"/>
    <x v="3"/>
    <n v="86.84"/>
    <x v="266"/>
    <n v="347.36"/>
    <n v="701.4799999999999"/>
    <x v="25"/>
    <x v="3"/>
    <x v="0"/>
  </r>
  <r>
    <x v="270"/>
    <s v="2025-02-23"/>
    <x v="2"/>
    <n v="4"/>
    <x v="1"/>
    <n v="0"/>
    <x v="270"/>
    <x v="3"/>
    <x v="4"/>
    <n v="25"/>
    <x v="267"/>
    <n v="100"/>
    <n v="748.44"/>
    <x v="5"/>
    <x v="2"/>
    <x v="0"/>
  </r>
  <r>
    <x v="271"/>
    <s v="2025-01-15"/>
    <x v="1"/>
    <n v="3"/>
    <x v="2"/>
    <n v="15"/>
    <x v="271"/>
    <x v="0"/>
    <x v="3"/>
    <n v="6.6"/>
    <x v="268"/>
    <n v="19.799999999999997"/>
    <n v="276.75150000000002"/>
    <x v="28"/>
    <x v="3"/>
    <x v="0"/>
  </r>
  <r>
    <x v="272"/>
    <s v="2025-02-13"/>
    <x v="2"/>
    <n v="6"/>
    <x v="2"/>
    <n v="15"/>
    <x v="272"/>
    <x v="1"/>
    <x v="3"/>
    <n v="82.73"/>
    <x v="269"/>
    <n v="496.38"/>
    <n v="927.02700000000004"/>
    <x v="0"/>
    <x v="2"/>
    <x v="0"/>
  </r>
  <r>
    <x v="273"/>
    <s v="2025-03-28"/>
    <x v="1"/>
    <n v="20"/>
    <x v="3"/>
    <n v="25"/>
    <x v="273"/>
    <x v="3"/>
    <x v="0"/>
    <n v="53.77"/>
    <x v="270"/>
    <n v="1075.4000000000001"/>
    <n v="1613.1000000000001"/>
    <x v="29"/>
    <x v="1"/>
    <x v="0"/>
  </r>
  <r>
    <x v="274"/>
    <s v="2025-02-04"/>
    <x v="1"/>
    <n v="15"/>
    <x v="0"/>
    <n v="25"/>
    <x v="274"/>
    <x v="2"/>
    <x v="0"/>
    <n v="80.55"/>
    <x v="271"/>
    <n v="1208.25"/>
    <n v="2181.9375"/>
    <x v="2"/>
    <x v="2"/>
    <x v="0"/>
  </r>
  <r>
    <x v="275"/>
    <s v="2025-01-09"/>
    <x v="1"/>
    <n v="20"/>
    <x v="1"/>
    <n v="20"/>
    <x v="275"/>
    <x v="0"/>
    <x v="3"/>
    <n v="78.010000000000005"/>
    <x v="272"/>
    <n v="1560.2"/>
    <n v="2293.92"/>
    <x v="24"/>
    <x v="3"/>
    <x v="0"/>
  </r>
  <r>
    <x v="276"/>
    <s v="2025-04-14"/>
    <x v="2"/>
    <n v="4"/>
    <x v="3"/>
    <n v="15"/>
    <x v="276"/>
    <x v="2"/>
    <x v="1"/>
    <n v="66.31"/>
    <x v="273"/>
    <n v="265.24"/>
    <n v="471.71600000000001"/>
    <x v="15"/>
    <x v="0"/>
    <x v="0"/>
  </r>
  <r>
    <x v="277"/>
    <s v="2025-02-23"/>
    <x v="0"/>
    <n v="1"/>
    <x v="0"/>
    <n v="25"/>
    <x v="277"/>
    <x v="1"/>
    <x v="2"/>
    <n v="65.7"/>
    <x v="274"/>
    <n v="65.7"/>
    <n v="124.215"/>
    <x v="5"/>
    <x v="2"/>
    <x v="0"/>
  </r>
  <r>
    <x v="278"/>
    <s v="2025-03-02"/>
    <x v="0"/>
    <n v="12"/>
    <x v="3"/>
    <n v="25"/>
    <x v="278"/>
    <x v="0"/>
    <x v="0"/>
    <n v="42.3"/>
    <x v="275"/>
    <n v="507.59999999999997"/>
    <n v="1159.56"/>
    <x v="16"/>
    <x v="1"/>
    <x v="0"/>
  </r>
  <r>
    <x v="279"/>
    <s v="2025-04-13"/>
    <x v="0"/>
    <n v="8"/>
    <x v="1"/>
    <n v="15"/>
    <x v="279"/>
    <x v="1"/>
    <x v="2"/>
    <n v="13.56"/>
    <x v="276"/>
    <n v="108.48"/>
    <n v="780.36800000000005"/>
    <x v="0"/>
    <x v="0"/>
    <x v="0"/>
  </r>
  <r>
    <x v="280"/>
    <s v="2025-01-10"/>
    <x v="0"/>
    <n v="13"/>
    <x v="1"/>
    <n v="0"/>
    <x v="280"/>
    <x v="0"/>
    <x v="2"/>
    <n v="72.260000000000005"/>
    <x v="277"/>
    <n v="939.38000000000011"/>
    <n v="2542.02"/>
    <x v="18"/>
    <x v="3"/>
    <x v="0"/>
  </r>
  <r>
    <x v="281"/>
    <s v="2025-02-19"/>
    <x v="0"/>
    <n v="16"/>
    <x v="2"/>
    <n v="20"/>
    <x v="281"/>
    <x v="4"/>
    <x v="4"/>
    <n v="97.28"/>
    <x v="278"/>
    <n v="1556.48"/>
    <n v="1758.9759999999999"/>
    <x v="30"/>
    <x v="2"/>
    <x v="0"/>
  </r>
  <r>
    <x v="282"/>
    <s v="2025-02-06"/>
    <x v="1"/>
    <n v="1"/>
    <x v="0"/>
    <n v="5"/>
    <x v="282"/>
    <x v="3"/>
    <x v="3"/>
    <n v="17.309999999999999"/>
    <x v="279"/>
    <n v="17.309999999999999"/>
    <n v="136.43899999999999"/>
    <x v="4"/>
    <x v="2"/>
    <x v="0"/>
  </r>
  <r>
    <x v="283"/>
    <s v="2025-04-30"/>
    <x v="1"/>
    <n v="13"/>
    <x v="2"/>
    <n v="20"/>
    <x v="283"/>
    <x v="2"/>
    <x v="2"/>
    <n v="6.24"/>
    <x v="280"/>
    <n v="81.12"/>
    <n v="1878.7600000000002"/>
    <x v="3"/>
    <x v="0"/>
    <x v="0"/>
  </r>
  <r>
    <x v="284"/>
    <s v="2025-03-12"/>
    <x v="2"/>
    <n v="11"/>
    <x v="0"/>
    <n v="25"/>
    <x v="284"/>
    <x v="2"/>
    <x v="1"/>
    <n v="28.02"/>
    <x v="281"/>
    <n v="308.21999999999997"/>
    <n v="1610.4825000000001"/>
    <x v="27"/>
    <x v="1"/>
    <x v="0"/>
  </r>
  <r>
    <x v="285"/>
    <s v="2025-02-09"/>
    <x v="0"/>
    <n v="8"/>
    <x v="2"/>
    <n v="20"/>
    <x v="285"/>
    <x v="2"/>
    <x v="3"/>
    <n v="58.68"/>
    <x v="282"/>
    <n v="469.44"/>
    <n v="763.00800000000004"/>
    <x v="24"/>
    <x v="2"/>
    <x v="0"/>
  </r>
  <r>
    <x v="286"/>
    <s v="2025-04-21"/>
    <x v="2"/>
    <n v="16"/>
    <x v="0"/>
    <n v="0"/>
    <x v="286"/>
    <x v="4"/>
    <x v="2"/>
    <n v="92.47"/>
    <x v="10"/>
    <n v="1479.52"/>
    <n v="2265.92"/>
    <x v="21"/>
    <x v="0"/>
    <x v="0"/>
  </r>
  <r>
    <x v="287"/>
    <s v="2025-02-27"/>
    <x v="2"/>
    <n v="11"/>
    <x v="1"/>
    <n v="20"/>
    <x v="287"/>
    <x v="2"/>
    <x v="2"/>
    <n v="54.75"/>
    <x v="283"/>
    <n v="602.25"/>
    <n v="1087.4159999999999"/>
    <x v="26"/>
    <x v="2"/>
    <x v="0"/>
  </r>
  <r>
    <x v="288"/>
    <s v="2025-01-24"/>
    <x v="2"/>
    <n v="3"/>
    <x v="3"/>
    <n v="5"/>
    <x v="288"/>
    <x v="0"/>
    <x v="1"/>
    <n v="29.66"/>
    <x v="284"/>
    <n v="88.98"/>
    <n v="453.77699999999993"/>
    <x v="9"/>
    <x v="3"/>
    <x v="0"/>
  </r>
  <r>
    <x v="289"/>
    <s v="2025-01-01"/>
    <x v="0"/>
    <n v="2"/>
    <x v="0"/>
    <n v="15"/>
    <x v="289"/>
    <x v="2"/>
    <x v="0"/>
    <n v="71.44"/>
    <x v="285"/>
    <n v="142.88"/>
    <n v="253.21499999999997"/>
    <x v="19"/>
    <x v="3"/>
    <x v="0"/>
  </r>
  <r>
    <x v="290"/>
    <s v="2025-02-25"/>
    <x v="1"/>
    <n v="9"/>
    <x v="3"/>
    <n v="0"/>
    <x v="290"/>
    <x v="0"/>
    <x v="2"/>
    <n v="36.119999999999997"/>
    <x v="286"/>
    <n v="325.08"/>
    <n v="1037.79"/>
    <x v="22"/>
    <x v="2"/>
    <x v="0"/>
  </r>
  <r>
    <x v="291"/>
    <s v="2025-02-06"/>
    <x v="2"/>
    <n v="6"/>
    <x v="3"/>
    <n v="5"/>
    <x v="291"/>
    <x v="1"/>
    <x v="3"/>
    <n v="65.739999999999995"/>
    <x v="287"/>
    <n v="394.43999999999994"/>
    <n v="1011.5219999999999"/>
    <x v="4"/>
    <x v="2"/>
    <x v="0"/>
  </r>
  <r>
    <x v="292"/>
    <s v="2025-02-23"/>
    <x v="2"/>
    <n v="6"/>
    <x v="3"/>
    <n v="15"/>
    <x v="292"/>
    <x v="0"/>
    <x v="0"/>
    <n v="64.25"/>
    <x v="288"/>
    <n v="385.5"/>
    <n v="861.23699999999997"/>
    <x v="5"/>
    <x v="2"/>
    <x v="0"/>
  </r>
  <r>
    <x v="293"/>
    <s v="2025-03-06"/>
    <x v="2"/>
    <n v="2"/>
    <x v="3"/>
    <n v="0"/>
    <x v="293"/>
    <x v="3"/>
    <x v="1"/>
    <n v="94.76"/>
    <x v="289"/>
    <n v="189.52"/>
    <n v="338.7"/>
    <x v="4"/>
    <x v="1"/>
    <x v="0"/>
  </r>
  <r>
    <x v="294"/>
    <s v="2025-03-31"/>
    <x v="2"/>
    <n v="9"/>
    <x v="1"/>
    <n v="0"/>
    <x v="294"/>
    <x v="0"/>
    <x v="2"/>
    <n v="8.7100000000000009"/>
    <x v="290"/>
    <n v="78.390000000000015"/>
    <n v="917.28"/>
    <x v="7"/>
    <x v="1"/>
    <x v="0"/>
  </r>
  <r>
    <x v="295"/>
    <s v="2025-02-22"/>
    <x v="0"/>
    <n v="8"/>
    <x v="1"/>
    <n v="5"/>
    <x v="295"/>
    <x v="4"/>
    <x v="0"/>
    <n v="63.34"/>
    <x v="291"/>
    <n v="506.72"/>
    <n v="1079.3520000000001"/>
    <x v="12"/>
    <x v="2"/>
    <x v="0"/>
  </r>
  <r>
    <x v="296"/>
    <s v="2025-03-07"/>
    <x v="2"/>
    <n v="10"/>
    <x v="0"/>
    <n v="15"/>
    <x v="296"/>
    <x v="3"/>
    <x v="2"/>
    <n v="8.48"/>
    <x v="292"/>
    <n v="84.800000000000011"/>
    <n v="1068.0249999999999"/>
    <x v="11"/>
    <x v="1"/>
    <x v="0"/>
  </r>
  <r>
    <x v="297"/>
    <s v="2025-04-05"/>
    <x v="1"/>
    <n v="14"/>
    <x v="3"/>
    <n v="0"/>
    <x v="297"/>
    <x v="4"/>
    <x v="2"/>
    <n v="95.87"/>
    <x v="293"/>
    <n v="1342.18"/>
    <n v="2601.7600000000002"/>
    <x v="1"/>
    <x v="0"/>
    <x v="0"/>
  </r>
  <r>
    <x v="298"/>
    <s v="2025-03-11"/>
    <x v="0"/>
    <n v="15"/>
    <x v="2"/>
    <n v="0"/>
    <x v="298"/>
    <x v="3"/>
    <x v="3"/>
    <n v="51.42"/>
    <x v="294"/>
    <n v="771.30000000000007"/>
    <n v="2437.9499999999998"/>
    <x v="20"/>
    <x v="1"/>
    <x v="0"/>
  </r>
  <r>
    <x v="299"/>
    <s v="2025-02-24"/>
    <x v="1"/>
    <n v="8"/>
    <x v="1"/>
    <n v="15"/>
    <x v="299"/>
    <x v="0"/>
    <x v="4"/>
    <n v="51.54"/>
    <x v="295"/>
    <n v="412.32"/>
    <n v="1134.5119999999999"/>
    <x v="9"/>
    <x v="2"/>
    <x v="0"/>
  </r>
  <r>
    <x v="300"/>
    <s v="2025-04-05"/>
    <x v="1"/>
    <n v="19"/>
    <x v="1"/>
    <n v="15"/>
    <x v="300"/>
    <x v="0"/>
    <x v="0"/>
    <n v="66.55"/>
    <x v="296"/>
    <n v="1264.45"/>
    <n v="3115.9810000000002"/>
    <x v="1"/>
    <x v="0"/>
    <x v="0"/>
  </r>
  <r>
    <x v="301"/>
    <s v="2025-01-03"/>
    <x v="1"/>
    <n v="7"/>
    <x v="3"/>
    <n v="10"/>
    <x v="301"/>
    <x v="0"/>
    <x v="2"/>
    <n v="83.78"/>
    <x v="297"/>
    <n v="586.46"/>
    <n v="793.54799999999989"/>
    <x v="8"/>
    <x v="3"/>
    <x v="0"/>
  </r>
  <r>
    <x v="302"/>
    <s v="2025-04-06"/>
    <x v="1"/>
    <n v="17"/>
    <x v="2"/>
    <n v="10"/>
    <x v="302"/>
    <x v="1"/>
    <x v="0"/>
    <n v="82.83"/>
    <x v="298"/>
    <n v="1408.11"/>
    <n v="1946.3129999999999"/>
    <x v="4"/>
    <x v="0"/>
    <x v="0"/>
  </r>
  <r>
    <x v="303"/>
    <s v="2025-03-21"/>
    <x v="2"/>
    <n v="16"/>
    <x v="1"/>
    <n v="25"/>
    <x v="303"/>
    <x v="0"/>
    <x v="2"/>
    <n v="57.15"/>
    <x v="299"/>
    <n v="914.4"/>
    <n v="2004.3600000000001"/>
    <x v="21"/>
    <x v="1"/>
    <x v="0"/>
  </r>
  <r>
    <x v="304"/>
    <s v="2025-02-07"/>
    <x v="2"/>
    <n v="6"/>
    <x v="1"/>
    <n v="5"/>
    <x v="304"/>
    <x v="1"/>
    <x v="2"/>
    <n v="98.78"/>
    <x v="300"/>
    <n v="592.68000000000006"/>
    <n v="1096.2239999999999"/>
    <x v="11"/>
    <x v="2"/>
    <x v="0"/>
  </r>
  <r>
    <x v="305"/>
    <s v="2025-03-17"/>
    <x v="1"/>
    <n v="15"/>
    <x v="0"/>
    <n v="5"/>
    <x v="305"/>
    <x v="4"/>
    <x v="2"/>
    <n v="32.159999999999997"/>
    <x v="301"/>
    <n v="482.4"/>
    <n v="1722.1125"/>
    <x v="14"/>
    <x v="1"/>
    <x v="0"/>
  </r>
  <r>
    <x v="306"/>
    <s v="2025-01-29"/>
    <x v="1"/>
    <n v="9"/>
    <x v="3"/>
    <n v="10"/>
    <x v="306"/>
    <x v="2"/>
    <x v="2"/>
    <n v="45.23"/>
    <x v="302"/>
    <n v="407.07"/>
    <n v="1475.01"/>
    <x v="10"/>
    <x v="3"/>
    <x v="0"/>
  </r>
  <r>
    <x v="307"/>
    <s v="2025-03-27"/>
    <x v="0"/>
    <n v="19"/>
    <x v="3"/>
    <n v="20"/>
    <x v="307"/>
    <x v="3"/>
    <x v="3"/>
    <n v="75.650000000000006"/>
    <x v="303"/>
    <n v="1437.3500000000001"/>
    <n v="2907.9120000000003"/>
    <x v="26"/>
    <x v="1"/>
    <x v="0"/>
  </r>
  <r>
    <x v="308"/>
    <s v="2025-04-06"/>
    <x v="1"/>
    <n v="18"/>
    <x v="1"/>
    <n v="15"/>
    <x v="308"/>
    <x v="1"/>
    <x v="0"/>
    <n v="90.07"/>
    <x v="304"/>
    <n v="1621.2599999999998"/>
    <n v="2759.5080000000003"/>
    <x v="4"/>
    <x v="0"/>
    <x v="0"/>
  </r>
  <r>
    <x v="309"/>
    <s v="2025-01-07"/>
    <x v="2"/>
    <n v="1"/>
    <x v="3"/>
    <n v="20"/>
    <x v="309"/>
    <x v="1"/>
    <x v="2"/>
    <n v="65.33"/>
    <x v="305"/>
    <n v="65.33"/>
    <n v="145.38399999999999"/>
    <x v="11"/>
    <x v="3"/>
    <x v="0"/>
  </r>
  <r>
    <x v="310"/>
    <s v="2025-01-29"/>
    <x v="0"/>
    <n v="10"/>
    <x v="1"/>
    <n v="5"/>
    <x v="310"/>
    <x v="3"/>
    <x v="3"/>
    <n v="85.35"/>
    <x v="306"/>
    <n v="853.5"/>
    <n v="1271.7649999999999"/>
    <x v="10"/>
    <x v="3"/>
    <x v="0"/>
  </r>
  <r>
    <x v="311"/>
    <s v="2025-04-03"/>
    <x v="1"/>
    <n v="16"/>
    <x v="1"/>
    <n v="15"/>
    <x v="311"/>
    <x v="3"/>
    <x v="0"/>
    <n v="12.62"/>
    <x v="307"/>
    <n v="201.92"/>
    <n v="2123.096"/>
    <x v="8"/>
    <x v="0"/>
    <x v="0"/>
  </r>
  <r>
    <x v="312"/>
    <s v="2025-02-26"/>
    <x v="2"/>
    <n v="6"/>
    <x v="3"/>
    <n v="15"/>
    <x v="312"/>
    <x v="3"/>
    <x v="4"/>
    <n v="15.01"/>
    <x v="308"/>
    <n v="90.06"/>
    <n v="666.72299999999984"/>
    <x v="6"/>
    <x v="2"/>
    <x v="0"/>
  </r>
  <r>
    <x v="313"/>
    <s v="2025-02-19"/>
    <x v="2"/>
    <n v="7"/>
    <x v="1"/>
    <n v="5"/>
    <x v="313"/>
    <x v="0"/>
    <x v="2"/>
    <n v="15.15"/>
    <x v="309"/>
    <n v="106.05"/>
    <n v="1237.6980000000001"/>
    <x v="30"/>
    <x v="2"/>
    <x v="0"/>
  </r>
  <r>
    <x v="314"/>
    <s v="2025-02-17"/>
    <x v="0"/>
    <n v="6"/>
    <x v="0"/>
    <n v="15"/>
    <x v="314"/>
    <x v="3"/>
    <x v="3"/>
    <n v="46.21"/>
    <x v="310"/>
    <n v="277.26"/>
    <n v="758.36999999999989"/>
    <x v="14"/>
    <x v="2"/>
    <x v="0"/>
  </r>
  <r>
    <x v="315"/>
    <s v="2025-02-17"/>
    <x v="0"/>
    <n v="19"/>
    <x v="3"/>
    <n v="20"/>
    <x v="315"/>
    <x v="4"/>
    <x v="0"/>
    <n v="99.46"/>
    <x v="311"/>
    <n v="1889.7399999999998"/>
    <n v="2793.3040000000001"/>
    <x v="14"/>
    <x v="2"/>
    <x v="0"/>
  </r>
  <r>
    <x v="316"/>
    <s v="2025-01-31"/>
    <x v="1"/>
    <n v="4"/>
    <x v="1"/>
    <n v="10"/>
    <x v="316"/>
    <x v="2"/>
    <x v="1"/>
    <n v="49.49"/>
    <x v="312"/>
    <n v="197.96"/>
    <n v="719.64"/>
    <x v="7"/>
    <x v="3"/>
    <x v="0"/>
  </r>
  <r>
    <x v="317"/>
    <s v="2025-02-10"/>
    <x v="1"/>
    <n v="8"/>
    <x v="0"/>
    <n v="0"/>
    <x v="317"/>
    <x v="2"/>
    <x v="0"/>
    <n v="71.37"/>
    <x v="313"/>
    <n v="570.96"/>
    <n v="944.08"/>
    <x v="18"/>
    <x v="2"/>
    <x v="0"/>
  </r>
  <r>
    <x v="318"/>
    <s v="2025-02-10"/>
    <x v="0"/>
    <n v="7"/>
    <x v="0"/>
    <n v="5"/>
    <x v="318"/>
    <x v="1"/>
    <x v="4"/>
    <n v="45.37"/>
    <x v="314"/>
    <n v="317.58999999999997"/>
    <n v="923.4190000000001"/>
    <x v="18"/>
    <x v="2"/>
    <x v="0"/>
  </r>
  <r>
    <x v="319"/>
    <s v="2025-01-09"/>
    <x v="1"/>
    <n v="5"/>
    <x v="2"/>
    <n v="25"/>
    <x v="319"/>
    <x v="1"/>
    <x v="1"/>
    <n v="29.92"/>
    <x v="315"/>
    <n v="149.60000000000002"/>
    <n v="462.07500000000005"/>
    <x v="24"/>
    <x v="3"/>
    <x v="0"/>
  </r>
  <r>
    <x v="320"/>
    <s v="2025-01-17"/>
    <x v="2"/>
    <n v="14"/>
    <x v="1"/>
    <n v="10"/>
    <x v="320"/>
    <x v="4"/>
    <x v="2"/>
    <n v="42.44"/>
    <x v="316"/>
    <n v="594.16"/>
    <n v="2275.56"/>
    <x v="14"/>
    <x v="3"/>
    <x v="0"/>
  </r>
  <r>
    <x v="321"/>
    <s v="2025-01-27"/>
    <x v="0"/>
    <n v="6"/>
    <x v="0"/>
    <n v="10"/>
    <x v="321"/>
    <x v="2"/>
    <x v="1"/>
    <n v="95.54"/>
    <x v="317"/>
    <n v="573.24"/>
    <n v="641.35800000000006"/>
    <x v="26"/>
    <x v="3"/>
    <x v="0"/>
  </r>
  <r>
    <x v="322"/>
    <s v="2025-04-29"/>
    <x v="2"/>
    <n v="10"/>
    <x v="0"/>
    <n v="25"/>
    <x v="322"/>
    <x v="3"/>
    <x v="1"/>
    <n v="34.72"/>
    <x v="318"/>
    <n v="347.2"/>
    <n v="901.95"/>
    <x v="10"/>
    <x v="0"/>
    <x v="0"/>
  </r>
  <r>
    <x v="323"/>
    <s v="2025-01-24"/>
    <x v="2"/>
    <n v="10"/>
    <x v="1"/>
    <n v="10"/>
    <x v="323"/>
    <x v="2"/>
    <x v="4"/>
    <n v="60.34"/>
    <x v="319"/>
    <n v="603.40000000000009"/>
    <n v="1542.51"/>
    <x v="9"/>
    <x v="3"/>
    <x v="0"/>
  </r>
  <r>
    <x v="324"/>
    <s v="2025-01-24"/>
    <x v="1"/>
    <n v="20"/>
    <x v="0"/>
    <n v="5"/>
    <x v="324"/>
    <x v="4"/>
    <x v="1"/>
    <n v="33.67"/>
    <x v="320"/>
    <n v="673.40000000000009"/>
    <n v="3069.64"/>
    <x v="9"/>
    <x v="3"/>
    <x v="0"/>
  </r>
  <r>
    <x v="325"/>
    <s v="2025-02-14"/>
    <x v="2"/>
    <n v="16"/>
    <x v="0"/>
    <n v="0"/>
    <x v="325"/>
    <x v="4"/>
    <x v="4"/>
    <n v="9.77"/>
    <x v="321"/>
    <n v="156.32"/>
    <n v="1661.44"/>
    <x v="15"/>
    <x v="2"/>
    <x v="0"/>
  </r>
  <r>
    <x v="326"/>
    <s v="2025-01-04"/>
    <x v="1"/>
    <n v="7"/>
    <x v="3"/>
    <n v="5"/>
    <x v="326"/>
    <x v="2"/>
    <x v="3"/>
    <n v="31.58"/>
    <x v="322"/>
    <n v="221.06"/>
    <n v="832.71299999999997"/>
    <x v="2"/>
    <x v="3"/>
    <x v="0"/>
  </r>
  <r>
    <x v="327"/>
    <s v="2025-04-08"/>
    <x v="2"/>
    <n v="1"/>
    <x v="1"/>
    <n v="0"/>
    <x v="327"/>
    <x v="4"/>
    <x v="0"/>
    <n v="78.25"/>
    <x v="323"/>
    <n v="78.25"/>
    <n v="126.36"/>
    <x v="17"/>
    <x v="0"/>
    <x v="0"/>
  </r>
  <r>
    <x v="328"/>
    <s v="2025-01-31"/>
    <x v="1"/>
    <n v="3"/>
    <x v="3"/>
    <n v="10"/>
    <x v="328"/>
    <x v="2"/>
    <x v="3"/>
    <n v="95.98"/>
    <x v="324"/>
    <n v="287.94"/>
    <n v="429.75900000000001"/>
    <x v="7"/>
    <x v="3"/>
    <x v="0"/>
  </r>
  <r>
    <x v="329"/>
    <s v="2025-01-14"/>
    <x v="1"/>
    <n v="5"/>
    <x v="0"/>
    <n v="25"/>
    <x v="329"/>
    <x v="0"/>
    <x v="0"/>
    <n v="32.74"/>
    <x v="325"/>
    <n v="163.70000000000002"/>
    <n v="384.9375"/>
    <x v="15"/>
    <x v="3"/>
    <x v="0"/>
  </r>
  <r>
    <x v="330"/>
    <s v="2025-03-13"/>
    <x v="1"/>
    <n v="6"/>
    <x v="1"/>
    <n v="0"/>
    <x v="330"/>
    <x v="3"/>
    <x v="1"/>
    <n v="15.2"/>
    <x v="326"/>
    <n v="91.199999999999989"/>
    <n v="708.72"/>
    <x v="0"/>
    <x v="1"/>
    <x v="0"/>
  </r>
  <r>
    <x v="331"/>
    <s v="2025-01-20"/>
    <x v="0"/>
    <n v="4"/>
    <x v="3"/>
    <n v="10"/>
    <x v="331"/>
    <x v="4"/>
    <x v="3"/>
    <n v="38.24"/>
    <x v="327"/>
    <n v="152.96"/>
    <n v="653.36400000000003"/>
    <x v="25"/>
    <x v="3"/>
    <x v="0"/>
  </r>
  <r>
    <x v="332"/>
    <s v="2025-03-16"/>
    <x v="2"/>
    <n v="19"/>
    <x v="2"/>
    <n v="5"/>
    <x v="332"/>
    <x v="4"/>
    <x v="2"/>
    <n v="30.81"/>
    <x v="328"/>
    <n v="585.39"/>
    <n v="2677.7174999999997"/>
    <x v="23"/>
    <x v="1"/>
    <x v="0"/>
  </r>
  <r>
    <x v="333"/>
    <s v="2025-01-28"/>
    <x v="0"/>
    <n v="16"/>
    <x v="1"/>
    <n v="0"/>
    <x v="333"/>
    <x v="0"/>
    <x v="1"/>
    <n v="84.02"/>
    <x v="329"/>
    <n v="1344.32"/>
    <n v="2038.24"/>
    <x v="29"/>
    <x v="3"/>
    <x v="0"/>
  </r>
  <r>
    <x v="334"/>
    <s v="2025-02-17"/>
    <x v="2"/>
    <n v="20"/>
    <x v="0"/>
    <n v="0"/>
    <x v="334"/>
    <x v="2"/>
    <x v="2"/>
    <n v="11.71"/>
    <x v="330"/>
    <n v="234.20000000000002"/>
    <n v="2762.7999999999997"/>
    <x v="14"/>
    <x v="2"/>
    <x v="0"/>
  </r>
  <r>
    <x v="335"/>
    <s v="2025-02-10"/>
    <x v="0"/>
    <n v="15"/>
    <x v="3"/>
    <n v="20"/>
    <x v="335"/>
    <x v="0"/>
    <x v="2"/>
    <n v="81.12"/>
    <x v="331"/>
    <n v="1216.8000000000002"/>
    <n v="1998.84"/>
    <x v="18"/>
    <x v="2"/>
    <x v="0"/>
  </r>
  <r>
    <x v="336"/>
    <s v="2025-04-01"/>
    <x v="1"/>
    <n v="16"/>
    <x v="2"/>
    <n v="10"/>
    <x v="336"/>
    <x v="4"/>
    <x v="1"/>
    <n v="70.7"/>
    <x v="332"/>
    <n v="1131.2"/>
    <n v="2813.1840000000002"/>
    <x v="19"/>
    <x v="0"/>
    <x v="0"/>
  </r>
  <r>
    <x v="337"/>
    <s v="2025-03-26"/>
    <x v="2"/>
    <n v="6"/>
    <x v="3"/>
    <n v="25"/>
    <x v="337"/>
    <x v="1"/>
    <x v="0"/>
    <n v="83.99"/>
    <x v="333"/>
    <n v="503.93999999999994"/>
    <n v="612.72"/>
    <x v="6"/>
    <x v="1"/>
    <x v="0"/>
  </r>
  <r>
    <x v="338"/>
    <s v="2025-01-22"/>
    <x v="2"/>
    <n v="19"/>
    <x v="0"/>
    <n v="15"/>
    <x v="338"/>
    <x v="1"/>
    <x v="0"/>
    <n v="66.45"/>
    <x v="334"/>
    <n v="1262.55"/>
    <n v="1665.0649999999998"/>
    <x v="12"/>
    <x v="3"/>
    <x v="0"/>
  </r>
  <r>
    <x v="339"/>
    <s v="2025-04-30"/>
    <x v="0"/>
    <n v="19"/>
    <x v="2"/>
    <n v="15"/>
    <x v="339"/>
    <x v="2"/>
    <x v="4"/>
    <n v="67.31"/>
    <x v="335"/>
    <n v="1278.8900000000001"/>
    <n v="2143.4279999999999"/>
    <x v="3"/>
    <x v="0"/>
    <x v="0"/>
  </r>
  <r>
    <x v="340"/>
    <s v="2025-02-04"/>
    <x v="0"/>
    <n v="10"/>
    <x v="2"/>
    <n v="0"/>
    <x v="340"/>
    <x v="3"/>
    <x v="3"/>
    <n v="8.58"/>
    <x v="336"/>
    <n v="85.8"/>
    <n v="1019.8000000000001"/>
    <x v="2"/>
    <x v="2"/>
    <x v="0"/>
  </r>
  <r>
    <x v="341"/>
    <s v="2025-03-31"/>
    <x v="0"/>
    <n v="18"/>
    <x v="3"/>
    <n v="15"/>
    <x v="341"/>
    <x v="0"/>
    <x v="3"/>
    <n v="38.24"/>
    <x v="337"/>
    <n v="688.32"/>
    <n v="2564.739"/>
    <x v="7"/>
    <x v="1"/>
    <x v="0"/>
  </r>
  <r>
    <x v="342"/>
    <s v="2025-04-29"/>
    <x v="2"/>
    <n v="17"/>
    <x v="2"/>
    <n v="25"/>
    <x v="342"/>
    <x v="0"/>
    <x v="2"/>
    <n v="66.41"/>
    <x v="338"/>
    <n v="1128.97"/>
    <n v="1885.8525"/>
    <x v="10"/>
    <x v="0"/>
    <x v="0"/>
  </r>
  <r>
    <x v="343"/>
    <s v="2025-03-01"/>
    <x v="0"/>
    <n v="17"/>
    <x v="3"/>
    <n v="0"/>
    <x v="343"/>
    <x v="1"/>
    <x v="1"/>
    <n v="64.239999999999995"/>
    <x v="339"/>
    <n v="1092.08"/>
    <n v="1873.91"/>
    <x v="19"/>
    <x v="1"/>
    <x v="0"/>
  </r>
  <r>
    <x v="344"/>
    <s v="2025-03-28"/>
    <x v="0"/>
    <n v="9"/>
    <x v="0"/>
    <n v="0"/>
    <x v="344"/>
    <x v="2"/>
    <x v="0"/>
    <n v="85.8"/>
    <x v="340"/>
    <n v="772.19999999999993"/>
    <n v="1291.5899999999999"/>
    <x v="29"/>
    <x v="1"/>
    <x v="0"/>
  </r>
  <r>
    <x v="345"/>
    <s v="2025-04-15"/>
    <x v="0"/>
    <n v="17"/>
    <x v="2"/>
    <n v="10"/>
    <x v="345"/>
    <x v="3"/>
    <x v="0"/>
    <n v="38.32"/>
    <x v="341"/>
    <n v="651.44000000000005"/>
    <n v="2542.248"/>
    <x v="28"/>
    <x v="0"/>
    <x v="0"/>
  </r>
  <r>
    <x v="346"/>
    <s v="2025-03-17"/>
    <x v="1"/>
    <n v="17"/>
    <x v="1"/>
    <n v="25"/>
    <x v="346"/>
    <x v="0"/>
    <x v="2"/>
    <n v="71.72"/>
    <x v="342"/>
    <n v="1219.24"/>
    <n v="1424.3025"/>
    <x v="14"/>
    <x v="1"/>
    <x v="0"/>
  </r>
  <r>
    <x v="347"/>
    <s v="2025-01-28"/>
    <x v="0"/>
    <n v="7"/>
    <x v="1"/>
    <n v="10"/>
    <x v="347"/>
    <x v="1"/>
    <x v="2"/>
    <n v="14.58"/>
    <x v="206"/>
    <n v="102.06"/>
    <n v="733.44600000000003"/>
    <x v="29"/>
    <x v="3"/>
    <x v="0"/>
  </r>
  <r>
    <x v="348"/>
    <s v="2025-04-25"/>
    <x v="1"/>
    <n v="20"/>
    <x v="1"/>
    <n v="5"/>
    <x v="348"/>
    <x v="4"/>
    <x v="3"/>
    <n v="47.89"/>
    <x v="343"/>
    <n v="957.8"/>
    <n v="3001.62"/>
    <x v="22"/>
    <x v="0"/>
    <x v="0"/>
  </r>
  <r>
    <x v="349"/>
    <s v="2025-01-25"/>
    <x v="2"/>
    <n v="16"/>
    <x v="2"/>
    <n v="25"/>
    <x v="349"/>
    <x v="3"/>
    <x v="4"/>
    <n v="88.89"/>
    <x v="344"/>
    <n v="1422.24"/>
    <n v="1515.48"/>
    <x v="22"/>
    <x v="3"/>
    <x v="0"/>
  </r>
  <r>
    <x v="350"/>
    <s v="2025-04-28"/>
    <x v="1"/>
    <n v="6"/>
    <x v="3"/>
    <n v="5"/>
    <x v="350"/>
    <x v="0"/>
    <x v="4"/>
    <n v="6.92"/>
    <x v="345"/>
    <n v="41.519999999999996"/>
    <n v="676.93200000000002"/>
    <x v="29"/>
    <x v="0"/>
    <x v="0"/>
  </r>
  <r>
    <x v="351"/>
    <s v="2025-01-11"/>
    <x v="1"/>
    <n v="1"/>
    <x v="3"/>
    <n v="0"/>
    <x v="351"/>
    <x v="1"/>
    <x v="1"/>
    <n v="9.15"/>
    <x v="346"/>
    <n v="9.15"/>
    <n v="139.1"/>
    <x v="20"/>
    <x v="3"/>
    <x v="0"/>
  </r>
  <r>
    <x v="352"/>
    <s v="2025-03-02"/>
    <x v="1"/>
    <n v="17"/>
    <x v="3"/>
    <n v="0"/>
    <x v="352"/>
    <x v="0"/>
    <x v="0"/>
    <n v="40.1"/>
    <x v="347"/>
    <n v="681.7"/>
    <n v="2233.6299999999997"/>
    <x v="16"/>
    <x v="1"/>
    <x v="0"/>
  </r>
  <r>
    <x v="353"/>
    <s v="2025-01-01"/>
    <x v="0"/>
    <n v="15"/>
    <x v="1"/>
    <n v="25"/>
    <x v="353"/>
    <x v="3"/>
    <x v="0"/>
    <n v="56.32"/>
    <x v="348"/>
    <n v="844.8"/>
    <n v="1278"/>
    <x v="19"/>
    <x v="3"/>
    <x v="0"/>
  </r>
  <r>
    <x v="354"/>
    <s v="2025-04-17"/>
    <x v="1"/>
    <n v="9"/>
    <x v="0"/>
    <n v="10"/>
    <x v="354"/>
    <x v="3"/>
    <x v="0"/>
    <n v="43.37"/>
    <x v="349"/>
    <n v="390.33"/>
    <n v="1018.7370000000001"/>
    <x v="14"/>
    <x v="0"/>
    <x v="0"/>
  </r>
  <r>
    <x v="355"/>
    <s v="2025-02-13"/>
    <x v="0"/>
    <n v="6"/>
    <x v="2"/>
    <n v="5"/>
    <x v="355"/>
    <x v="3"/>
    <x v="4"/>
    <n v="79.72"/>
    <x v="350"/>
    <n v="478.32"/>
    <n v="780.50099999999998"/>
    <x v="0"/>
    <x v="2"/>
    <x v="0"/>
  </r>
  <r>
    <x v="356"/>
    <s v="2025-01-16"/>
    <x v="0"/>
    <n v="13"/>
    <x v="0"/>
    <n v="20"/>
    <x v="356"/>
    <x v="2"/>
    <x v="0"/>
    <n v="62.63"/>
    <x v="351"/>
    <n v="814.19"/>
    <n v="1295.9440000000002"/>
    <x v="23"/>
    <x v="3"/>
    <x v="0"/>
  </r>
  <r>
    <x v="357"/>
    <s v="2025-03-29"/>
    <x v="1"/>
    <n v="13"/>
    <x v="2"/>
    <n v="10"/>
    <x v="357"/>
    <x v="4"/>
    <x v="1"/>
    <n v="44.79"/>
    <x v="352"/>
    <n v="582.27"/>
    <n v="1493.2710000000002"/>
    <x v="10"/>
    <x v="1"/>
    <x v="0"/>
  </r>
  <r>
    <x v="358"/>
    <s v="2025-02-09"/>
    <x v="0"/>
    <n v="11"/>
    <x v="2"/>
    <n v="15"/>
    <x v="358"/>
    <x v="4"/>
    <x v="1"/>
    <n v="61.81"/>
    <x v="353"/>
    <n v="679.91000000000008"/>
    <n v="1616.1474999999998"/>
    <x v="24"/>
    <x v="2"/>
    <x v="0"/>
  </r>
  <r>
    <x v="359"/>
    <s v="2025-03-11"/>
    <x v="0"/>
    <n v="5"/>
    <x v="3"/>
    <n v="25"/>
    <x v="359"/>
    <x v="4"/>
    <x v="3"/>
    <n v="12.42"/>
    <x v="354"/>
    <n v="62.1"/>
    <n v="480.5625"/>
    <x v="20"/>
    <x v="1"/>
    <x v="0"/>
  </r>
  <r>
    <x v="360"/>
    <s v="2025-01-07"/>
    <x v="0"/>
    <n v="16"/>
    <x v="3"/>
    <n v="20"/>
    <x v="360"/>
    <x v="0"/>
    <x v="1"/>
    <n v="50.72"/>
    <x v="355"/>
    <n v="811.52"/>
    <n v="1838.08"/>
    <x v="11"/>
    <x v="3"/>
    <x v="0"/>
  </r>
  <r>
    <x v="361"/>
    <s v="2025-04-30"/>
    <x v="2"/>
    <n v="13"/>
    <x v="3"/>
    <n v="10"/>
    <x v="361"/>
    <x v="4"/>
    <x v="2"/>
    <n v="41.35"/>
    <x v="356"/>
    <n v="537.55000000000007"/>
    <n v="1817.595"/>
    <x v="3"/>
    <x v="0"/>
    <x v="0"/>
  </r>
  <r>
    <x v="362"/>
    <s v="2025-02-12"/>
    <x v="0"/>
    <n v="4"/>
    <x v="0"/>
    <n v="0"/>
    <x v="362"/>
    <x v="3"/>
    <x v="3"/>
    <n v="76.819999999999993"/>
    <x v="357"/>
    <n v="307.27999999999997"/>
    <n v="489.36"/>
    <x v="27"/>
    <x v="2"/>
    <x v="0"/>
  </r>
  <r>
    <x v="363"/>
    <s v="2025-02-08"/>
    <x v="0"/>
    <n v="10"/>
    <x v="3"/>
    <n v="15"/>
    <x v="363"/>
    <x v="4"/>
    <x v="1"/>
    <n v="69.349999999999994"/>
    <x v="358"/>
    <n v="693.5"/>
    <n v="1014.645"/>
    <x v="17"/>
    <x v="2"/>
    <x v="0"/>
  </r>
  <r>
    <x v="364"/>
    <s v="2025-04-24"/>
    <x v="2"/>
    <n v="5"/>
    <x v="0"/>
    <n v="25"/>
    <x v="364"/>
    <x v="1"/>
    <x v="0"/>
    <n v="78.31"/>
    <x v="359"/>
    <n v="391.55"/>
    <n v="565.16250000000002"/>
    <x v="9"/>
    <x v="0"/>
    <x v="0"/>
  </r>
  <r>
    <x v="365"/>
    <s v="2025-01-01"/>
    <x v="0"/>
    <n v="12"/>
    <x v="0"/>
    <n v="5"/>
    <x v="365"/>
    <x v="3"/>
    <x v="4"/>
    <n v="19.170000000000002"/>
    <x v="360"/>
    <n v="230.04000000000002"/>
    <n v="2275.8959999999997"/>
    <x v="19"/>
    <x v="3"/>
    <x v="0"/>
  </r>
  <r>
    <x v="366"/>
    <s v="2025-03-30"/>
    <x v="0"/>
    <n v="2"/>
    <x v="0"/>
    <n v="25"/>
    <x v="366"/>
    <x v="1"/>
    <x v="1"/>
    <n v="6.54"/>
    <x v="361"/>
    <n v="13.08"/>
    <n v="150.64500000000001"/>
    <x v="3"/>
    <x v="1"/>
    <x v="0"/>
  </r>
  <r>
    <x v="367"/>
    <s v="2025-01-03"/>
    <x v="0"/>
    <n v="15"/>
    <x v="2"/>
    <n v="25"/>
    <x v="367"/>
    <x v="0"/>
    <x v="1"/>
    <n v="39.81"/>
    <x v="362"/>
    <n v="597.15000000000009"/>
    <n v="2163.1499999999996"/>
    <x v="8"/>
    <x v="3"/>
    <x v="0"/>
  </r>
  <r>
    <x v="368"/>
    <s v="2025-01-07"/>
    <x v="2"/>
    <n v="4"/>
    <x v="2"/>
    <n v="0"/>
    <x v="368"/>
    <x v="3"/>
    <x v="3"/>
    <n v="28.6"/>
    <x v="363"/>
    <n v="114.4"/>
    <n v="631.20000000000005"/>
    <x v="11"/>
    <x v="3"/>
    <x v="0"/>
  </r>
  <r>
    <x v="369"/>
    <s v="2025-01-24"/>
    <x v="1"/>
    <n v="14"/>
    <x v="3"/>
    <n v="25"/>
    <x v="369"/>
    <x v="3"/>
    <x v="4"/>
    <n v="57.95"/>
    <x v="364"/>
    <n v="811.30000000000007"/>
    <n v="1104.075"/>
    <x v="9"/>
    <x v="3"/>
    <x v="0"/>
  </r>
  <r>
    <x v="370"/>
    <s v="2025-01-16"/>
    <x v="0"/>
    <n v="7"/>
    <x v="3"/>
    <n v="15"/>
    <x v="370"/>
    <x v="3"/>
    <x v="3"/>
    <n v="57.08"/>
    <x v="365"/>
    <n v="399.56"/>
    <n v="975.97850000000005"/>
    <x v="23"/>
    <x v="3"/>
    <x v="0"/>
  </r>
  <r>
    <x v="371"/>
    <s v="2025-04-30"/>
    <x v="1"/>
    <n v="14"/>
    <x v="3"/>
    <n v="15"/>
    <x v="371"/>
    <x v="4"/>
    <x v="3"/>
    <n v="28.31"/>
    <x v="366"/>
    <n v="396.34"/>
    <n v="1625.5399999999997"/>
    <x v="3"/>
    <x v="0"/>
    <x v="0"/>
  </r>
  <r>
    <x v="372"/>
    <s v="2025-04-23"/>
    <x v="2"/>
    <n v="13"/>
    <x v="3"/>
    <n v="25"/>
    <x v="372"/>
    <x v="1"/>
    <x v="0"/>
    <n v="7.17"/>
    <x v="367"/>
    <n v="93.21"/>
    <n v="1907.3924999999999"/>
    <x v="5"/>
    <x v="0"/>
    <x v="0"/>
  </r>
  <r>
    <x v="373"/>
    <s v="2025-03-02"/>
    <x v="2"/>
    <n v="20"/>
    <x v="2"/>
    <n v="15"/>
    <x v="373"/>
    <x v="4"/>
    <x v="0"/>
    <n v="95"/>
    <x v="368"/>
    <n v="1900"/>
    <n v="2564.4499999999998"/>
    <x v="16"/>
    <x v="1"/>
    <x v="0"/>
  </r>
  <r>
    <x v="374"/>
    <s v="2025-01-24"/>
    <x v="0"/>
    <n v="14"/>
    <x v="2"/>
    <n v="0"/>
    <x v="374"/>
    <x v="2"/>
    <x v="0"/>
    <n v="27.41"/>
    <x v="369"/>
    <n v="383.74"/>
    <n v="1439.3400000000001"/>
    <x v="9"/>
    <x v="3"/>
    <x v="0"/>
  </r>
  <r>
    <x v="375"/>
    <s v="2025-01-23"/>
    <x v="1"/>
    <n v="1"/>
    <x v="1"/>
    <n v="0"/>
    <x v="375"/>
    <x v="4"/>
    <x v="3"/>
    <n v="48.9"/>
    <x v="370"/>
    <n v="48.9"/>
    <n v="176.63"/>
    <x v="5"/>
    <x v="3"/>
    <x v="0"/>
  </r>
  <r>
    <x v="376"/>
    <s v="2025-02-19"/>
    <x v="1"/>
    <n v="3"/>
    <x v="1"/>
    <n v="25"/>
    <x v="376"/>
    <x v="3"/>
    <x v="3"/>
    <n v="90.26"/>
    <x v="272"/>
    <n v="270.78000000000003"/>
    <n v="322.58249999999998"/>
    <x v="30"/>
    <x v="2"/>
    <x v="0"/>
  </r>
  <r>
    <x v="377"/>
    <s v="2025-01-18"/>
    <x v="0"/>
    <n v="20"/>
    <x v="3"/>
    <n v="0"/>
    <x v="377"/>
    <x v="1"/>
    <x v="1"/>
    <n v="56.83"/>
    <x v="371"/>
    <n v="1136.5999999999999"/>
    <n v="2319.4"/>
    <x v="13"/>
    <x v="3"/>
    <x v="0"/>
  </r>
  <r>
    <x v="378"/>
    <s v="2025-04-08"/>
    <x v="1"/>
    <n v="11"/>
    <x v="0"/>
    <n v="25"/>
    <x v="378"/>
    <x v="1"/>
    <x v="3"/>
    <n v="22.37"/>
    <x v="372"/>
    <n v="246.07000000000002"/>
    <n v="953.78250000000003"/>
    <x v="17"/>
    <x v="0"/>
    <x v="0"/>
  </r>
  <r>
    <x v="379"/>
    <s v="2025-05-01"/>
    <x v="0"/>
    <n v="10"/>
    <x v="2"/>
    <n v="20"/>
    <x v="379"/>
    <x v="2"/>
    <x v="2"/>
    <n v="20.92"/>
    <x v="373"/>
    <n v="209.20000000000002"/>
    <n v="1114.48"/>
    <x v="19"/>
    <x v="4"/>
    <x v="0"/>
  </r>
  <r>
    <x v="380"/>
    <s v="2025-01-06"/>
    <x v="0"/>
    <n v="15"/>
    <x v="2"/>
    <n v="0"/>
    <x v="380"/>
    <x v="4"/>
    <x v="4"/>
    <n v="31.4"/>
    <x v="374"/>
    <n v="471"/>
    <n v="1922.1"/>
    <x v="4"/>
    <x v="3"/>
    <x v="0"/>
  </r>
  <r>
    <x v="381"/>
    <s v="2025-02-04"/>
    <x v="0"/>
    <n v="6"/>
    <x v="3"/>
    <n v="15"/>
    <x v="381"/>
    <x v="1"/>
    <x v="1"/>
    <n v="44.26"/>
    <x v="375"/>
    <n v="265.56"/>
    <n v="655.19699999999989"/>
    <x v="2"/>
    <x v="2"/>
    <x v="0"/>
  </r>
  <r>
    <x v="382"/>
    <s v="2025-03-15"/>
    <x v="2"/>
    <n v="18"/>
    <x v="2"/>
    <n v="20"/>
    <x v="382"/>
    <x v="2"/>
    <x v="2"/>
    <n v="15.8"/>
    <x v="376"/>
    <n v="284.40000000000003"/>
    <n v="1985.328"/>
    <x v="28"/>
    <x v="1"/>
    <x v="0"/>
  </r>
  <r>
    <x v="383"/>
    <s v="2025-02-03"/>
    <x v="1"/>
    <n v="20"/>
    <x v="0"/>
    <n v="25"/>
    <x v="383"/>
    <x v="0"/>
    <x v="0"/>
    <n v="73.81"/>
    <x v="377"/>
    <n v="1476.2"/>
    <n v="2829.8999999999996"/>
    <x v="8"/>
    <x v="2"/>
    <x v="0"/>
  </r>
  <r>
    <x v="384"/>
    <s v="2025-02-09"/>
    <x v="0"/>
    <n v="16"/>
    <x v="1"/>
    <n v="5"/>
    <x v="384"/>
    <x v="3"/>
    <x v="1"/>
    <n v="46.69"/>
    <x v="378"/>
    <n v="747.04"/>
    <n v="2770.5039999999999"/>
    <x v="24"/>
    <x v="2"/>
    <x v="0"/>
  </r>
  <r>
    <x v="385"/>
    <s v="2025-01-07"/>
    <x v="1"/>
    <n v="11"/>
    <x v="1"/>
    <n v="10"/>
    <x v="385"/>
    <x v="4"/>
    <x v="2"/>
    <n v="50.13"/>
    <x v="379"/>
    <n v="551.43000000000006"/>
    <n v="1524.6989999999998"/>
    <x v="11"/>
    <x v="3"/>
    <x v="0"/>
  </r>
  <r>
    <x v="386"/>
    <s v="2025-04-10"/>
    <x v="0"/>
    <n v="5"/>
    <x v="0"/>
    <n v="0"/>
    <x v="386"/>
    <x v="4"/>
    <x v="2"/>
    <n v="50.85"/>
    <x v="380"/>
    <n v="254.25"/>
    <n v="656.2"/>
    <x v="18"/>
    <x v="0"/>
    <x v="0"/>
  </r>
  <r>
    <x v="387"/>
    <s v="2025-01-17"/>
    <x v="2"/>
    <n v="16"/>
    <x v="3"/>
    <n v="25"/>
    <x v="387"/>
    <x v="1"/>
    <x v="1"/>
    <n v="88.56"/>
    <x v="381"/>
    <n v="1416.96"/>
    <n v="1309.32"/>
    <x v="14"/>
    <x v="3"/>
    <x v="0"/>
  </r>
  <r>
    <x v="388"/>
    <s v="2025-04-03"/>
    <x v="2"/>
    <n v="19"/>
    <x v="3"/>
    <n v="0"/>
    <x v="388"/>
    <x v="3"/>
    <x v="3"/>
    <n v="90.48"/>
    <x v="382"/>
    <n v="1719.1200000000001"/>
    <n v="2944.8100000000004"/>
    <x v="8"/>
    <x v="0"/>
    <x v="0"/>
  </r>
  <r>
    <x v="389"/>
    <s v="2025-02-11"/>
    <x v="2"/>
    <n v="4"/>
    <x v="2"/>
    <n v="20"/>
    <x v="389"/>
    <x v="1"/>
    <x v="2"/>
    <n v="77.37"/>
    <x v="383"/>
    <n v="309.48"/>
    <n v="489.72800000000001"/>
    <x v="20"/>
    <x v="2"/>
    <x v="0"/>
  </r>
  <r>
    <x v="390"/>
    <s v="2025-01-25"/>
    <x v="0"/>
    <n v="4"/>
    <x v="2"/>
    <n v="0"/>
    <x v="390"/>
    <x v="3"/>
    <x v="4"/>
    <n v="43.39"/>
    <x v="384"/>
    <n v="173.56"/>
    <n v="625.16"/>
    <x v="22"/>
    <x v="3"/>
    <x v="0"/>
  </r>
  <r>
    <x v="391"/>
    <s v="2025-02-19"/>
    <x v="1"/>
    <n v="14"/>
    <x v="0"/>
    <n v="15"/>
    <x v="391"/>
    <x v="1"/>
    <x v="4"/>
    <n v="21.35"/>
    <x v="385"/>
    <n v="298.90000000000003"/>
    <n v="1205.232"/>
    <x v="30"/>
    <x v="2"/>
    <x v="0"/>
  </r>
  <r>
    <x v="392"/>
    <s v="2025-04-17"/>
    <x v="1"/>
    <n v="1"/>
    <x v="1"/>
    <n v="25"/>
    <x v="392"/>
    <x v="1"/>
    <x v="4"/>
    <n v="65.150000000000006"/>
    <x v="386"/>
    <n v="65.150000000000006"/>
    <n v="94.17"/>
    <x v="14"/>
    <x v="0"/>
    <x v="0"/>
  </r>
  <r>
    <x v="393"/>
    <s v="2025-03-13"/>
    <x v="0"/>
    <n v="7"/>
    <x v="3"/>
    <n v="10"/>
    <x v="393"/>
    <x v="2"/>
    <x v="0"/>
    <n v="77.31"/>
    <x v="387"/>
    <n v="541.17000000000007"/>
    <n v="1060.7310000000002"/>
    <x v="0"/>
    <x v="1"/>
    <x v="0"/>
  </r>
  <r>
    <x v="394"/>
    <s v="2025-02-07"/>
    <x v="1"/>
    <n v="2"/>
    <x v="2"/>
    <n v="20"/>
    <x v="394"/>
    <x v="3"/>
    <x v="1"/>
    <n v="33.06"/>
    <x v="388"/>
    <n v="66.12"/>
    <n v="235.87199999999999"/>
    <x v="11"/>
    <x v="2"/>
    <x v="0"/>
  </r>
  <r>
    <x v="395"/>
    <s v="2025-02-06"/>
    <x v="0"/>
    <n v="10"/>
    <x v="2"/>
    <n v="20"/>
    <x v="395"/>
    <x v="0"/>
    <x v="4"/>
    <n v="6.13"/>
    <x v="389"/>
    <n v="61.3"/>
    <n v="1213.4400000000003"/>
    <x v="4"/>
    <x v="2"/>
    <x v="0"/>
  </r>
  <r>
    <x v="396"/>
    <s v="2025-01-07"/>
    <x v="0"/>
    <n v="7"/>
    <x v="3"/>
    <n v="0"/>
    <x v="396"/>
    <x v="2"/>
    <x v="4"/>
    <n v="76.2"/>
    <x v="390"/>
    <n v="533.4"/>
    <n v="769.51"/>
    <x v="11"/>
    <x v="3"/>
    <x v="0"/>
  </r>
  <r>
    <x v="397"/>
    <s v="2025-02-05"/>
    <x v="2"/>
    <n v="6"/>
    <x v="1"/>
    <n v="20"/>
    <x v="397"/>
    <x v="0"/>
    <x v="0"/>
    <n v="70.930000000000007"/>
    <x v="70"/>
    <n v="425.58000000000004"/>
    <n v="633.45600000000002"/>
    <x v="1"/>
    <x v="2"/>
    <x v="0"/>
  </r>
  <r>
    <x v="398"/>
    <s v="2025-01-23"/>
    <x v="0"/>
    <n v="6"/>
    <x v="3"/>
    <n v="25"/>
    <x v="398"/>
    <x v="0"/>
    <x v="1"/>
    <n v="15"/>
    <x v="391"/>
    <n v="90"/>
    <n v="519.12"/>
    <x v="5"/>
    <x v="3"/>
    <x v="0"/>
  </r>
  <r>
    <x v="399"/>
    <s v="2025-02-22"/>
    <x v="1"/>
    <n v="12"/>
    <x v="2"/>
    <n v="15"/>
    <x v="399"/>
    <x v="1"/>
    <x v="0"/>
    <n v="23.39"/>
    <x v="392"/>
    <n v="280.68"/>
    <n v="1268.778"/>
    <x v="12"/>
    <x v="2"/>
    <x v="0"/>
  </r>
  <r>
    <x v="400"/>
    <s v="2025-03-13"/>
    <x v="0"/>
    <n v="14"/>
    <x v="3"/>
    <n v="10"/>
    <x v="400"/>
    <x v="2"/>
    <x v="4"/>
    <n v="92.61"/>
    <x v="393"/>
    <n v="1296.54"/>
    <n v="2067.2820000000002"/>
    <x v="0"/>
    <x v="1"/>
    <x v="0"/>
  </r>
  <r>
    <x v="401"/>
    <s v="2025-01-06"/>
    <x v="1"/>
    <n v="12"/>
    <x v="3"/>
    <n v="10"/>
    <x v="401"/>
    <x v="4"/>
    <x v="4"/>
    <n v="67.61"/>
    <x v="394"/>
    <n v="811.31999999999994"/>
    <n v="1239.6240000000003"/>
    <x v="4"/>
    <x v="3"/>
    <x v="0"/>
  </r>
  <r>
    <x v="402"/>
    <s v="2025-03-20"/>
    <x v="2"/>
    <n v="18"/>
    <x v="2"/>
    <n v="10"/>
    <x v="402"/>
    <x v="0"/>
    <x v="1"/>
    <n v="51.25"/>
    <x v="395"/>
    <n v="922.5"/>
    <n v="1681.8839999999998"/>
    <x v="25"/>
    <x v="1"/>
    <x v="0"/>
  </r>
  <r>
    <x v="403"/>
    <s v="2025-02-17"/>
    <x v="1"/>
    <n v="17"/>
    <x v="2"/>
    <n v="0"/>
    <x v="403"/>
    <x v="3"/>
    <x v="0"/>
    <n v="42.81"/>
    <x v="396"/>
    <n v="727.77"/>
    <n v="2530.4499999999998"/>
    <x v="14"/>
    <x v="2"/>
    <x v="0"/>
  </r>
  <r>
    <x v="404"/>
    <s v="2025-04-23"/>
    <x v="0"/>
    <n v="9"/>
    <x v="2"/>
    <n v="5"/>
    <x v="404"/>
    <x v="2"/>
    <x v="1"/>
    <n v="89.41"/>
    <x v="397"/>
    <n v="804.68999999999994"/>
    <n v="1285.1505"/>
    <x v="5"/>
    <x v="0"/>
    <x v="0"/>
  </r>
  <r>
    <x v="405"/>
    <s v="2025-01-12"/>
    <x v="0"/>
    <n v="12"/>
    <x v="0"/>
    <n v="15"/>
    <x v="405"/>
    <x v="0"/>
    <x v="2"/>
    <n v="76.39"/>
    <x v="398"/>
    <n v="916.68000000000006"/>
    <n v="1868.232"/>
    <x v="27"/>
    <x v="3"/>
    <x v="0"/>
  </r>
  <r>
    <x v="406"/>
    <s v="2025-03-01"/>
    <x v="1"/>
    <n v="18"/>
    <x v="0"/>
    <n v="10"/>
    <x v="406"/>
    <x v="4"/>
    <x v="2"/>
    <n v="66"/>
    <x v="399"/>
    <n v="1188"/>
    <n v="3151.8719999999998"/>
    <x v="19"/>
    <x v="1"/>
    <x v="0"/>
  </r>
  <r>
    <x v="407"/>
    <s v="2025-03-19"/>
    <x v="1"/>
    <n v="2"/>
    <x v="1"/>
    <n v="20"/>
    <x v="407"/>
    <x v="3"/>
    <x v="3"/>
    <n v="23.96"/>
    <x v="400"/>
    <n v="47.92"/>
    <n v="260.84800000000001"/>
    <x v="30"/>
    <x v="1"/>
    <x v="0"/>
  </r>
  <r>
    <x v="408"/>
    <s v="2025-02-24"/>
    <x v="1"/>
    <n v="10"/>
    <x v="0"/>
    <n v="5"/>
    <x v="408"/>
    <x v="4"/>
    <x v="1"/>
    <n v="61.33"/>
    <x v="401"/>
    <n v="613.29999999999995"/>
    <n v="993.50999999999988"/>
    <x v="9"/>
    <x v="2"/>
    <x v="0"/>
  </r>
  <r>
    <x v="409"/>
    <s v="2025-02-02"/>
    <x v="0"/>
    <n v="7"/>
    <x v="0"/>
    <n v="0"/>
    <x v="409"/>
    <x v="0"/>
    <x v="0"/>
    <n v="64.459999999999994"/>
    <x v="402"/>
    <n v="451.21999999999997"/>
    <n v="1294.02"/>
    <x v="16"/>
    <x v="2"/>
    <x v="0"/>
  </r>
  <r>
    <x v="410"/>
    <s v="2025-03-12"/>
    <x v="1"/>
    <n v="19"/>
    <x v="1"/>
    <n v="20"/>
    <x v="410"/>
    <x v="0"/>
    <x v="0"/>
    <n v="15.78"/>
    <x v="403"/>
    <n v="299.82"/>
    <n v="2409.6560000000004"/>
    <x v="27"/>
    <x v="1"/>
    <x v="0"/>
  </r>
  <r>
    <x v="411"/>
    <s v="2025-04-11"/>
    <x v="1"/>
    <n v="15"/>
    <x v="0"/>
    <n v="0"/>
    <x v="411"/>
    <x v="2"/>
    <x v="2"/>
    <n v="36.94"/>
    <x v="401"/>
    <n v="554.09999999999991"/>
    <n v="1568.7"/>
    <x v="20"/>
    <x v="0"/>
    <x v="0"/>
  </r>
  <r>
    <x v="412"/>
    <s v="2025-03-17"/>
    <x v="1"/>
    <n v="6"/>
    <x v="2"/>
    <n v="5"/>
    <x v="412"/>
    <x v="3"/>
    <x v="0"/>
    <n v="36.25"/>
    <x v="404"/>
    <n v="217.5"/>
    <n v="783.8069999999999"/>
    <x v="14"/>
    <x v="1"/>
    <x v="0"/>
  </r>
  <r>
    <x v="413"/>
    <s v="2025-04-17"/>
    <x v="2"/>
    <n v="19"/>
    <x v="2"/>
    <n v="0"/>
    <x v="413"/>
    <x v="4"/>
    <x v="0"/>
    <n v="46.95"/>
    <x v="240"/>
    <n v="892.05000000000007"/>
    <n v="2912.7000000000003"/>
    <x v="14"/>
    <x v="0"/>
    <x v="0"/>
  </r>
  <r>
    <x v="414"/>
    <s v="2025-04-24"/>
    <x v="1"/>
    <n v="4"/>
    <x v="1"/>
    <n v="25"/>
    <x v="414"/>
    <x v="2"/>
    <x v="4"/>
    <n v="79.88"/>
    <x v="405"/>
    <n v="319.52"/>
    <n v="559.77"/>
    <x v="9"/>
    <x v="0"/>
    <x v="0"/>
  </r>
  <r>
    <x v="415"/>
    <s v="2025-03-25"/>
    <x v="1"/>
    <n v="7"/>
    <x v="2"/>
    <n v="25"/>
    <x v="415"/>
    <x v="4"/>
    <x v="2"/>
    <n v="26.9"/>
    <x v="406"/>
    <n v="188.29999999999998"/>
    <n v="988.36500000000001"/>
    <x v="22"/>
    <x v="1"/>
    <x v="0"/>
  </r>
  <r>
    <x v="416"/>
    <s v="2025-02-05"/>
    <x v="2"/>
    <n v="11"/>
    <x v="1"/>
    <n v="5"/>
    <x v="416"/>
    <x v="2"/>
    <x v="4"/>
    <n v="51.2"/>
    <x v="407"/>
    <n v="563.20000000000005"/>
    <n v="1246.894"/>
    <x v="1"/>
    <x v="2"/>
    <x v="0"/>
  </r>
  <r>
    <x v="417"/>
    <s v="2025-03-21"/>
    <x v="1"/>
    <n v="7"/>
    <x v="0"/>
    <n v="5"/>
    <x v="417"/>
    <x v="2"/>
    <x v="2"/>
    <n v="32.24"/>
    <x v="408"/>
    <n v="225.68"/>
    <n v="1239.1610000000001"/>
    <x v="21"/>
    <x v="1"/>
    <x v="0"/>
  </r>
  <r>
    <x v="418"/>
    <s v="2025-02-10"/>
    <x v="2"/>
    <n v="12"/>
    <x v="0"/>
    <n v="5"/>
    <x v="418"/>
    <x v="4"/>
    <x v="1"/>
    <n v="9.5399999999999991"/>
    <x v="409"/>
    <n v="114.47999999999999"/>
    <n v="2096.232"/>
    <x v="18"/>
    <x v="2"/>
    <x v="0"/>
  </r>
  <r>
    <x v="419"/>
    <s v="2025-03-12"/>
    <x v="0"/>
    <n v="17"/>
    <x v="2"/>
    <n v="20"/>
    <x v="419"/>
    <x v="0"/>
    <x v="2"/>
    <n v="18.41"/>
    <x v="410"/>
    <n v="312.97000000000003"/>
    <n v="2230.672"/>
    <x v="27"/>
    <x v="1"/>
    <x v="0"/>
  </r>
  <r>
    <x v="420"/>
    <s v="2025-01-21"/>
    <x v="2"/>
    <n v="18"/>
    <x v="1"/>
    <n v="20"/>
    <x v="420"/>
    <x v="1"/>
    <x v="3"/>
    <n v="19.25"/>
    <x v="411"/>
    <n v="346.5"/>
    <n v="1794.528"/>
    <x v="21"/>
    <x v="3"/>
    <x v="0"/>
  </r>
  <r>
    <x v="421"/>
    <s v="2025-02-11"/>
    <x v="0"/>
    <n v="12"/>
    <x v="2"/>
    <n v="25"/>
    <x v="421"/>
    <x v="0"/>
    <x v="0"/>
    <n v="19.690000000000001"/>
    <x v="412"/>
    <n v="236.28000000000003"/>
    <n v="1778.31"/>
    <x v="20"/>
    <x v="2"/>
    <x v="0"/>
  </r>
  <r>
    <x v="422"/>
    <s v="2025-02-11"/>
    <x v="1"/>
    <n v="9"/>
    <x v="1"/>
    <n v="5"/>
    <x v="422"/>
    <x v="2"/>
    <x v="2"/>
    <n v="68.5"/>
    <x v="413"/>
    <n v="616.5"/>
    <n v="1550.3715"/>
    <x v="20"/>
    <x v="2"/>
    <x v="0"/>
  </r>
  <r>
    <x v="423"/>
    <s v="2025-04-06"/>
    <x v="2"/>
    <n v="6"/>
    <x v="1"/>
    <n v="25"/>
    <x v="423"/>
    <x v="1"/>
    <x v="3"/>
    <n v="61.56"/>
    <x v="414"/>
    <n v="369.36"/>
    <n v="680.08500000000004"/>
    <x v="4"/>
    <x v="0"/>
    <x v="0"/>
  </r>
  <r>
    <x v="424"/>
    <s v="2025-02-22"/>
    <x v="0"/>
    <n v="14"/>
    <x v="2"/>
    <n v="25"/>
    <x v="424"/>
    <x v="0"/>
    <x v="2"/>
    <n v="53.99"/>
    <x v="415"/>
    <n v="755.86"/>
    <n v="1728.72"/>
    <x v="12"/>
    <x v="2"/>
    <x v="0"/>
  </r>
  <r>
    <x v="425"/>
    <s v="2025-01-17"/>
    <x v="2"/>
    <n v="9"/>
    <x v="0"/>
    <n v="20"/>
    <x v="425"/>
    <x v="4"/>
    <x v="2"/>
    <n v="75.3"/>
    <x v="416"/>
    <n v="677.69999999999993"/>
    <n v="1266.8400000000001"/>
    <x v="14"/>
    <x v="3"/>
    <x v="0"/>
  </r>
  <r>
    <x v="426"/>
    <s v="2025-04-11"/>
    <x v="2"/>
    <n v="20"/>
    <x v="3"/>
    <n v="20"/>
    <x v="426"/>
    <x v="3"/>
    <x v="2"/>
    <n v="21.48"/>
    <x v="124"/>
    <n v="429.6"/>
    <n v="2647.3600000000006"/>
    <x v="20"/>
    <x v="0"/>
    <x v="0"/>
  </r>
  <r>
    <x v="427"/>
    <s v="2025-03-30"/>
    <x v="2"/>
    <n v="3"/>
    <x v="2"/>
    <n v="15"/>
    <x v="427"/>
    <x v="3"/>
    <x v="2"/>
    <n v="87.74"/>
    <x v="417"/>
    <n v="263.21999999999997"/>
    <n v="501.04950000000002"/>
    <x v="3"/>
    <x v="1"/>
    <x v="0"/>
  </r>
  <r>
    <x v="428"/>
    <s v="2025-02-12"/>
    <x v="0"/>
    <n v="3"/>
    <x v="0"/>
    <n v="20"/>
    <x v="428"/>
    <x v="4"/>
    <x v="0"/>
    <n v="83.44"/>
    <x v="418"/>
    <n v="250.32"/>
    <n v="258.36000000000007"/>
    <x v="27"/>
    <x v="2"/>
    <x v="0"/>
  </r>
  <r>
    <x v="429"/>
    <s v="2025-01-07"/>
    <x v="2"/>
    <n v="8"/>
    <x v="0"/>
    <n v="25"/>
    <x v="429"/>
    <x v="3"/>
    <x v="0"/>
    <n v="42.95"/>
    <x v="419"/>
    <n v="343.6"/>
    <n v="784.26"/>
    <x v="11"/>
    <x v="3"/>
    <x v="0"/>
  </r>
  <r>
    <x v="430"/>
    <s v="2025-01-25"/>
    <x v="2"/>
    <n v="11"/>
    <x v="2"/>
    <n v="0"/>
    <x v="430"/>
    <x v="1"/>
    <x v="2"/>
    <n v="85.13"/>
    <x v="420"/>
    <n v="936.43"/>
    <n v="1337.16"/>
    <x v="22"/>
    <x v="3"/>
    <x v="0"/>
  </r>
  <r>
    <x v="431"/>
    <s v="2025-02-18"/>
    <x v="0"/>
    <n v="7"/>
    <x v="0"/>
    <n v="25"/>
    <x v="431"/>
    <x v="1"/>
    <x v="4"/>
    <n v="97.74"/>
    <x v="421"/>
    <n v="684.18"/>
    <n v="593.19749999999999"/>
    <x v="13"/>
    <x v="2"/>
    <x v="0"/>
  </r>
  <r>
    <x v="432"/>
    <s v="2025-04-28"/>
    <x v="1"/>
    <n v="16"/>
    <x v="0"/>
    <n v="20"/>
    <x v="432"/>
    <x v="0"/>
    <x v="1"/>
    <n v="25.76"/>
    <x v="422"/>
    <n v="412.16"/>
    <n v="2320.2560000000003"/>
    <x v="29"/>
    <x v="0"/>
    <x v="0"/>
  </r>
  <r>
    <x v="433"/>
    <s v="2025-03-19"/>
    <x v="1"/>
    <n v="11"/>
    <x v="2"/>
    <n v="10"/>
    <x v="433"/>
    <x v="0"/>
    <x v="4"/>
    <n v="13.5"/>
    <x v="423"/>
    <n v="148.5"/>
    <n v="1273.7339999999999"/>
    <x v="30"/>
    <x v="1"/>
    <x v="0"/>
  </r>
  <r>
    <x v="434"/>
    <s v="2025-02-22"/>
    <x v="1"/>
    <n v="1"/>
    <x v="0"/>
    <n v="25"/>
    <x v="434"/>
    <x v="1"/>
    <x v="4"/>
    <n v="23.47"/>
    <x v="424"/>
    <n v="23.47"/>
    <n v="128.32499999999999"/>
    <x v="12"/>
    <x v="2"/>
    <x v="0"/>
  </r>
  <r>
    <x v="435"/>
    <s v="2025-02-26"/>
    <x v="1"/>
    <n v="13"/>
    <x v="2"/>
    <n v="0"/>
    <x v="435"/>
    <x v="0"/>
    <x v="0"/>
    <n v="15.55"/>
    <x v="425"/>
    <n v="202.15"/>
    <n v="2267.2000000000003"/>
    <x v="6"/>
    <x v="2"/>
    <x v="0"/>
  </r>
  <r>
    <x v="436"/>
    <s v="2025-02-05"/>
    <x v="0"/>
    <n v="19"/>
    <x v="1"/>
    <n v="15"/>
    <x v="436"/>
    <x v="3"/>
    <x v="4"/>
    <n v="79.39"/>
    <x v="426"/>
    <n v="1508.41"/>
    <n v="3095.9549999999995"/>
    <x v="1"/>
    <x v="2"/>
    <x v="0"/>
  </r>
  <r>
    <x v="437"/>
    <s v="2025-02-07"/>
    <x v="1"/>
    <n v="16"/>
    <x v="1"/>
    <n v="25"/>
    <x v="437"/>
    <x v="4"/>
    <x v="1"/>
    <n v="10.4"/>
    <x v="427"/>
    <n v="166.4"/>
    <n v="1368.96"/>
    <x v="11"/>
    <x v="2"/>
    <x v="0"/>
  </r>
  <r>
    <x v="438"/>
    <s v="2025-02-02"/>
    <x v="2"/>
    <n v="4"/>
    <x v="1"/>
    <n v="25"/>
    <x v="438"/>
    <x v="0"/>
    <x v="1"/>
    <n v="63.33"/>
    <x v="428"/>
    <n v="253.32"/>
    <n v="433.89"/>
    <x v="16"/>
    <x v="2"/>
    <x v="0"/>
  </r>
  <r>
    <x v="439"/>
    <s v="2025-01-27"/>
    <x v="1"/>
    <n v="13"/>
    <x v="3"/>
    <n v="0"/>
    <x v="439"/>
    <x v="1"/>
    <x v="1"/>
    <n v="21.14"/>
    <x v="429"/>
    <n v="274.82"/>
    <n v="2197.52"/>
    <x v="26"/>
    <x v="3"/>
    <x v="0"/>
  </r>
  <r>
    <x v="440"/>
    <s v="2025-02-28"/>
    <x v="2"/>
    <n v="4"/>
    <x v="3"/>
    <n v="25"/>
    <x v="440"/>
    <x v="2"/>
    <x v="1"/>
    <n v="27.3"/>
    <x v="430"/>
    <n v="109.2"/>
    <n v="543.39"/>
    <x v="29"/>
    <x v="2"/>
    <x v="0"/>
  </r>
  <r>
    <x v="441"/>
    <s v="2025-01-21"/>
    <x v="0"/>
    <n v="1"/>
    <x v="1"/>
    <n v="5"/>
    <x v="441"/>
    <x v="0"/>
    <x v="3"/>
    <n v="63.32"/>
    <x v="431"/>
    <n v="63.32"/>
    <n v="142.15799999999999"/>
    <x v="21"/>
    <x v="3"/>
    <x v="0"/>
  </r>
  <r>
    <x v="442"/>
    <s v="2025-01-12"/>
    <x v="1"/>
    <n v="6"/>
    <x v="3"/>
    <n v="0"/>
    <x v="442"/>
    <x v="2"/>
    <x v="3"/>
    <n v="24.51"/>
    <x v="432"/>
    <n v="147.06"/>
    <n v="1061.82"/>
    <x v="27"/>
    <x v="3"/>
    <x v="0"/>
  </r>
  <r>
    <x v="443"/>
    <s v="2025-04-27"/>
    <x v="0"/>
    <n v="17"/>
    <x v="0"/>
    <n v="0"/>
    <x v="443"/>
    <x v="1"/>
    <x v="1"/>
    <n v="26.06"/>
    <x v="433"/>
    <n v="443.02"/>
    <n v="2857.7"/>
    <x v="26"/>
    <x v="0"/>
    <x v="0"/>
  </r>
  <r>
    <x v="444"/>
    <s v="2025-02-24"/>
    <x v="0"/>
    <n v="11"/>
    <x v="3"/>
    <n v="20"/>
    <x v="444"/>
    <x v="4"/>
    <x v="4"/>
    <n v="93.77"/>
    <x v="434"/>
    <n v="1031.47"/>
    <n v="1390.4"/>
    <x v="9"/>
    <x v="2"/>
    <x v="0"/>
  </r>
  <r>
    <x v="445"/>
    <s v="2025-03-10"/>
    <x v="1"/>
    <n v="4"/>
    <x v="0"/>
    <n v="25"/>
    <x v="445"/>
    <x v="2"/>
    <x v="3"/>
    <n v="93.42"/>
    <x v="435"/>
    <n v="373.68"/>
    <n v="388.62"/>
    <x v="18"/>
    <x v="1"/>
    <x v="0"/>
  </r>
  <r>
    <x v="446"/>
    <s v="2025-01-13"/>
    <x v="0"/>
    <n v="1"/>
    <x v="0"/>
    <n v="25"/>
    <x v="446"/>
    <x v="4"/>
    <x v="3"/>
    <n v="73.489999999999995"/>
    <x v="436"/>
    <n v="73.489999999999995"/>
    <n v="89.017499999999998"/>
    <x v="0"/>
    <x v="3"/>
    <x v="0"/>
  </r>
  <r>
    <x v="447"/>
    <s v="2025-01-11"/>
    <x v="2"/>
    <n v="17"/>
    <x v="0"/>
    <n v="25"/>
    <x v="447"/>
    <x v="1"/>
    <x v="0"/>
    <n v="89.9"/>
    <x v="437"/>
    <n v="1528.3000000000002"/>
    <n v="1461.0225"/>
    <x v="20"/>
    <x v="3"/>
    <x v="0"/>
  </r>
  <r>
    <x v="448"/>
    <s v="2025-02-23"/>
    <x v="1"/>
    <n v="12"/>
    <x v="2"/>
    <n v="20"/>
    <x v="448"/>
    <x v="0"/>
    <x v="0"/>
    <n v="86.22"/>
    <x v="438"/>
    <n v="1034.6399999999999"/>
    <n v="1807.6800000000003"/>
    <x v="5"/>
    <x v="2"/>
    <x v="0"/>
  </r>
  <r>
    <x v="449"/>
    <s v="2025-03-02"/>
    <x v="1"/>
    <n v="8"/>
    <x v="1"/>
    <n v="10"/>
    <x v="449"/>
    <x v="3"/>
    <x v="2"/>
    <n v="62.82"/>
    <x v="439"/>
    <n v="502.56"/>
    <n v="894.52800000000002"/>
    <x v="16"/>
    <x v="1"/>
    <x v="0"/>
  </r>
  <r>
    <x v="450"/>
    <s v="2025-04-05"/>
    <x v="0"/>
    <n v="1"/>
    <x v="1"/>
    <n v="0"/>
    <x v="450"/>
    <x v="3"/>
    <x v="3"/>
    <n v="17.77"/>
    <x v="440"/>
    <n v="17.77"/>
    <n v="132.09"/>
    <x v="1"/>
    <x v="0"/>
    <x v="0"/>
  </r>
  <r>
    <x v="451"/>
    <s v="2025-02-24"/>
    <x v="2"/>
    <n v="5"/>
    <x v="1"/>
    <n v="20"/>
    <x v="451"/>
    <x v="0"/>
    <x v="2"/>
    <n v="13.92"/>
    <x v="441"/>
    <n v="69.599999999999994"/>
    <n v="507.6"/>
    <x v="9"/>
    <x v="2"/>
    <x v="0"/>
  </r>
  <r>
    <x v="452"/>
    <s v="2025-04-21"/>
    <x v="0"/>
    <n v="5"/>
    <x v="2"/>
    <n v="10"/>
    <x v="452"/>
    <x v="1"/>
    <x v="1"/>
    <n v="6.08"/>
    <x v="442"/>
    <n v="30.4"/>
    <n v="703.125"/>
    <x v="21"/>
    <x v="0"/>
    <x v="0"/>
  </r>
  <r>
    <x v="453"/>
    <s v="2025-04-24"/>
    <x v="2"/>
    <n v="18"/>
    <x v="0"/>
    <n v="20"/>
    <x v="453"/>
    <x v="2"/>
    <x v="0"/>
    <n v="36.17"/>
    <x v="443"/>
    <n v="651.06000000000006"/>
    <n v="2295.5040000000004"/>
    <x v="9"/>
    <x v="0"/>
    <x v="0"/>
  </r>
  <r>
    <x v="454"/>
    <s v="2025-02-20"/>
    <x v="1"/>
    <n v="15"/>
    <x v="2"/>
    <n v="5"/>
    <x v="454"/>
    <x v="3"/>
    <x v="1"/>
    <n v="5.78"/>
    <x v="444"/>
    <n v="86.7"/>
    <n v="1499.8125"/>
    <x v="25"/>
    <x v="2"/>
    <x v="0"/>
  </r>
  <r>
    <x v="455"/>
    <s v="2025-03-21"/>
    <x v="1"/>
    <n v="3"/>
    <x v="2"/>
    <n v="5"/>
    <x v="455"/>
    <x v="1"/>
    <x v="2"/>
    <n v="73.989999999999995"/>
    <x v="445"/>
    <n v="221.96999999999997"/>
    <n v="322.10699999999997"/>
    <x v="21"/>
    <x v="1"/>
    <x v="0"/>
  </r>
  <r>
    <x v="456"/>
    <s v="2025-03-22"/>
    <x v="2"/>
    <n v="10"/>
    <x v="0"/>
    <n v="10"/>
    <x v="456"/>
    <x v="3"/>
    <x v="1"/>
    <n v="43.09"/>
    <x v="446"/>
    <n v="430.90000000000003"/>
    <n v="1744.02"/>
    <x v="12"/>
    <x v="1"/>
    <x v="0"/>
  </r>
  <r>
    <x v="457"/>
    <s v="2025-02-21"/>
    <x v="0"/>
    <n v="10"/>
    <x v="3"/>
    <n v="10"/>
    <x v="457"/>
    <x v="2"/>
    <x v="4"/>
    <n v="67.790000000000006"/>
    <x v="447"/>
    <n v="677.90000000000009"/>
    <n v="1267.4700000000003"/>
    <x v="21"/>
    <x v="2"/>
    <x v="0"/>
  </r>
  <r>
    <x v="458"/>
    <s v="2025-01-19"/>
    <x v="1"/>
    <n v="1"/>
    <x v="0"/>
    <n v="15"/>
    <x v="458"/>
    <x v="2"/>
    <x v="0"/>
    <n v="13.32"/>
    <x v="317"/>
    <n v="13.32"/>
    <n v="100.9545"/>
    <x v="30"/>
    <x v="3"/>
    <x v="0"/>
  </r>
  <r>
    <x v="459"/>
    <s v="2025-04-28"/>
    <x v="1"/>
    <n v="2"/>
    <x v="2"/>
    <n v="25"/>
    <x v="459"/>
    <x v="3"/>
    <x v="3"/>
    <n v="14.66"/>
    <x v="448"/>
    <n v="29.32"/>
    <n v="294.89999999999998"/>
    <x v="29"/>
    <x v="0"/>
    <x v="0"/>
  </r>
  <r>
    <x v="460"/>
    <s v="2025-02-20"/>
    <x v="2"/>
    <n v="11"/>
    <x v="3"/>
    <n v="25"/>
    <x v="460"/>
    <x v="3"/>
    <x v="0"/>
    <n v="52.56"/>
    <x v="449"/>
    <n v="578.16000000000008"/>
    <n v="1546.1324999999997"/>
    <x v="25"/>
    <x v="2"/>
    <x v="0"/>
  </r>
  <r>
    <x v="461"/>
    <s v="2025-01-09"/>
    <x v="2"/>
    <n v="8"/>
    <x v="0"/>
    <n v="5"/>
    <x v="461"/>
    <x v="1"/>
    <x v="0"/>
    <n v="41.55"/>
    <x v="450"/>
    <n v="332.4"/>
    <n v="1379.3999999999999"/>
    <x v="24"/>
    <x v="3"/>
    <x v="0"/>
  </r>
  <r>
    <x v="462"/>
    <s v="2025-04-09"/>
    <x v="0"/>
    <n v="18"/>
    <x v="3"/>
    <n v="0"/>
    <x v="462"/>
    <x v="4"/>
    <x v="0"/>
    <n v="89.99"/>
    <x v="451"/>
    <n v="1619.82"/>
    <n v="2802.96"/>
    <x v="24"/>
    <x v="0"/>
    <x v="0"/>
  </r>
  <r>
    <x v="463"/>
    <s v="2025-01-18"/>
    <x v="2"/>
    <n v="14"/>
    <x v="3"/>
    <n v="15"/>
    <x v="463"/>
    <x v="1"/>
    <x v="4"/>
    <n v="36.340000000000003"/>
    <x v="452"/>
    <n v="508.76000000000005"/>
    <n v="2075.241"/>
    <x v="13"/>
    <x v="3"/>
    <x v="0"/>
  </r>
  <r>
    <x v="464"/>
    <s v="2025-01-17"/>
    <x v="2"/>
    <n v="15"/>
    <x v="3"/>
    <n v="15"/>
    <x v="464"/>
    <x v="2"/>
    <x v="3"/>
    <n v="94.69"/>
    <x v="253"/>
    <n v="1420.35"/>
    <n v="2432.5724999999998"/>
    <x v="14"/>
    <x v="3"/>
    <x v="0"/>
  </r>
  <r>
    <x v="465"/>
    <s v="2025-01-12"/>
    <x v="2"/>
    <n v="11"/>
    <x v="2"/>
    <n v="20"/>
    <x v="465"/>
    <x v="2"/>
    <x v="1"/>
    <n v="95.82"/>
    <x v="453"/>
    <n v="1054.02"/>
    <n v="1541.672"/>
    <x v="27"/>
    <x v="3"/>
    <x v="0"/>
  </r>
  <r>
    <x v="466"/>
    <s v="2025-04-26"/>
    <x v="2"/>
    <n v="19"/>
    <x v="2"/>
    <n v="5"/>
    <x v="466"/>
    <x v="1"/>
    <x v="4"/>
    <n v="73.099999999999994"/>
    <x v="454"/>
    <n v="1388.8999999999999"/>
    <n v="2369.0625"/>
    <x v="6"/>
    <x v="0"/>
    <x v="0"/>
  </r>
  <r>
    <x v="467"/>
    <s v="2025-02-25"/>
    <x v="2"/>
    <n v="18"/>
    <x v="3"/>
    <n v="15"/>
    <x v="467"/>
    <x v="2"/>
    <x v="4"/>
    <n v="76.06"/>
    <x v="455"/>
    <n v="1369.08"/>
    <n v="2579.58"/>
    <x v="22"/>
    <x v="2"/>
    <x v="0"/>
  </r>
  <r>
    <x v="468"/>
    <s v="2025-01-20"/>
    <x v="1"/>
    <n v="6"/>
    <x v="3"/>
    <n v="5"/>
    <x v="468"/>
    <x v="2"/>
    <x v="2"/>
    <n v="7.18"/>
    <x v="456"/>
    <n v="43.08"/>
    <n v="1064.874"/>
    <x v="25"/>
    <x v="3"/>
    <x v="0"/>
  </r>
  <r>
    <x v="469"/>
    <s v="2025-01-15"/>
    <x v="0"/>
    <n v="6"/>
    <x v="0"/>
    <n v="0"/>
    <x v="469"/>
    <x v="3"/>
    <x v="0"/>
    <n v="54.54"/>
    <x v="457"/>
    <n v="327.24"/>
    <n v="779.87999999999988"/>
    <x v="28"/>
    <x v="3"/>
    <x v="0"/>
  </r>
  <r>
    <x v="470"/>
    <s v="2025-02-10"/>
    <x v="1"/>
    <n v="19"/>
    <x v="0"/>
    <n v="15"/>
    <x v="470"/>
    <x v="2"/>
    <x v="0"/>
    <n v="81.02"/>
    <x v="458"/>
    <n v="1539.3799999999999"/>
    <n v="1728.2115000000001"/>
    <x v="18"/>
    <x v="2"/>
    <x v="0"/>
  </r>
  <r>
    <x v="471"/>
    <s v="2025-03-24"/>
    <x v="1"/>
    <n v="11"/>
    <x v="1"/>
    <n v="0"/>
    <x v="471"/>
    <x v="3"/>
    <x v="0"/>
    <n v="47.57"/>
    <x v="459"/>
    <n v="523.27"/>
    <n v="1397.33"/>
    <x v="9"/>
    <x v="1"/>
    <x v="0"/>
  </r>
  <r>
    <x v="472"/>
    <s v="2025-01-11"/>
    <x v="0"/>
    <n v="5"/>
    <x v="3"/>
    <n v="5"/>
    <x v="472"/>
    <x v="2"/>
    <x v="4"/>
    <n v="88.53"/>
    <x v="460"/>
    <n v="442.65"/>
    <n v="861.98249999999996"/>
    <x v="20"/>
    <x v="3"/>
    <x v="0"/>
  </r>
  <r>
    <x v="473"/>
    <s v="2025-04-06"/>
    <x v="0"/>
    <n v="8"/>
    <x v="2"/>
    <n v="5"/>
    <x v="473"/>
    <x v="2"/>
    <x v="2"/>
    <n v="56.96"/>
    <x v="461"/>
    <n v="455.68"/>
    <n v="867.84399999999994"/>
    <x v="4"/>
    <x v="0"/>
    <x v="0"/>
  </r>
  <r>
    <x v="474"/>
    <s v="2025-04-13"/>
    <x v="1"/>
    <n v="4"/>
    <x v="0"/>
    <n v="15"/>
    <x v="474"/>
    <x v="4"/>
    <x v="2"/>
    <n v="85.16"/>
    <x v="142"/>
    <n v="340.64"/>
    <n v="454.30799999999999"/>
    <x v="0"/>
    <x v="0"/>
    <x v="0"/>
  </r>
  <r>
    <x v="475"/>
    <s v="2025-04-23"/>
    <x v="2"/>
    <n v="18"/>
    <x v="1"/>
    <n v="15"/>
    <x v="475"/>
    <x v="0"/>
    <x v="1"/>
    <n v="49.22"/>
    <x v="462"/>
    <n v="885.96"/>
    <n v="2747.1149999999998"/>
    <x v="5"/>
    <x v="0"/>
    <x v="0"/>
  </r>
  <r>
    <x v="476"/>
    <s v="2025-01-24"/>
    <x v="1"/>
    <n v="13"/>
    <x v="1"/>
    <n v="25"/>
    <x v="476"/>
    <x v="1"/>
    <x v="2"/>
    <n v="27.16"/>
    <x v="463"/>
    <n v="353.08"/>
    <n v="1728.3825000000002"/>
    <x v="9"/>
    <x v="3"/>
    <x v="0"/>
  </r>
  <r>
    <x v="477"/>
    <s v="2025-03-23"/>
    <x v="2"/>
    <n v="8"/>
    <x v="3"/>
    <n v="25"/>
    <x v="477"/>
    <x v="3"/>
    <x v="0"/>
    <n v="90.91"/>
    <x v="464"/>
    <n v="727.28"/>
    <n v="1125.18"/>
    <x v="5"/>
    <x v="1"/>
    <x v="0"/>
  </r>
  <r>
    <x v="478"/>
    <s v="2025-01-23"/>
    <x v="2"/>
    <n v="3"/>
    <x v="2"/>
    <n v="0"/>
    <x v="478"/>
    <x v="2"/>
    <x v="2"/>
    <n v="5.35"/>
    <x v="465"/>
    <n v="16.049999999999997"/>
    <n v="555.27"/>
    <x v="5"/>
    <x v="3"/>
    <x v="0"/>
  </r>
  <r>
    <x v="479"/>
    <s v="2025-03-19"/>
    <x v="2"/>
    <n v="17"/>
    <x v="0"/>
    <n v="10"/>
    <x v="479"/>
    <x v="2"/>
    <x v="2"/>
    <n v="77.930000000000007"/>
    <x v="466"/>
    <n v="1324.8100000000002"/>
    <n v="2505.2220000000002"/>
    <x v="30"/>
    <x v="1"/>
    <x v="0"/>
  </r>
  <r>
    <x v="480"/>
    <s v="2025-02-07"/>
    <x v="1"/>
    <n v="7"/>
    <x v="2"/>
    <n v="20"/>
    <x v="480"/>
    <x v="1"/>
    <x v="4"/>
    <n v="22.23"/>
    <x v="467"/>
    <n v="155.61000000000001"/>
    <n v="565.32000000000005"/>
    <x v="11"/>
    <x v="2"/>
    <x v="0"/>
  </r>
  <r>
    <x v="481"/>
    <s v="2025-02-07"/>
    <x v="0"/>
    <n v="2"/>
    <x v="0"/>
    <n v="20"/>
    <x v="481"/>
    <x v="0"/>
    <x v="1"/>
    <n v="65.349999999999994"/>
    <x v="468"/>
    <n v="130.69999999999999"/>
    <n v="232.03200000000004"/>
    <x v="11"/>
    <x v="2"/>
    <x v="0"/>
  </r>
  <r>
    <x v="482"/>
    <s v="2025-02-06"/>
    <x v="1"/>
    <n v="15"/>
    <x v="2"/>
    <n v="15"/>
    <x v="482"/>
    <x v="4"/>
    <x v="3"/>
    <n v="76.150000000000006"/>
    <x v="469"/>
    <n v="1142.25"/>
    <n v="2035.92"/>
    <x v="4"/>
    <x v="2"/>
    <x v="0"/>
  </r>
  <r>
    <x v="483"/>
    <s v="2025-01-21"/>
    <x v="0"/>
    <n v="8"/>
    <x v="2"/>
    <n v="5"/>
    <x v="483"/>
    <x v="2"/>
    <x v="2"/>
    <n v="80.06"/>
    <x v="470"/>
    <n v="640.48"/>
    <n v="1478.5039999999999"/>
    <x v="21"/>
    <x v="3"/>
    <x v="0"/>
  </r>
  <r>
    <x v="484"/>
    <s v="2025-04-18"/>
    <x v="2"/>
    <n v="7"/>
    <x v="2"/>
    <n v="20"/>
    <x v="484"/>
    <x v="3"/>
    <x v="3"/>
    <n v="83.2"/>
    <x v="471"/>
    <n v="582.4"/>
    <n v="624.45600000000013"/>
    <x v="13"/>
    <x v="0"/>
    <x v="0"/>
  </r>
  <r>
    <x v="485"/>
    <s v="2025-04-10"/>
    <x v="2"/>
    <n v="3"/>
    <x v="1"/>
    <n v="5"/>
    <x v="485"/>
    <x v="4"/>
    <x v="3"/>
    <n v="75.88"/>
    <x v="472"/>
    <n v="227.64"/>
    <n v="459.76199999999994"/>
    <x v="18"/>
    <x v="0"/>
    <x v="0"/>
  </r>
  <r>
    <x v="486"/>
    <s v="2025-02-05"/>
    <x v="1"/>
    <n v="1"/>
    <x v="0"/>
    <n v="25"/>
    <x v="486"/>
    <x v="2"/>
    <x v="3"/>
    <n v="83.54"/>
    <x v="473"/>
    <n v="83.54"/>
    <n v="99.75"/>
    <x v="1"/>
    <x v="2"/>
    <x v="0"/>
  </r>
  <r>
    <x v="487"/>
    <s v="2025-02-15"/>
    <x v="0"/>
    <n v="1"/>
    <x v="3"/>
    <n v="20"/>
    <x v="487"/>
    <x v="4"/>
    <x v="1"/>
    <n v="36.479999999999997"/>
    <x v="474"/>
    <n v="36.479999999999997"/>
    <n v="153.352"/>
    <x v="28"/>
    <x v="2"/>
    <x v="0"/>
  </r>
  <r>
    <x v="488"/>
    <s v="2025-02-26"/>
    <x v="2"/>
    <n v="3"/>
    <x v="3"/>
    <n v="15"/>
    <x v="488"/>
    <x v="4"/>
    <x v="1"/>
    <n v="30.12"/>
    <x v="475"/>
    <n v="90.36"/>
    <n v="352.61400000000003"/>
    <x v="6"/>
    <x v="2"/>
    <x v="0"/>
  </r>
  <r>
    <x v="489"/>
    <s v="2025-02-25"/>
    <x v="1"/>
    <n v="10"/>
    <x v="0"/>
    <n v="20"/>
    <x v="489"/>
    <x v="0"/>
    <x v="1"/>
    <n v="90.42"/>
    <x v="476"/>
    <n v="904.2"/>
    <n v="844.88"/>
    <x v="22"/>
    <x v="2"/>
    <x v="0"/>
  </r>
  <r>
    <x v="490"/>
    <s v="2025-04-22"/>
    <x v="2"/>
    <n v="1"/>
    <x v="0"/>
    <n v="10"/>
    <x v="490"/>
    <x v="3"/>
    <x v="2"/>
    <n v="84.62"/>
    <x v="477"/>
    <n v="84.62"/>
    <n v="121.617"/>
    <x v="12"/>
    <x v="0"/>
    <x v="0"/>
  </r>
  <r>
    <x v="491"/>
    <s v="2025-03-06"/>
    <x v="0"/>
    <n v="2"/>
    <x v="3"/>
    <n v="25"/>
    <x v="491"/>
    <x v="4"/>
    <x v="2"/>
    <n v="42.19"/>
    <x v="478"/>
    <n v="84.38"/>
    <n v="299.11500000000001"/>
    <x v="4"/>
    <x v="1"/>
    <x v="0"/>
  </r>
  <r>
    <x v="492"/>
    <s v="2025-03-06"/>
    <x v="2"/>
    <n v="13"/>
    <x v="3"/>
    <n v="25"/>
    <x v="492"/>
    <x v="1"/>
    <x v="3"/>
    <n v="83.18"/>
    <x v="479"/>
    <n v="1081.3400000000001"/>
    <n v="1887.7950000000001"/>
    <x v="4"/>
    <x v="1"/>
    <x v="0"/>
  </r>
  <r>
    <x v="493"/>
    <s v="2025-02-04"/>
    <x v="1"/>
    <n v="9"/>
    <x v="3"/>
    <n v="20"/>
    <x v="493"/>
    <x v="0"/>
    <x v="2"/>
    <n v="72.13"/>
    <x v="480"/>
    <n v="649.16999999999996"/>
    <n v="1338.9840000000002"/>
    <x v="2"/>
    <x v="2"/>
    <x v="0"/>
  </r>
  <r>
    <x v="494"/>
    <s v="2025-01-07"/>
    <x v="2"/>
    <n v="20"/>
    <x v="3"/>
    <n v="0"/>
    <x v="494"/>
    <x v="4"/>
    <x v="0"/>
    <n v="83.35"/>
    <x v="481"/>
    <n v="1667"/>
    <n v="3897"/>
    <x v="11"/>
    <x v="3"/>
    <x v="0"/>
  </r>
  <r>
    <x v="495"/>
    <s v="2025-01-03"/>
    <x v="0"/>
    <n v="11"/>
    <x v="3"/>
    <n v="0"/>
    <x v="495"/>
    <x v="4"/>
    <x v="2"/>
    <n v="75.17"/>
    <x v="482"/>
    <n v="826.87"/>
    <n v="1865.49"/>
    <x v="8"/>
    <x v="3"/>
    <x v="0"/>
  </r>
  <r>
    <x v="496"/>
    <s v="2025-01-11"/>
    <x v="1"/>
    <n v="14"/>
    <x v="1"/>
    <n v="0"/>
    <x v="496"/>
    <x v="1"/>
    <x v="3"/>
    <n v="6.48"/>
    <x v="221"/>
    <n v="90.72"/>
    <n v="2581.3199999999997"/>
    <x v="20"/>
    <x v="3"/>
    <x v="0"/>
  </r>
  <r>
    <x v="497"/>
    <s v="2025-01-02"/>
    <x v="2"/>
    <n v="14"/>
    <x v="2"/>
    <n v="15"/>
    <x v="497"/>
    <x v="0"/>
    <x v="4"/>
    <n v="43.41"/>
    <x v="483"/>
    <n v="607.74"/>
    <n v="1653.7429999999999"/>
    <x v="16"/>
    <x v="3"/>
    <x v="0"/>
  </r>
  <r>
    <x v="498"/>
    <s v="2025-02-26"/>
    <x v="0"/>
    <n v="16"/>
    <x v="3"/>
    <n v="25"/>
    <x v="498"/>
    <x v="0"/>
    <x v="4"/>
    <n v="35.57"/>
    <x v="484"/>
    <n v="569.12"/>
    <n v="1722.72"/>
    <x v="6"/>
    <x v="2"/>
    <x v="0"/>
  </r>
  <r>
    <x v="499"/>
    <s v="2025-01-01"/>
    <x v="2"/>
    <n v="14"/>
    <x v="0"/>
    <n v="25"/>
    <x v="499"/>
    <x v="0"/>
    <x v="2"/>
    <n v="56.41"/>
    <x v="485"/>
    <n v="789.74"/>
    <n v="1309.0350000000001"/>
    <x v="19"/>
    <x v="3"/>
    <x v="0"/>
  </r>
  <r>
    <x v="500"/>
    <s v="2025-01-31"/>
    <x v="0"/>
    <n v="6"/>
    <x v="1"/>
    <n v="20"/>
    <x v="500"/>
    <x v="2"/>
    <x v="4"/>
    <n v="7.19"/>
    <x v="486"/>
    <n v="43.14"/>
    <n v="733.05600000000004"/>
    <x v="7"/>
    <x v="3"/>
    <x v="0"/>
  </r>
  <r>
    <x v="501"/>
    <s v="2025-04-16"/>
    <x v="0"/>
    <n v="16"/>
    <x v="1"/>
    <n v="0"/>
    <x v="501"/>
    <x v="2"/>
    <x v="4"/>
    <n v="54.15"/>
    <x v="487"/>
    <n v="866.4"/>
    <n v="1788.64"/>
    <x v="23"/>
    <x v="0"/>
    <x v="0"/>
  </r>
  <r>
    <x v="502"/>
    <s v="2025-03-26"/>
    <x v="2"/>
    <n v="5"/>
    <x v="1"/>
    <n v="20"/>
    <x v="502"/>
    <x v="3"/>
    <x v="1"/>
    <n v="56.23"/>
    <x v="488"/>
    <n v="281.14999999999998"/>
    <n v="636.80000000000007"/>
    <x v="6"/>
    <x v="1"/>
    <x v="0"/>
  </r>
  <r>
    <x v="503"/>
    <s v="2025-04-07"/>
    <x v="0"/>
    <n v="11"/>
    <x v="3"/>
    <n v="15"/>
    <x v="503"/>
    <x v="1"/>
    <x v="2"/>
    <n v="51.11"/>
    <x v="489"/>
    <n v="562.21"/>
    <n v="1089.5554999999999"/>
    <x v="11"/>
    <x v="0"/>
    <x v="0"/>
  </r>
  <r>
    <x v="504"/>
    <s v="2025-04-09"/>
    <x v="0"/>
    <n v="5"/>
    <x v="3"/>
    <n v="20"/>
    <x v="504"/>
    <x v="0"/>
    <x v="3"/>
    <n v="70.17"/>
    <x v="490"/>
    <n v="350.85"/>
    <n v="475.44"/>
    <x v="24"/>
    <x v="0"/>
    <x v="0"/>
  </r>
  <r>
    <x v="505"/>
    <s v="2025-03-18"/>
    <x v="1"/>
    <n v="4"/>
    <x v="3"/>
    <n v="25"/>
    <x v="505"/>
    <x v="3"/>
    <x v="2"/>
    <n v="10.08"/>
    <x v="491"/>
    <n v="40.32"/>
    <n v="561.36"/>
    <x v="13"/>
    <x v="1"/>
    <x v="0"/>
  </r>
  <r>
    <x v="506"/>
    <s v="2025-04-26"/>
    <x v="1"/>
    <n v="11"/>
    <x v="2"/>
    <n v="5"/>
    <x v="506"/>
    <x v="3"/>
    <x v="1"/>
    <n v="50.79"/>
    <x v="492"/>
    <n v="558.68999999999994"/>
    <n v="1557.3634999999999"/>
    <x v="6"/>
    <x v="0"/>
    <x v="0"/>
  </r>
  <r>
    <x v="507"/>
    <s v="2025-03-14"/>
    <x v="1"/>
    <n v="14"/>
    <x v="2"/>
    <n v="25"/>
    <x v="507"/>
    <x v="3"/>
    <x v="2"/>
    <n v="92.6"/>
    <x v="493"/>
    <n v="1296.3999999999999"/>
    <n v="1224.615"/>
    <x v="15"/>
    <x v="1"/>
    <x v="0"/>
  </r>
  <r>
    <x v="508"/>
    <s v="2025-04-19"/>
    <x v="0"/>
    <n v="10"/>
    <x v="0"/>
    <n v="20"/>
    <x v="508"/>
    <x v="3"/>
    <x v="1"/>
    <n v="51.35"/>
    <x v="494"/>
    <n v="513.5"/>
    <n v="1493.5200000000002"/>
    <x v="30"/>
    <x v="0"/>
    <x v="0"/>
  </r>
  <r>
    <x v="509"/>
    <s v="2025-04-09"/>
    <x v="2"/>
    <n v="9"/>
    <x v="3"/>
    <n v="0"/>
    <x v="509"/>
    <x v="4"/>
    <x v="1"/>
    <n v="10.74"/>
    <x v="495"/>
    <n v="96.66"/>
    <n v="1239.3"/>
    <x v="24"/>
    <x v="0"/>
    <x v="0"/>
  </r>
  <r>
    <x v="510"/>
    <s v="2025-03-27"/>
    <x v="0"/>
    <n v="5"/>
    <x v="2"/>
    <n v="5"/>
    <x v="510"/>
    <x v="2"/>
    <x v="1"/>
    <n v="86.71"/>
    <x v="496"/>
    <n v="433.54999999999995"/>
    <n v="762.375"/>
    <x v="26"/>
    <x v="1"/>
    <x v="0"/>
  </r>
  <r>
    <x v="511"/>
    <s v="2025-01-30"/>
    <x v="2"/>
    <n v="12"/>
    <x v="0"/>
    <n v="25"/>
    <x v="511"/>
    <x v="3"/>
    <x v="3"/>
    <n v="24.31"/>
    <x v="497"/>
    <n v="291.71999999999997"/>
    <n v="1743.66"/>
    <x v="3"/>
    <x v="3"/>
    <x v="0"/>
  </r>
  <r>
    <x v="512"/>
    <s v="2025-03-04"/>
    <x v="0"/>
    <n v="11"/>
    <x v="1"/>
    <n v="5"/>
    <x v="512"/>
    <x v="4"/>
    <x v="4"/>
    <n v="89.33"/>
    <x v="498"/>
    <n v="982.63"/>
    <n v="1119.6129999999998"/>
    <x v="2"/>
    <x v="1"/>
    <x v="0"/>
  </r>
  <r>
    <x v="513"/>
    <s v="2025-01-29"/>
    <x v="0"/>
    <n v="8"/>
    <x v="3"/>
    <n v="10"/>
    <x v="513"/>
    <x v="1"/>
    <x v="3"/>
    <n v="18.93"/>
    <x v="499"/>
    <n v="151.44"/>
    <n v="999.64800000000002"/>
    <x v="10"/>
    <x v="3"/>
    <x v="0"/>
  </r>
  <r>
    <x v="514"/>
    <s v="2025-03-09"/>
    <x v="0"/>
    <n v="10"/>
    <x v="2"/>
    <n v="25"/>
    <x v="514"/>
    <x v="1"/>
    <x v="4"/>
    <n v="13.92"/>
    <x v="500"/>
    <n v="139.19999999999999"/>
    <n v="1007.625"/>
    <x v="24"/>
    <x v="1"/>
    <x v="0"/>
  </r>
  <r>
    <x v="515"/>
    <s v="2025-02-06"/>
    <x v="2"/>
    <n v="5"/>
    <x v="3"/>
    <n v="25"/>
    <x v="515"/>
    <x v="2"/>
    <x v="0"/>
    <n v="83.48"/>
    <x v="501"/>
    <n v="417.40000000000003"/>
    <n v="389.4375"/>
    <x v="4"/>
    <x v="2"/>
    <x v="0"/>
  </r>
  <r>
    <x v="516"/>
    <s v="2025-02-13"/>
    <x v="0"/>
    <n v="10"/>
    <x v="0"/>
    <n v="20"/>
    <x v="516"/>
    <x v="2"/>
    <x v="0"/>
    <n v="99.86"/>
    <x v="502"/>
    <n v="998.6"/>
    <n v="1402.48"/>
    <x v="0"/>
    <x v="2"/>
    <x v="0"/>
  </r>
  <r>
    <x v="517"/>
    <s v="2025-03-18"/>
    <x v="1"/>
    <n v="1"/>
    <x v="3"/>
    <n v="15"/>
    <x v="517"/>
    <x v="1"/>
    <x v="0"/>
    <n v="28.5"/>
    <x v="503"/>
    <n v="28.5"/>
    <n v="161.29599999999999"/>
    <x v="13"/>
    <x v="1"/>
    <x v="0"/>
  </r>
  <r>
    <x v="518"/>
    <s v="2025-01-07"/>
    <x v="0"/>
    <n v="6"/>
    <x v="0"/>
    <n v="0"/>
    <x v="518"/>
    <x v="0"/>
    <x v="1"/>
    <n v="26.57"/>
    <x v="504"/>
    <n v="159.42000000000002"/>
    <n v="676.02"/>
    <x v="11"/>
    <x v="3"/>
    <x v="0"/>
  </r>
  <r>
    <x v="519"/>
    <s v="2025-03-16"/>
    <x v="1"/>
    <n v="19"/>
    <x v="3"/>
    <n v="25"/>
    <x v="519"/>
    <x v="4"/>
    <x v="0"/>
    <n v="42.45"/>
    <x v="505"/>
    <n v="806.55000000000007"/>
    <n v="2065.1099999999997"/>
    <x v="23"/>
    <x v="1"/>
    <x v="0"/>
  </r>
  <r>
    <x v="520"/>
    <s v="2025-04-18"/>
    <x v="1"/>
    <n v="8"/>
    <x v="2"/>
    <n v="0"/>
    <x v="520"/>
    <x v="4"/>
    <x v="0"/>
    <n v="13.91"/>
    <x v="506"/>
    <n v="111.28"/>
    <n v="825.76"/>
    <x v="13"/>
    <x v="0"/>
    <x v="0"/>
  </r>
  <r>
    <x v="521"/>
    <s v="2025-03-04"/>
    <x v="1"/>
    <n v="3"/>
    <x v="3"/>
    <n v="15"/>
    <x v="521"/>
    <x v="4"/>
    <x v="4"/>
    <n v="84.52"/>
    <x v="507"/>
    <n v="253.56"/>
    <n v="352.23149999999998"/>
    <x v="2"/>
    <x v="1"/>
    <x v="0"/>
  </r>
  <r>
    <x v="522"/>
    <s v="2025-03-06"/>
    <x v="2"/>
    <n v="14"/>
    <x v="0"/>
    <n v="10"/>
    <x v="522"/>
    <x v="3"/>
    <x v="3"/>
    <n v="74.38"/>
    <x v="508"/>
    <n v="1041.32"/>
    <n v="1480.752"/>
    <x v="4"/>
    <x v="1"/>
    <x v="0"/>
  </r>
  <r>
    <x v="523"/>
    <s v="2025-03-25"/>
    <x v="1"/>
    <n v="17"/>
    <x v="3"/>
    <n v="0"/>
    <x v="523"/>
    <x v="1"/>
    <x v="1"/>
    <n v="39.32"/>
    <x v="509"/>
    <n v="668.44"/>
    <n v="2065.16"/>
    <x v="22"/>
    <x v="1"/>
    <x v="0"/>
  </r>
  <r>
    <x v="524"/>
    <s v="2025-03-18"/>
    <x v="1"/>
    <n v="17"/>
    <x v="0"/>
    <n v="0"/>
    <x v="524"/>
    <x v="0"/>
    <x v="4"/>
    <n v="97.37"/>
    <x v="510"/>
    <n v="1655.29"/>
    <n v="1749.64"/>
    <x v="13"/>
    <x v="1"/>
    <x v="0"/>
  </r>
  <r>
    <x v="525"/>
    <s v="2025-03-06"/>
    <x v="1"/>
    <n v="15"/>
    <x v="0"/>
    <n v="0"/>
    <x v="525"/>
    <x v="1"/>
    <x v="2"/>
    <n v="10.39"/>
    <x v="511"/>
    <n v="155.85000000000002"/>
    <n v="2440.9499999999998"/>
    <x v="4"/>
    <x v="1"/>
    <x v="0"/>
  </r>
  <r>
    <x v="526"/>
    <s v="2025-03-28"/>
    <x v="0"/>
    <n v="14"/>
    <x v="2"/>
    <n v="5"/>
    <x v="526"/>
    <x v="4"/>
    <x v="4"/>
    <n v="88.68"/>
    <x v="512"/>
    <n v="1241.52"/>
    <n v="1493.058"/>
    <x v="29"/>
    <x v="1"/>
    <x v="0"/>
  </r>
  <r>
    <x v="527"/>
    <s v="2025-02-21"/>
    <x v="2"/>
    <n v="14"/>
    <x v="2"/>
    <n v="20"/>
    <x v="527"/>
    <x v="1"/>
    <x v="0"/>
    <n v="28.35"/>
    <x v="513"/>
    <n v="396.90000000000003"/>
    <n v="2105.712"/>
    <x v="21"/>
    <x v="2"/>
    <x v="0"/>
  </r>
  <r>
    <x v="528"/>
    <s v="2025-04-22"/>
    <x v="0"/>
    <n v="16"/>
    <x v="3"/>
    <n v="15"/>
    <x v="528"/>
    <x v="2"/>
    <x v="2"/>
    <n v="93.04"/>
    <x v="514"/>
    <n v="1488.64"/>
    <n v="1770.1759999999999"/>
    <x v="12"/>
    <x v="0"/>
    <x v="0"/>
  </r>
  <r>
    <x v="529"/>
    <s v="2025-01-25"/>
    <x v="0"/>
    <n v="13"/>
    <x v="0"/>
    <n v="20"/>
    <x v="529"/>
    <x v="0"/>
    <x v="3"/>
    <n v="51.08"/>
    <x v="515"/>
    <n v="664.04"/>
    <n v="1940.848"/>
    <x v="22"/>
    <x v="3"/>
    <x v="0"/>
  </r>
  <r>
    <x v="530"/>
    <s v="2025-02-07"/>
    <x v="2"/>
    <n v="1"/>
    <x v="0"/>
    <n v="20"/>
    <x v="530"/>
    <x v="0"/>
    <x v="3"/>
    <n v="21.84"/>
    <x v="516"/>
    <n v="21.84"/>
    <n v="100.98400000000001"/>
    <x v="11"/>
    <x v="2"/>
    <x v="0"/>
  </r>
  <r>
    <x v="531"/>
    <s v="2025-02-13"/>
    <x v="2"/>
    <n v="5"/>
    <x v="2"/>
    <n v="15"/>
    <x v="531"/>
    <x v="4"/>
    <x v="0"/>
    <n v="31.49"/>
    <x v="517"/>
    <n v="157.44999999999999"/>
    <n v="665.76249999999993"/>
    <x v="0"/>
    <x v="2"/>
    <x v="0"/>
  </r>
  <r>
    <x v="532"/>
    <s v="2025-02-28"/>
    <x v="2"/>
    <n v="3"/>
    <x v="1"/>
    <n v="20"/>
    <x v="532"/>
    <x v="3"/>
    <x v="1"/>
    <n v="99.33"/>
    <x v="518"/>
    <n v="297.99"/>
    <n v="461.97600000000006"/>
    <x v="29"/>
    <x v="2"/>
    <x v="0"/>
  </r>
  <r>
    <x v="533"/>
    <s v="2025-02-18"/>
    <x v="2"/>
    <n v="17"/>
    <x v="2"/>
    <n v="0"/>
    <x v="533"/>
    <x v="1"/>
    <x v="0"/>
    <n v="99.06"/>
    <x v="519"/>
    <n v="1684.02"/>
    <n v="1813.39"/>
    <x v="13"/>
    <x v="2"/>
    <x v="0"/>
  </r>
  <r>
    <x v="534"/>
    <s v="2025-02-12"/>
    <x v="1"/>
    <n v="1"/>
    <x v="3"/>
    <n v="0"/>
    <x v="534"/>
    <x v="4"/>
    <x v="2"/>
    <n v="34.36"/>
    <x v="520"/>
    <n v="34.36"/>
    <n v="130.26"/>
    <x v="27"/>
    <x v="2"/>
    <x v="0"/>
  </r>
  <r>
    <x v="535"/>
    <s v="2025-04-01"/>
    <x v="1"/>
    <n v="10"/>
    <x v="1"/>
    <n v="5"/>
    <x v="535"/>
    <x v="3"/>
    <x v="4"/>
    <n v="45.21"/>
    <x v="521"/>
    <n v="452.1"/>
    <n v="1022.7699999999999"/>
    <x v="19"/>
    <x v="0"/>
    <x v="0"/>
  </r>
  <r>
    <x v="536"/>
    <s v="2025-02-08"/>
    <x v="1"/>
    <n v="4"/>
    <x v="1"/>
    <n v="25"/>
    <x v="536"/>
    <x v="4"/>
    <x v="1"/>
    <n v="87.64"/>
    <x v="522"/>
    <n v="350.56"/>
    <n v="378.78000000000003"/>
    <x v="17"/>
    <x v="2"/>
    <x v="0"/>
  </r>
  <r>
    <x v="537"/>
    <s v="2025-03-16"/>
    <x v="1"/>
    <n v="19"/>
    <x v="1"/>
    <n v="10"/>
    <x v="537"/>
    <x v="4"/>
    <x v="1"/>
    <n v="50.87"/>
    <x v="523"/>
    <n v="966.53"/>
    <n v="2936.9250000000002"/>
    <x v="23"/>
    <x v="1"/>
    <x v="0"/>
  </r>
  <r>
    <x v="538"/>
    <s v="2025-02-17"/>
    <x v="0"/>
    <n v="18"/>
    <x v="3"/>
    <n v="20"/>
    <x v="538"/>
    <x v="0"/>
    <x v="3"/>
    <n v="90.4"/>
    <x v="524"/>
    <n v="1627.2"/>
    <n v="1913.328"/>
    <x v="14"/>
    <x v="2"/>
    <x v="0"/>
  </r>
  <r>
    <x v="539"/>
    <s v="2025-04-09"/>
    <x v="0"/>
    <n v="8"/>
    <x v="1"/>
    <n v="15"/>
    <x v="539"/>
    <x v="4"/>
    <x v="2"/>
    <n v="77.64"/>
    <x v="525"/>
    <n v="621.12"/>
    <n v="818.78800000000001"/>
    <x v="24"/>
    <x v="0"/>
    <x v="0"/>
  </r>
  <r>
    <x v="540"/>
    <s v="2025-03-05"/>
    <x v="0"/>
    <n v="14"/>
    <x v="3"/>
    <n v="5"/>
    <x v="540"/>
    <x v="0"/>
    <x v="1"/>
    <n v="47.09"/>
    <x v="526"/>
    <n v="659.26"/>
    <n v="2358.09"/>
    <x v="1"/>
    <x v="1"/>
    <x v="0"/>
  </r>
  <r>
    <x v="541"/>
    <s v="2025-01-25"/>
    <x v="0"/>
    <n v="19"/>
    <x v="3"/>
    <n v="15"/>
    <x v="541"/>
    <x v="4"/>
    <x v="4"/>
    <n v="80.62"/>
    <x v="527"/>
    <n v="1531.7800000000002"/>
    <n v="3205.1289999999999"/>
    <x v="22"/>
    <x v="3"/>
    <x v="0"/>
  </r>
  <r>
    <x v="542"/>
    <s v="2025-03-21"/>
    <x v="1"/>
    <n v="10"/>
    <x v="0"/>
    <n v="5"/>
    <x v="542"/>
    <x v="4"/>
    <x v="4"/>
    <n v="86.97"/>
    <x v="528"/>
    <n v="869.7"/>
    <n v="1066.5650000000001"/>
    <x v="21"/>
    <x v="1"/>
    <x v="0"/>
  </r>
  <r>
    <x v="543"/>
    <s v="2025-04-10"/>
    <x v="0"/>
    <n v="3"/>
    <x v="2"/>
    <n v="0"/>
    <x v="543"/>
    <x v="1"/>
    <x v="3"/>
    <n v="88.7"/>
    <x v="529"/>
    <n v="266.10000000000002"/>
    <n v="378.03000000000003"/>
    <x v="18"/>
    <x v="0"/>
    <x v="0"/>
  </r>
  <r>
    <x v="544"/>
    <s v="2025-02-24"/>
    <x v="2"/>
    <n v="17"/>
    <x v="1"/>
    <n v="20"/>
    <x v="544"/>
    <x v="3"/>
    <x v="0"/>
    <n v="53.14"/>
    <x v="530"/>
    <n v="903.38"/>
    <n v="1846.6080000000002"/>
    <x v="9"/>
    <x v="2"/>
    <x v="0"/>
  </r>
  <r>
    <x v="545"/>
    <s v="2025-03-22"/>
    <x v="1"/>
    <n v="8"/>
    <x v="3"/>
    <n v="5"/>
    <x v="545"/>
    <x v="4"/>
    <x v="0"/>
    <n v="66.62"/>
    <x v="531"/>
    <n v="532.96"/>
    <n v="1349.38"/>
    <x v="12"/>
    <x v="1"/>
    <x v="0"/>
  </r>
  <r>
    <x v="546"/>
    <s v="2025-02-04"/>
    <x v="2"/>
    <n v="2"/>
    <x v="0"/>
    <n v="25"/>
    <x v="546"/>
    <x v="2"/>
    <x v="0"/>
    <n v="30.22"/>
    <x v="532"/>
    <n v="60.44"/>
    <n v="286.77"/>
    <x v="2"/>
    <x v="2"/>
    <x v="0"/>
  </r>
  <r>
    <x v="547"/>
    <s v="2025-03-12"/>
    <x v="0"/>
    <n v="10"/>
    <x v="3"/>
    <n v="10"/>
    <x v="547"/>
    <x v="1"/>
    <x v="0"/>
    <n v="30.63"/>
    <x v="533"/>
    <n v="306.3"/>
    <n v="1563.39"/>
    <x v="27"/>
    <x v="1"/>
    <x v="0"/>
  </r>
  <r>
    <x v="548"/>
    <s v="2025-01-29"/>
    <x v="2"/>
    <n v="14"/>
    <x v="1"/>
    <n v="5"/>
    <x v="548"/>
    <x v="4"/>
    <x v="0"/>
    <n v="25.88"/>
    <x v="534"/>
    <n v="362.32"/>
    <n v="2307.5499999999997"/>
    <x v="10"/>
    <x v="3"/>
    <x v="0"/>
  </r>
  <r>
    <x v="549"/>
    <s v="2025-04-11"/>
    <x v="0"/>
    <n v="4"/>
    <x v="3"/>
    <n v="10"/>
    <x v="549"/>
    <x v="0"/>
    <x v="0"/>
    <n v="25.57"/>
    <x v="535"/>
    <n v="102.28"/>
    <n v="468.46800000000002"/>
    <x v="20"/>
    <x v="0"/>
    <x v="0"/>
  </r>
  <r>
    <x v="550"/>
    <s v="2025-01-09"/>
    <x v="2"/>
    <n v="6"/>
    <x v="2"/>
    <n v="25"/>
    <x v="550"/>
    <x v="2"/>
    <x v="0"/>
    <n v="45.69"/>
    <x v="536"/>
    <n v="274.14"/>
    <n v="458.18999999999994"/>
    <x v="24"/>
    <x v="3"/>
    <x v="0"/>
  </r>
  <r>
    <x v="551"/>
    <s v="2025-04-11"/>
    <x v="2"/>
    <n v="9"/>
    <x v="2"/>
    <n v="10"/>
    <x v="551"/>
    <x v="3"/>
    <x v="1"/>
    <n v="15.77"/>
    <x v="537"/>
    <n v="141.93"/>
    <n v="1531.3050000000001"/>
    <x v="20"/>
    <x v="0"/>
    <x v="0"/>
  </r>
  <r>
    <x v="552"/>
    <s v="2025-02-10"/>
    <x v="2"/>
    <n v="3"/>
    <x v="1"/>
    <n v="15"/>
    <x v="552"/>
    <x v="0"/>
    <x v="3"/>
    <n v="61.68"/>
    <x v="538"/>
    <n v="185.04"/>
    <n v="295.36649999999997"/>
    <x v="18"/>
    <x v="2"/>
    <x v="0"/>
  </r>
  <r>
    <x v="553"/>
    <s v="2025-03-22"/>
    <x v="1"/>
    <n v="5"/>
    <x v="1"/>
    <n v="20"/>
    <x v="553"/>
    <x v="3"/>
    <x v="3"/>
    <n v="82.28"/>
    <x v="539"/>
    <n v="411.4"/>
    <n v="604.55999999999995"/>
    <x v="12"/>
    <x v="1"/>
    <x v="0"/>
  </r>
  <r>
    <x v="554"/>
    <s v="2025-02-09"/>
    <x v="2"/>
    <n v="17"/>
    <x v="1"/>
    <n v="10"/>
    <x v="554"/>
    <x v="3"/>
    <x v="2"/>
    <n v="94.24"/>
    <x v="540"/>
    <n v="1602.08"/>
    <n v="2624.2560000000003"/>
    <x v="24"/>
    <x v="2"/>
    <x v="0"/>
  </r>
  <r>
    <x v="555"/>
    <s v="2025-04-27"/>
    <x v="2"/>
    <n v="5"/>
    <x v="1"/>
    <n v="0"/>
    <x v="555"/>
    <x v="1"/>
    <x v="4"/>
    <n v="81.709999999999994"/>
    <x v="541"/>
    <n v="408.54999999999995"/>
    <n v="694.09999999999991"/>
    <x v="26"/>
    <x v="0"/>
    <x v="0"/>
  </r>
  <r>
    <x v="556"/>
    <s v="2025-01-08"/>
    <x v="0"/>
    <n v="5"/>
    <x v="2"/>
    <n v="20"/>
    <x v="556"/>
    <x v="0"/>
    <x v="0"/>
    <n v="84.47"/>
    <x v="542"/>
    <n v="422.35"/>
    <n v="496.84"/>
    <x v="17"/>
    <x v="3"/>
    <x v="0"/>
  </r>
  <r>
    <x v="557"/>
    <s v="2025-02-20"/>
    <x v="1"/>
    <n v="18"/>
    <x v="3"/>
    <n v="10"/>
    <x v="557"/>
    <x v="3"/>
    <x v="4"/>
    <n v="64.72"/>
    <x v="543"/>
    <n v="1164.96"/>
    <n v="1729.674"/>
    <x v="25"/>
    <x v="2"/>
    <x v="0"/>
  </r>
  <r>
    <x v="558"/>
    <s v="2025-03-10"/>
    <x v="0"/>
    <n v="19"/>
    <x v="1"/>
    <n v="20"/>
    <x v="558"/>
    <x v="3"/>
    <x v="2"/>
    <n v="72.41"/>
    <x v="544"/>
    <n v="1375.79"/>
    <n v="1561.4960000000001"/>
    <x v="18"/>
    <x v="1"/>
    <x v="0"/>
  </r>
  <r>
    <x v="559"/>
    <s v="2025-04-11"/>
    <x v="0"/>
    <n v="12"/>
    <x v="1"/>
    <n v="10"/>
    <x v="559"/>
    <x v="4"/>
    <x v="1"/>
    <n v="80.900000000000006"/>
    <x v="545"/>
    <n v="970.80000000000007"/>
    <n v="2157.4079999999999"/>
    <x v="20"/>
    <x v="0"/>
    <x v="0"/>
  </r>
  <r>
    <x v="560"/>
    <s v="2025-03-05"/>
    <x v="1"/>
    <n v="13"/>
    <x v="2"/>
    <n v="5"/>
    <x v="560"/>
    <x v="0"/>
    <x v="3"/>
    <n v="41.07"/>
    <x v="546"/>
    <n v="533.91"/>
    <n v="2210.7734999999998"/>
    <x v="1"/>
    <x v="1"/>
    <x v="0"/>
  </r>
  <r>
    <x v="561"/>
    <s v="2025-04-09"/>
    <x v="0"/>
    <n v="14"/>
    <x v="0"/>
    <n v="5"/>
    <x v="561"/>
    <x v="1"/>
    <x v="4"/>
    <n v="10.83"/>
    <x v="547"/>
    <n v="151.62"/>
    <n v="1619.807"/>
    <x v="24"/>
    <x v="0"/>
    <x v="0"/>
  </r>
  <r>
    <x v="562"/>
    <s v="2025-02-07"/>
    <x v="0"/>
    <n v="6"/>
    <x v="2"/>
    <n v="20"/>
    <x v="562"/>
    <x v="3"/>
    <x v="1"/>
    <n v="29.7"/>
    <x v="548"/>
    <n v="178.2"/>
    <n v="483.07200000000006"/>
    <x v="11"/>
    <x v="2"/>
    <x v="0"/>
  </r>
  <r>
    <x v="563"/>
    <s v="2025-03-05"/>
    <x v="1"/>
    <n v="16"/>
    <x v="1"/>
    <n v="20"/>
    <x v="563"/>
    <x v="1"/>
    <x v="4"/>
    <n v="34.590000000000003"/>
    <x v="549"/>
    <n v="553.44000000000005"/>
    <n v="1361.28"/>
    <x v="1"/>
    <x v="1"/>
    <x v="0"/>
  </r>
  <r>
    <x v="564"/>
    <s v="2025-02-08"/>
    <x v="1"/>
    <n v="19"/>
    <x v="0"/>
    <n v="25"/>
    <x v="564"/>
    <x v="4"/>
    <x v="2"/>
    <n v="70.239999999999995"/>
    <x v="550"/>
    <n v="1334.56"/>
    <n v="2417.2275"/>
    <x v="17"/>
    <x v="2"/>
    <x v="0"/>
  </r>
  <r>
    <x v="565"/>
    <s v="2025-01-06"/>
    <x v="2"/>
    <n v="6"/>
    <x v="3"/>
    <n v="15"/>
    <x v="565"/>
    <x v="1"/>
    <x v="1"/>
    <n v="25.08"/>
    <x v="551"/>
    <n v="150.47999999999999"/>
    <n v="999.65099999999995"/>
    <x v="4"/>
    <x v="3"/>
    <x v="0"/>
  </r>
  <r>
    <x v="566"/>
    <s v="2025-03-31"/>
    <x v="2"/>
    <n v="12"/>
    <x v="2"/>
    <n v="5"/>
    <x v="566"/>
    <x v="2"/>
    <x v="3"/>
    <n v="34.22"/>
    <x v="552"/>
    <n v="410.64"/>
    <n v="2200.884"/>
    <x v="7"/>
    <x v="1"/>
    <x v="0"/>
  </r>
  <r>
    <x v="567"/>
    <s v="2025-01-06"/>
    <x v="1"/>
    <n v="11"/>
    <x v="2"/>
    <n v="5"/>
    <x v="567"/>
    <x v="3"/>
    <x v="0"/>
    <n v="32.85"/>
    <x v="553"/>
    <n v="361.35"/>
    <n v="1281.9014999999999"/>
    <x v="4"/>
    <x v="3"/>
    <x v="0"/>
  </r>
  <r>
    <x v="568"/>
    <s v="2025-03-13"/>
    <x v="0"/>
    <n v="5"/>
    <x v="1"/>
    <n v="10"/>
    <x v="568"/>
    <x v="4"/>
    <x v="3"/>
    <n v="14.3"/>
    <x v="554"/>
    <n v="71.5"/>
    <n v="847.62000000000012"/>
    <x v="0"/>
    <x v="1"/>
    <x v="0"/>
  </r>
  <r>
    <x v="569"/>
    <s v="2025-01-21"/>
    <x v="0"/>
    <n v="11"/>
    <x v="1"/>
    <n v="20"/>
    <x v="569"/>
    <x v="3"/>
    <x v="2"/>
    <n v="54.72"/>
    <x v="555"/>
    <n v="601.91999999999996"/>
    <n v="1724.7120000000004"/>
    <x v="21"/>
    <x v="3"/>
    <x v="0"/>
  </r>
  <r>
    <x v="570"/>
    <s v="2025-04-01"/>
    <x v="1"/>
    <n v="14"/>
    <x v="3"/>
    <n v="15"/>
    <x v="570"/>
    <x v="0"/>
    <x v="0"/>
    <n v="9.31"/>
    <x v="556"/>
    <n v="130.34"/>
    <n v="1947.1969999999997"/>
    <x v="19"/>
    <x v="0"/>
    <x v="0"/>
  </r>
  <r>
    <x v="571"/>
    <s v="2025-04-22"/>
    <x v="2"/>
    <n v="5"/>
    <x v="1"/>
    <n v="20"/>
    <x v="571"/>
    <x v="1"/>
    <x v="4"/>
    <n v="18.28"/>
    <x v="557"/>
    <n v="91.4"/>
    <n v="645.92000000000007"/>
    <x v="12"/>
    <x v="0"/>
    <x v="0"/>
  </r>
  <r>
    <x v="572"/>
    <s v="2025-03-06"/>
    <x v="1"/>
    <n v="17"/>
    <x v="3"/>
    <n v="10"/>
    <x v="572"/>
    <x v="2"/>
    <x v="4"/>
    <n v="97.14"/>
    <x v="558"/>
    <n v="1651.38"/>
    <n v="2779.0919999999996"/>
    <x v="4"/>
    <x v="1"/>
    <x v="0"/>
  </r>
  <r>
    <x v="573"/>
    <s v="2025-02-26"/>
    <x v="1"/>
    <n v="16"/>
    <x v="2"/>
    <n v="5"/>
    <x v="573"/>
    <x v="4"/>
    <x v="2"/>
    <n v="66.86"/>
    <x v="559"/>
    <n v="1069.76"/>
    <n v="1917.7839999999999"/>
    <x v="6"/>
    <x v="2"/>
    <x v="0"/>
  </r>
  <r>
    <x v="574"/>
    <s v="2025-02-13"/>
    <x v="0"/>
    <n v="19"/>
    <x v="2"/>
    <n v="20"/>
    <x v="574"/>
    <x v="4"/>
    <x v="0"/>
    <n v="50.31"/>
    <x v="560"/>
    <n v="955.8900000000001"/>
    <n v="2916.88"/>
    <x v="0"/>
    <x v="2"/>
    <x v="0"/>
  </r>
  <r>
    <x v="575"/>
    <s v="2025-02-08"/>
    <x v="0"/>
    <n v="7"/>
    <x v="2"/>
    <n v="0"/>
    <x v="575"/>
    <x v="2"/>
    <x v="4"/>
    <n v="35.07"/>
    <x v="561"/>
    <n v="245.49"/>
    <n v="1097.46"/>
    <x v="17"/>
    <x v="2"/>
    <x v="0"/>
  </r>
  <r>
    <x v="576"/>
    <s v="2025-02-16"/>
    <x v="0"/>
    <n v="8"/>
    <x v="3"/>
    <n v="5"/>
    <x v="576"/>
    <x v="4"/>
    <x v="4"/>
    <n v="87.07"/>
    <x v="562"/>
    <n v="696.56"/>
    <n v="845.42399999999998"/>
    <x v="23"/>
    <x v="2"/>
    <x v="0"/>
  </r>
  <r>
    <x v="577"/>
    <s v="2025-04-19"/>
    <x v="0"/>
    <n v="15"/>
    <x v="0"/>
    <n v="15"/>
    <x v="577"/>
    <x v="2"/>
    <x v="0"/>
    <n v="46.05"/>
    <x v="265"/>
    <n v="690.75"/>
    <n v="1951.8974999999998"/>
    <x v="30"/>
    <x v="0"/>
    <x v="0"/>
  </r>
  <r>
    <x v="578"/>
    <s v="2025-03-07"/>
    <x v="0"/>
    <n v="18"/>
    <x v="1"/>
    <n v="25"/>
    <x v="578"/>
    <x v="1"/>
    <x v="0"/>
    <n v="15.54"/>
    <x v="563"/>
    <n v="279.71999999999997"/>
    <n v="2600.1"/>
    <x v="11"/>
    <x v="1"/>
    <x v="0"/>
  </r>
  <r>
    <x v="579"/>
    <s v="2025-01-16"/>
    <x v="2"/>
    <n v="3"/>
    <x v="2"/>
    <n v="20"/>
    <x v="579"/>
    <x v="2"/>
    <x v="1"/>
    <n v="70.7"/>
    <x v="564"/>
    <n v="212.10000000000002"/>
    <n v="332.40000000000003"/>
    <x v="23"/>
    <x v="3"/>
    <x v="0"/>
  </r>
  <r>
    <x v="580"/>
    <s v="2025-02-17"/>
    <x v="0"/>
    <n v="12"/>
    <x v="0"/>
    <n v="25"/>
    <x v="580"/>
    <x v="4"/>
    <x v="3"/>
    <n v="25.56"/>
    <x v="565"/>
    <n v="306.71999999999997"/>
    <n v="1226.25"/>
    <x v="14"/>
    <x v="2"/>
    <x v="0"/>
  </r>
  <r>
    <x v="581"/>
    <s v="2025-01-22"/>
    <x v="0"/>
    <n v="10"/>
    <x v="0"/>
    <n v="0"/>
    <x v="581"/>
    <x v="2"/>
    <x v="3"/>
    <n v="13.31"/>
    <x v="566"/>
    <n v="133.1"/>
    <n v="1040.3"/>
    <x v="12"/>
    <x v="3"/>
    <x v="0"/>
  </r>
  <r>
    <x v="582"/>
    <s v="2025-03-08"/>
    <x v="1"/>
    <n v="2"/>
    <x v="3"/>
    <n v="20"/>
    <x v="582"/>
    <x v="3"/>
    <x v="1"/>
    <n v="94.73"/>
    <x v="567"/>
    <n v="189.46"/>
    <n v="186.19200000000001"/>
    <x v="17"/>
    <x v="1"/>
    <x v="0"/>
  </r>
  <r>
    <x v="583"/>
    <s v="2025-03-09"/>
    <x v="1"/>
    <n v="3"/>
    <x v="0"/>
    <n v="5"/>
    <x v="583"/>
    <x v="1"/>
    <x v="2"/>
    <n v="67.61"/>
    <x v="568"/>
    <n v="202.82999999999998"/>
    <n v="521.69250000000011"/>
    <x v="24"/>
    <x v="1"/>
    <x v="0"/>
  </r>
  <r>
    <x v="584"/>
    <s v="2025-01-27"/>
    <x v="0"/>
    <n v="5"/>
    <x v="3"/>
    <n v="25"/>
    <x v="584"/>
    <x v="0"/>
    <x v="4"/>
    <n v="59.49"/>
    <x v="569"/>
    <n v="297.45"/>
    <n v="465.45000000000005"/>
    <x v="26"/>
    <x v="3"/>
    <x v="0"/>
  </r>
  <r>
    <x v="585"/>
    <s v="2025-01-15"/>
    <x v="0"/>
    <n v="13"/>
    <x v="3"/>
    <n v="5"/>
    <x v="585"/>
    <x v="3"/>
    <x v="1"/>
    <n v="8"/>
    <x v="570"/>
    <n v="104"/>
    <n v="2441.4714999999997"/>
    <x v="28"/>
    <x v="3"/>
    <x v="0"/>
  </r>
  <r>
    <x v="586"/>
    <s v="2025-03-30"/>
    <x v="2"/>
    <n v="12"/>
    <x v="0"/>
    <n v="5"/>
    <x v="586"/>
    <x v="2"/>
    <x v="1"/>
    <n v="38.49"/>
    <x v="571"/>
    <n v="461.88"/>
    <n v="1803.8219999999997"/>
    <x v="3"/>
    <x v="1"/>
    <x v="0"/>
  </r>
  <r>
    <x v="587"/>
    <s v="2025-04-04"/>
    <x v="0"/>
    <n v="10"/>
    <x v="3"/>
    <n v="25"/>
    <x v="587"/>
    <x v="2"/>
    <x v="4"/>
    <n v="62.24"/>
    <x v="509"/>
    <n v="622.4"/>
    <n v="911.09999999999991"/>
    <x v="2"/>
    <x v="0"/>
    <x v="0"/>
  </r>
  <r>
    <x v="588"/>
    <s v="2025-04-05"/>
    <x v="1"/>
    <n v="6"/>
    <x v="3"/>
    <n v="0"/>
    <x v="588"/>
    <x v="3"/>
    <x v="2"/>
    <n v="75.61"/>
    <x v="572"/>
    <n v="453.65999999999997"/>
    <n v="867.90000000000009"/>
    <x v="1"/>
    <x v="0"/>
    <x v="0"/>
  </r>
  <r>
    <x v="589"/>
    <s v="2025-02-27"/>
    <x v="0"/>
    <n v="6"/>
    <x v="2"/>
    <n v="25"/>
    <x v="589"/>
    <x v="2"/>
    <x v="2"/>
    <n v="78.08"/>
    <x v="573"/>
    <n v="468.48"/>
    <n v="469.93500000000006"/>
    <x v="26"/>
    <x v="2"/>
    <x v="0"/>
  </r>
  <r>
    <x v="590"/>
    <s v="2025-03-22"/>
    <x v="0"/>
    <n v="11"/>
    <x v="2"/>
    <n v="15"/>
    <x v="590"/>
    <x v="0"/>
    <x v="1"/>
    <n v="93.59"/>
    <x v="574"/>
    <n v="1029.49"/>
    <n v="1107.5074999999999"/>
    <x v="12"/>
    <x v="1"/>
    <x v="0"/>
  </r>
  <r>
    <x v="591"/>
    <s v="2025-03-25"/>
    <x v="0"/>
    <n v="16"/>
    <x v="0"/>
    <n v="0"/>
    <x v="591"/>
    <x v="2"/>
    <x v="4"/>
    <n v="87.59"/>
    <x v="575"/>
    <n v="1401.44"/>
    <n v="1805.92"/>
    <x v="22"/>
    <x v="1"/>
    <x v="0"/>
  </r>
  <r>
    <x v="592"/>
    <s v="2025-01-10"/>
    <x v="0"/>
    <n v="12"/>
    <x v="3"/>
    <n v="25"/>
    <x v="592"/>
    <x v="4"/>
    <x v="2"/>
    <n v="22.01"/>
    <x v="576"/>
    <n v="264.12"/>
    <n v="1384.2"/>
    <x v="18"/>
    <x v="3"/>
    <x v="0"/>
  </r>
  <r>
    <x v="593"/>
    <s v="2025-01-27"/>
    <x v="0"/>
    <n v="10"/>
    <x v="2"/>
    <n v="0"/>
    <x v="593"/>
    <x v="0"/>
    <x v="3"/>
    <n v="68.739999999999995"/>
    <x v="577"/>
    <n v="687.4"/>
    <n v="1790.5"/>
    <x v="26"/>
    <x v="3"/>
    <x v="0"/>
  </r>
  <r>
    <x v="594"/>
    <s v="2025-01-12"/>
    <x v="1"/>
    <n v="1"/>
    <x v="0"/>
    <n v="10"/>
    <x v="594"/>
    <x v="3"/>
    <x v="2"/>
    <n v="13.96"/>
    <x v="578"/>
    <n v="13.96"/>
    <n v="179.02799999999999"/>
    <x v="27"/>
    <x v="3"/>
    <x v="0"/>
  </r>
  <r>
    <x v="595"/>
    <s v="2025-04-15"/>
    <x v="1"/>
    <n v="17"/>
    <x v="1"/>
    <n v="20"/>
    <x v="595"/>
    <x v="0"/>
    <x v="2"/>
    <n v="64.17"/>
    <x v="486"/>
    <n v="1090.8900000000001"/>
    <n v="2076.9919999999997"/>
    <x v="28"/>
    <x v="0"/>
    <x v="0"/>
  </r>
  <r>
    <x v="596"/>
    <s v="2025-01-08"/>
    <x v="0"/>
    <n v="15"/>
    <x v="3"/>
    <n v="25"/>
    <x v="596"/>
    <x v="1"/>
    <x v="3"/>
    <n v="83.14"/>
    <x v="579"/>
    <n v="1247.0999999999999"/>
    <n v="2237.7375000000002"/>
    <x v="17"/>
    <x v="3"/>
    <x v="0"/>
  </r>
  <r>
    <x v="597"/>
    <s v="2025-04-08"/>
    <x v="0"/>
    <n v="19"/>
    <x v="3"/>
    <n v="15"/>
    <x v="597"/>
    <x v="1"/>
    <x v="4"/>
    <n v="24.11"/>
    <x v="580"/>
    <n v="458.09"/>
    <n v="3120.18"/>
    <x v="17"/>
    <x v="0"/>
    <x v="0"/>
  </r>
  <r>
    <x v="598"/>
    <s v="2025-03-02"/>
    <x v="1"/>
    <n v="14"/>
    <x v="2"/>
    <n v="15"/>
    <x v="598"/>
    <x v="3"/>
    <x v="3"/>
    <n v="47.63"/>
    <x v="581"/>
    <n v="666.82"/>
    <n v="2251.7179999999998"/>
    <x v="16"/>
    <x v="1"/>
    <x v="0"/>
  </r>
  <r>
    <x v="599"/>
    <s v="2025-03-02"/>
    <x v="1"/>
    <n v="7"/>
    <x v="0"/>
    <n v="10"/>
    <x v="599"/>
    <x v="3"/>
    <x v="4"/>
    <n v="66.87"/>
    <x v="582"/>
    <n v="468.09000000000003"/>
    <n v="1125.558"/>
    <x v="16"/>
    <x v="1"/>
    <x v="0"/>
  </r>
  <r>
    <x v="600"/>
    <s v="2025-02-16"/>
    <x v="2"/>
    <n v="7"/>
    <x v="2"/>
    <n v="5"/>
    <x v="600"/>
    <x v="2"/>
    <x v="2"/>
    <n v="43.6"/>
    <x v="583"/>
    <n v="305.2"/>
    <n v="747.32699999999988"/>
    <x v="23"/>
    <x v="2"/>
    <x v="0"/>
  </r>
  <r>
    <x v="601"/>
    <s v="2025-02-26"/>
    <x v="0"/>
    <n v="10"/>
    <x v="0"/>
    <n v="5"/>
    <x v="601"/>
    <x v="1"/>
    <x v="2"/>
    <n v="99.03"/>
    <x v="584"/>
    <n v="990.3"/>
    <n v="1073.5"/>
    <x v="6"/>
    <x v="2"/>
    <x v="0"/>
  </r>
  <r>
    <x v="602"/>
    <s v="2025-03-14"/>
    <x v="0"/>
    <n v="13"/>
    <x v="1"/>
    <n v="5"/>
    <x v="602"/>
    <x v="3"/>
    <x v="0"/>
    <n v="25.2"/>
    <x v="585"/>
    <n v="327.59999999999997"/>
    <n v="1769.8784999999998"/>
    <x v="15"/>
    <x v="1"/>
    <x v="0"/>
  </r>
  <r>
    <x v="603"/>
    <s v="2025-02-03"/>
    <x v="0"/>
    <n v="15"/>
    <x v="1"/>
    <n v="20"/>
    <x v="603"/>
    <x v="1"/>
    <x v="2"/>
    <n v="94.28"/>
    <x v="586"/>
    <n v="1414.2"/>
    <n v="2251.8000000000002"/>
    <x v="8"/>
    <x v="2"/>
    <x v="0"/>
  </r>
  <r>
    <x v="604"/>
    <s v="2025-03-06"/>
    <x v="2"/>
    <n v="18"/>
    <x v="1"/>
    <n v="20"/>
    <x v="604"/>
    <x v="2"/>
    <x v="1"/>
    <n v="62.16"/>
    <x v="587"/>
    <n v="1118.8799999999999"/>
    <n v="1958.5439999999999"/>
    <x v="4"/>
    <x v="1"/>
    <x v="0"/>
  </r>
  <r>
    <x v="605"/>
    <s v="2025-04-18"/>
    <x v="1"/>
    <n v="14"/>
    <x v="2"/>
    <n v="20"/>
    <x v="605"/>
    <x v="1"/>
    <x v="2"/>
    <n v="24.56"/>
    <x v="588"/>
    <n v="343.84"/>
    <n v="2068.9760000000001"/>
    <x v="13"/>
    <x v="0"/>
    <x v="0"/>
  </r>
  <r>
    <x v="606"/>
    <s v="2025-03-30"/>
    <x v="0"/>
    <n v="10"/>
    <x v="3"/>
    <n v="5"/>
    <x v="606"/>
    <x v="3"/>
    <x v="0"/>
    <n v="33.42"/>
    <x v="589"/>
    <n v="334.20000000000005"/>
    <n v="1421.2950000000001"/>
    <x v="3"/>
    <x v="1"/>
    <x v="0"/>
  </r>
  <r>
    <x v="607"/>
    <s v="2025-02-10"/>
    <x v="2"/>
    <n v="3"/>
    <x v="2"/>
    <n v="20"/>
    <x v="607"/>
    <x v="3"/>
    <x v="4"/>
    <n v="10"/>
    <x v="590"/>
    <n v="30"/>
    <n v="465.096"/>
    <x v="18"/>
    <x v="2"/>
    <x v="0"/>
  </r>
  <r>
    <x v="608"/>
    <s v="2025-02-01"/>
    <x v="2"/>
    <n v="18"/>
    <x v="2"/>
    <n v="10"/>
    <x v="608"/>
    <x v="4"/>
    <x v="2"/>
    <n v="43.67"/>
    <x v="591"/>
    <n v="786.06000000000006"/>
    <n v="2162.538"/>
    <x v="19"/>
    <x v="2"/>
    <x v="0"/>
  </r>
  <r>
    <x v="609"/>
    <s v="2025-03-23"/>
    <x v="0"/>
    <n v="15"/>
    <x v="2"/>
    <n v="5"/>
    <x v="609"/>
    <x v="0"/>
    <x v="4"/>
    <n v="32.15"/>
    <x v="592"/>
    <n v="482.25"/>
    <n v="2768.3474999999999"/>
    <x v="5"/>
    <x v="1"/>
    <x v="0"/>
  </r>
  <r>
    <x v="610"/>
    <s v="2025-01-03"/>
    <x v="2"/>
    <n v="19"/>
    <x v="1"/>
    <n v="25"/>
    <x v="610"/>
    <x v="3"/>
    <x v="1"/>
    <n v="32.979999999999997"/>
    <x v="593"/>
    <n v="626.61999999999989"/>
    <n v="1793.79"/>
    <x v="8"/>
    <x v="3"/>
    <x v="0"/>
  </r>
  <r>
    <x v="611"/>
    <s v="2025-04-04"/>
    <x v="2"/>
    <n v="6"/>
    <x v="3"/>
    <n v="15"/>
    <x v="611"/>
    <x v="2"/>
    <x v="4"/>
    <n v="82.43"/>
    <x v="594"/>
    <n v="494.58000000000004"/>
    <n v="926.66999999999985"/>
    <x v="2"/>
    <x v="0"/>
    <x v="0"/>
  </r>
  <r>
    <x v="612"/>
    <s v="2025-01-24"/>
    <x v="2"/>
    <n v="9"/>
    <x v="2"/>
    <n v="10"/>
    <x v="612"/>
    <x v="2"/>
    <x v="4"/>
    <n v="84.11"/>
    <x v="595"/>
    <n v="756.99"/>
    <n v="1205.442"/>
    <x v="9"/>
    <x v="3"/>
    <x v="0"/>
  </r>
  <r>
    <x v="613"/>
    <s v="2025-02-16"/>
    <x v="2"/>
    <n v="10"/>
    <x v="3"/>
    <n v="20"/>
    <x v="613"/>
    <x v="3"/>
    <x v="1"/>
    <n v="53.21"/>
    <x v="596"/>
    <n v="532.1"/>
    <n v="890.80000000000007"/>
    <x v="23"/>
    <x v="2"/>
    <x v="0"/>
  </r>
  <r>
    <x v="614"/>
    <s v="2025-01-01"/>
    <x v="2"/>
    <n v="14"/>
    <x v="3"/>
    <n v="20"/>
    <x v="614"/>
    <x v="2"/>
    <x v="2"/>
    <n v="87.24"/>
    <x v="35"/>
    <n v="1221.3599999999999"/>
    <n v="1215.8720000000001"/>
    <x v="19"/>
    <x v="3"/>
    <x v="0"/>
  </r>
  <r>
    <x v="615"/>
    <s v="2025-04-09"/>
    <x v="1"/>
    <n v="7"/>
    <x v="0"/>
    <n v="20"/>
    <x v="615"/>
    <x v="0"/>
    <x v="2"/>
    <n v="75.53"/>
    <x v="597"/>
    <n v="528.71"/>
    <n v="848.51200000000017"/>
    <x v="24"/>
    <x v="0"/>
    <x v="0"/>
  </r>
  <r>
    <x v="616"/>
    <s v="2025-02-02"/>
    <x v="1"/>
    <n v="8"/>
    <x v="0"/>
    <n v="10"/>
    <x v="616"/>
    <x v="0"/>
    <x v="3"/>
    <n v="79.09"/>
    <x v="598"/>
    <n v="632.72"/>
    <n v="1323.0719999999999"/>
    <x v="16"/>
    <x v="2"/>
    <x v="0"/>
  </r>
  <r>
    <x v="617"/>
    <s v="2025-02-13"/>
    <x v="2"/>
    <n v="20"/>
    <x v="3"/>
    <n v="0"/>
    <x v="617"/>
    <x v="1"/>
    <x v="2"/>
    <n v="70.09"/>
    <x v="599"/>
    <n v="1401.8000000000002"/>
    <n v="3674"/>
    <x v="0"/>
    <x v="2"/>
    <x v="0"/>
  </r>
  <r>
    <x v="618"/>
    <s v="2025-02-13"/>
    <x v="2"/>
    <n v="17"/>
    <x v="0"/>
    <n v="15"/>
    <x v="618"/>
    <x v="4"/>
    <x v="0"/>
    <n v="97.02"/>
    <x v="600"/>
    <n v="1649.34"/>
    <n v="2639.7259999999997"/>
    <x v="0"/>
    <x v="2"/>
    <x v="0"/>
  </r>
  <r>
    <x v="619"/>
    <s v="2025-02-16"/>
    <x v="0"/>
    <n v="8"/>
    <x v="0"/>
    <n v="5"/>
    <x v="619"/>
    <x v="3"/>
    <x v="4"/>
    <n v="14.06"/>
    <x v="601"/>
    <n v="112.48"/>
    <n v="1349.9879999999998"/>
    <x v="23"/>
    <x v="2"/>
    <x v="0"/>
  </r>
  <r>
    <x v="620"/>
    <s v="2025-02-05"/>
    <x v="2"/>
    <n v="3"/>
    <x v="2"/>
    <n v="25"/>
    <x v="620"/>
    <x v="1"/>
    <x v="3"/>
    <n v="84.66"/>
    <x v="602"/>
    <n v="253.98"/>
    <n v="275.28749999999997"/>
    <x v="1"/>
    <x v="2"/>
    <x v="0"/>
  </r>
  <r>
    <x v="621"/>
    <s v="2025-01-25"/>
    <x v="0"/>
    <n v="20"/>
    <x v="0"/>
    <n v="0"/>
    <x v="621"/>
    <x v="4"/>
    <x v="0"/>
    <n v="50.11"/>
    <x v="603"/>
    <n v="1002.2"/>
    <n v="2353.4"/>
    <x v="22"/>
    <x v="3"/>
    <x v="0"/>
  </r>
  <r>
    <x v="622"/>
    <s v="2025-03-23"/>
    <x v="1"/>
    <n v="12"/>
    <x v="3"/>
    <n v="20"/>
    <x v="622"/>
    <x v="3"/>
    <x v="3"/>
    <n v="40.39"/>
    <x v="604"/>
    <n v="484.68"/>
    <n v="1279.2"/>
    <x v="5"/>
    <x v="1"/>
    <x v="0"/>
  </r>
  <r>
    <x v="623"/>
    <s v="2025-04-12"/>
    <x v="2"/>
    <n v="5"/>
    <x v="3"/>
    <n v="20"/>
    <x v="623"/>
    <x v="1"/>
    <x v="3"/>
    <n v="53.26"/>
    <x v="605"/>
    <n v="266.3"/>
    <n v="451.6"/>
    <x v="27"/>
    <x v="0"/>
    <x v="0"/>
  </r>
  <r>
    <x v="624"/>
    <s v="2025-04-03"/>
    <x v="0"/>
    <n v="17"/>
    <x v="1"/>
    <n v="0"/>
    <x v="624"/>
    <x v="2"/>
    <x v="3"/>
    <n v="41.35"/>
    <x v="606"/>
    <n v="702.95"/>
    <n v="2281.91"/>
    <x v="8"/>
    <x v="0"/>
    <x v="0"/>
  </r>
  <r>
    <x v="625"/>
    <s v="2025-02-09"/>
    <x v="2"/>
    <n v="19"/>
    <x v="2"/>
    <n v="20"/>
    <x v="625"/>
    <x v="4"/>
    <x v="2"/>
    <n v="48.64"/>
    <x v="607"/>
    <n v="924.16"/>
    <n v="2243.672"/>
    <x v="24"/>
    <x v="2"/>
    <x v="0"/>
  </r>
  <r>
    <x v="626"/>
    <s v="2025-04-25"/>
    <x v="2"/>
    <n v="16"/>
    <x v="0"/>
    <n v="0"/>
    <x v="626"/>
    <x v="0"/>
    <x v="2"/>
    <n v="28.1"/>
    <x v="608"/>
    <n v="449.6"/>
    <n v="1948.32"/>
    <x v="22"/>
    <x v="0"/>
    <x v="0"/>
  </r>
  <r>
    <x v="627"/>
    <s v="2025-01-22"/>
    <x v="0"/>
    <n v="8"/>
    <x v="2"/>
    <n v="5"/>
    <x v="627"/>
    <x v="4"/>
    <x v="4"/>
    <n v="34.159999999999997"/>
    <x v="429"/>
    <n v="273.27999999999997"/>
    <n v="1284.704"/>
    <x v="12"/>
    <x v="3"/>
    <x v="0"/>
  </r>
  <r>
    <x v="628"/>
    <s v="2025-03-01"/>
    <x v="2"/>
    <n v="8"/>
    <x v="2"/>
    <n v="5"/>
    <x v="628"/>
    <x v="0"/>
    <x v="1"/>
    <n v="28.8"/>
    <x v="609"/>
    <n v="230.4"/>
    <n v="1009.2800000000001"/>
    <x v="19"/>
    <x v="1"/>
    <x v="0"/>
  </r>
  <r>
    <x v="629"/>
    <s v="2025-03-20"/>
    <x v="0"/>
    <n v="1"/>
    <x v="0"/>
    <n v="15"/>
    <x v="629"/>
    <x v="4"/>
    <x v="1"/>
    <n v="35.22"/>
    <x v="610"/>
    <n v="35.22"/>
    <n v="90.210499999999996"/>
    <x v="25"/>
    <x v="1"/>
    <x v="0"/>
  </r>
  <r>
    <x v="630"/>
    <s v="2025-04-01"/>
    <x v="2"/>
    <n v="17"/>
    <x v="1"/>
    <n v="10"/>
    <x v="630"/>
    <x v="2"/>
    <x v="2"/>
    <n v="18.690000000000001"/>
    <x v="611"/>
    <n v="317.73"/>
    <n v="1725.6870000000001"/>
    <x v="19"/>
    <x v="0"/>
    <x v="0"/>
  </r>
  <r>
    <x v="631"/>
    <s v="2025-01-27"/>
    <x v="1"/>
    <n v="8"/>
    <x v="2"/>
    <n v="15"/>
    <x v="631"/>
    <x v="2"/>
    <x v="4"/>
    <n v="22.39"/>
    <x v="612"/>
    <n v="179.12"/>
    <n v="1276.6320000000001"/>
    <x v="26"/>
    <x v="3"/>
    <x v="0"/>
  </r>
  <r>
    <x v="632"/>
    <s v="2025-02-23"/>
    <x v="1"/>
    <n v="5"/>
    <x v="3"/>
    <n v="10"/>
    <x v="632"/>
    <x v="3"/>
    <x v="4"/>
    <n v="63.57"/>
    <x v="613"/>
    <n v="317.85000000000002"/>
    <n v="797.58"/>
    <x v="5"/>
    <x v="2"/>
    <x v="0"/>
  </r>
  <r>
    <x v="633"/>
    <s v="2025-03-24"/>
    <x v="0"/>
    <n v="6"/>
    <x v="2"/>
    <n v="25"/>
    <x v="633"/>
    <x v="4"/>
    <x v="4"/>
    <n v="81.650000000000006"/>
    <x v="614"/>
    <n v="489.90000000000003"/>
    <n v="685.39499999999998"/>
    <x v="9"/>
    <x v="1"/>
    <x v="0"/>
  </r>
  <r>
    <x v="634"/>
    <s v="2025-01-29"/>
    <x v="1"/>
    <n v="4"/>
    <x v="3"/>
    <n v="10"/>
    <x v="634"/>
    <x v="3"/>
    <x v="1"/>
    <n v="60.01"/>
    <x v="615"/>
    <n v="240.04"/>
    <n v="516.52800000000002"/>
    <x v="10"/>
    <x v="3"/>
    <x v="0"/>
  </r>
  <r>
    <x v="635"/>
    <s v="2025-01-27"/>
    <x v="0"/>
    <n v="19"/>
    <x v="3"/>
    <n v="15"/>
    <x v="635"/>
    <x v="3"/>
    <x v="1"/>
    <n v="13.4"/>
    <x v="616"/>
    <n v="254.6"/>
    <n v="3053.8035"/>
    <x v="26"/>
    <x v="3"/>
    <x v="0"/>
  </r>
  <r>
    <x v="636"/>
    <s v="2025-04-02"/>
    <x v="1"/>
    <n v="17"/>
    <x v="2"/>
    <n v="0"/>
    <x v="636"/>
    <x v="1"/>
    <x v="1"/>
    <n v="6.24"/>
    <x v="617"/>
    <n v="106.08"/>
    <n v="1719.5500000000002"/>
    <x v="16"/>
    <x v="0"/>
    <x v="0"/>
  </r>
  <r>
    <x v="637"/>
    <s v="2025-04-09"/>
    <x v="2"/>
    <n v="2"/>
    <x v="1"/>
    <n v="25"/>
    <x v="637"/>
    <x v="4"/>
    <x v="0"/>
    <n v="24.99"/>
    <x v="618"/>
    <n v="49.98"/>
    <n v="214.185"/>
    <x v="24"/>
    <x v="0"/>
    <x v="0"/>
  </r>
  <r>
    <x v="638"/>
    <s v="2025-04-08"/>
    <x v="0"/>
    <n v="10"/>
    <x v="3"/>
    <n v="15"/>
    <x v="638"/>
    <x v="3"/>
    <x v="2"/>
    <n v="51.92"/>
    <x v="619"/>
    <n v="519.20000000000005"/>
    <n v="1435.48"/>
    <x v="17"/>
    <x v="0"/>
    <x v="0"/>
  </r>
  <r>
    <x v="639"/>
    <s v="2025-03-28"/>
    <x v="1"/>
    <n v="4"/>
    <x v="1"/>
    <n v="25"/>
    <x v="639"/>
    <x v="1"/>
    <x v="2"/>
    <n v="84.27"/>
    <x v="620"/>
    <n v="337.08"/>
    <n v="585.21"/>
    <x v="29"/>
    <x v="1"/>
    <x v="0"/>
  </r>
  <r>
    <x v="640"/>
    <s v="2025-04-08"/>
    <x v="1"/>
    <n v="2"/>
    <x v="2"/>
    <n v="10"/>
    <x v="640"/>
    <x v="3"/>
    <x v="4"/>
    <n v="79.52"/>
    <x v="621"/>
    <n v="159.04"/>
    <n v="186.31800000000001"/>
    <x v="17"/>
    <x v="0"/>
    <x v="0"/>
  </r>
  <r>
    <x v="641"/>
    <s v="2025-02-01"/>
    <x v="1"/>
    <n v="15"/>
    <x v="0"/>
    <n v="0"/>
    <x v="641"/>
    <x v="1"/>
    <x v="4"/>
    <n v="96.11"/>
    <x v="622"/>
    <n v="1441.65"/>
    <n v="1975.2"/>
    <x v="19"/>
    <x v="2"/>
    <x v="0"/>
  </r>
  <r>
    <x v="642"/>
    <s v="2025-03-28"/>
    <x v="2"/>
    <n v="14"/>
    <x v="2"/>
    <n v="20"/>
    <x v="642"/>
    <x v="2"/>
    <x v="2"/>
    <n v="82.63"/>
    <x v="623"/>
    <n v="1156.82"/>
    <n v="1211.8399999999999"/>
    <x v="29"/>
    <x v="1"/>
    <x v="0"/>
  </r>
  <r>
    <x v="643"/>
    <s v="2025-02-27"/>
    <x v="0"/>
    <n v="20"/>
    <x v="0"/>
    <n v="5"/>
    <x v="643"/>
    <x v="1"/>
    <x v="3"/>
    <n v="60.51"/>
    <x v="624"/>
    <n v="1210.2"/>
    <n v="1933.44"/>
    <x v="26"/>
    <x v="2"/>
    <x v="0"/>
  </r>
  <r>
    <x v="644"/>
    <s v="2025-02-19"/>
    <x v="2"/>
    <n v="20"/>
    <x v="2"/>
    <n v="10"/>
    <x v="644"/>
    <x v="3"/>
    <x v="2"/>
    <n v="8.83"/>
    <x v="625"/>
    <n v="176.6"/>
    <n v="2003.58"/>
    <x v="30"/>
    <x v="2"/>
    <x v="0"/>
  </r>
  <r>
    <x v="645"/>
    <s v="2025-03-01"/>
    <x v="0"/>
    <n v="3"/>
    <x v="1"/>
    <n v="5"/>
    <x v="645"/>
    <x v="0"/>
    <x v="4"/>
    <n v="28.79"/>
    <x v="626"/>
    <n v="86.37"/>
    <n v="374.7179999999999"/>
    <x v="19"/>
    <x v="1"/>
    <x v="0"/>
  </r>
  <r>
    <x v="646"/>
    <s v="2025-01-23"/>
    <x v="1"/>
    <n v="17"/>
    <x v="0"/>
    <n v="25"/>
    <x v="646"/>
    <x v="1"/>
    <x v="1"/>
    <n v="21.22"/>
    <x v="627"/>
    <n v="360.74"/>
    <n v="1340.28"/>
    <x v="5"/>
    <x v="3"/>
    <x v="0"/>
  </r>
  <r>
    <x v="647"/>
    <s v="2025-04-03"/>
    <x v="2"/>
    <n v="13"/>
    <x v="1"/>
    <n v="10"/>
    <x v="647"/>
    <x v="4"/>
    <x v="2"/>
    <n v="26.28"/>
    <x v="628"/>
    <n v="341.64"/>
    <n v="2177.9550000000004"/>
    <x v="8"/>
    <x v="0"/>
    <x v="0"/>
  </r>
  <r>
    <x v="648"/>
    <s v="2025-01-31"/>
    <x v="1"/>
    <n v="19"/>
    <x v="2"/>
    <n v="10"/>
    <x v="648"/>
    <x v="1"/>
    <x v="4"/>
    <n v="63.58"/>
    <x v="629"/>
    <n v="1208.02"/>
    <n v="2799.4410000000003"/>
    <x v="7"/>
    <x v="3"/>
    <x v="0"/>
  </r>
  <r>
    <x v="649"/>
    <s v="2025-03-25"/>
    <x v="0"/>
    <n v="2"/>
    <x v="0"/>
    <n v="15"/>
    <x v="649"/>
    <x v="1"/>
    <x v="0"/>
    <n v="55.52"/>
    <x v="630"/>
    <n v="111.04"/>
    <n v="213.85999999999999"/>
    <x v="22"/>
    <x v="1"/>
    <x v="0"/>
  </r>
  <r>
    <x v="650"/>
    <s v="2025-01-30"/>
    <x v="1"/>
    <n v="4"/>
    <x v="2"/>
    <n v="5"/>
    <x v="650"/>
    <x v="3"/>
    <x v="3"/>
    <n v="27.78"/>
    <x v="631"/>
    <n v="111.12"/>
    <n v="755.63"/>
    <x v="3"/>
    <x v="3"/>
    <x v="0"/>
  </r>
  <r>
    <x v="651"/>
    <s v="2025-01-31"/>
    <x v="1"/>
    <n v="2"/>
    <x v="1"/>
    <n v="0"/>
    <x v="651"/>
    <x v="0"/>
    <x v="2"/>
    <n v="31.81"/>
    <x v="632"/>
    <n v="63.62"/>
    <n v="219.72"/>
    <x v="7"/>
    <x v="3"/>
    <x v="0"/>
  </r>
  <r>
    <x v="652"/>
    <s v="2025-04-04"/>
    <x v="2"/>
    <n v="14"/>
    <x v="2"/>
    <n v="5"/>
    <x v="652"/>
    <x v="3"/>
    <x v="1"/>
    <n v="5.42"/>
    <x v="633"/>
    <n v="75.88"/>
    <n v="2129.7289999999998"/>
    <x v="2"/>
    <x v="0"/>
    <x v="0"/>
  </r>
  <r>
    <x v="653"/>
    <s v="2025-03-23"/>
    <x v="2"/>
    <n v="16"/>
    <x v="3"/>
    <n v="0"/>
    <x v="653"/>
    <x v="0"/>
    <x v="1"/>
    <n v="77.569999999999993"/>
    <x v="634"/>
    <n v="1241.1199999999999"/>
    <n v="1799.36"/>
    <x v="5"/>
    <x v="1"/>
    <x v="0"/>
  </r>
  <r>
    <x v="654"/>
    <s v="2025-03-15"/>
    <x v="0"/>
    <n v="19"/>
    <x v="2"/>
    <n v="15"/>
    <x v="654"/>
    <x v="4"/>
    <x v="3"/>
    <n v="93.29"/>
    <x v="635"/>
    <n v="1772.5100000000002"/>
    <n v="2730.319"/>
    <x v="28"/>
    <x v="1"/>
    <x v="0"/>
  </r>
  <r>
    <x v="655"/>
    <s v="2025-01-17"/>
    <x v="1"/>
    <n v="17"/>
    <x v="2"/>
    <n v="5"/>
    <x v="655"/>
    <x v="2"/>
    <x v="2"/>
    <n v="35.65"/>
    <x v="636"/>
    <n v="606.04999999999995"/>
    <n v="1840.1309999999999"/>
    <x v="14"/>
    <x v="3"/>
    <x v="0"/>
  </r>
  <r>
    <x v="656"/>
    <s v="2025-03-11"/>
    <x v="2"/>
    <n v="7"/>
    <x v="1"/>
    <n v="25"/>
    <x v="656"/>
    <x v="4"/>
    <x v="1"/>
    <n v="42.41"/>
    <x v="637"/>
    <n v="296.87"/>
    <n v="781.93499999999995"/>
    <x v="20"/>
    <x v="1"/>
    <x v="0"/>
  </r>
  <r>
    <x v="657"/>
    <s v="2025-03-03"/>
    <x v="1"/>
    <n v="7"/>
    <x v="0"/>
    <n v="20"/>
    <x v="657"/>
    <x v="3"/>
    <x v="0"/>
    <n v="38.26"/>
    <x v="638"/>
    <n v="267.82"/>
    <n v="954.85599999999999"/>
    <x v="8"/>
    <x v="1"/>
    <x v="0"/>
  </r>
  <r>
    <x v="658"/>
    <s v="2025-04-10"/>
    <x v="0"/>
    <n v="11"/>
    <x v="1"/>
    <n v="0"/>
    <x v="658"/>
    <x v="1"/>
    <x v="0"/>
    <n v="21.21"/>
    <x v="639"/>
    <n v="233.31"/>
    <n v="1834.36"/>
    <x v="18"/>
    <x v="0"/>
    <x v="0"/>
  </r>
  <r>
    <x v="659"/>
    <s v="2025-04-18"/>
    <x v="2"/>
    <n v="10"/>
    <x v="0"/>
    <n v="25"/>
    <x v="659"/>
    <x v="2"/>
    <x v="4"/>
    <n v="18.22"/>
    <x v="640"/>
    <n v="182.2"/>
    <n v="950.32499999999993"/>
    <x v="13"/>
    <x v="0"/>
    <x v="0"/>
  </r>
  <r>
    <x v="660"/>
    <s v="2025-02-26"/>
    <x v="1"/>
    <n v="13"/>
    <x v="2"/>
    <n v="15"/>
    <x v="660"/>
    <x v="1"/>
    <x v="0"/>
    <n v="6.25"/>
    <x v="640"/>
    <n v="81.25"/>
    <n v="1400.1455000000001"/>
    <x v="6"/>
    <x v="2"/>
    <x v="0"/>
  </r>
  <r>
    <x v="661"/>
    <s v="2025-02-14"/>
    <x v="0"/>
    <n v="19"/>
    <x v="2"/>
    <n v="10"/>
    <x v="661"/>
    <x v="0"/>
    <x v="3"/>
    <n v="21.37"/>
    <x v="641"/>
    <n v="406.03000000000003"/>
    <n v="2451.2850000000003"/>
    <x v="15"/>
    <x v="2"/>
    <x v="0"/>
  </r>
  <r>
    <x v="662"/>
    <s v="2025-04-20"/>
    <x v="2"/>
    <n v="11"/>
    <x v="3"/>
    <n v="5"/>
    <x v="662"/>
    <x v="0"/>
    <x v="3"/>
    <n v="12.52"/>
    <x v="642"/>
    <n v="137.72"/>
    <n v="1753.0919999999999"/>
    <x v="25"/>
    <x v="0"/>
    <x v="0"/>
  </r>
  <r>
    <x v="663"/>
    <s v="2025-03-04"/>
    <x v="1"/>
    <n v="19"/>
    <x v="1"/>
    <n v="15"/>
    <x v="663"/>
    <x v="1"/>
    <x v="0"/>
    <n v="37.35"/>
    <x v="643"/>
    <n v="709.65"/>
    <n v="2630.5119999999997"/>
    <x v="2"/>
    <x v="1"/>
    <x v="0"/>
  </r>
  <r>
    <x v="664"/>
    <s v="2025-02-13"/>
    <x v="1"/>
    <n v="15"/>
    <x v="1"/>
    <n v="20"/>
    <x v="664"/>
    <x v="0"/>
    <x v="4"/>
    <n v="34.29"/>
    <x v="644"/>
    <n v="514.35"/>
    <n v="1275.24"/>
    <x v="0"/>
    <x v="2"/>
    <x v="0"/>
  </r>
  <r>
    <x v="665"/>
    <s v="2025-02-07"/>
    <x v="1"/>
    <n v="14"/>
    <x v="0"/>
    <n v="20"/>
    <x v="665"/>
    <x v="3"/>
    <x v="0"/>
    <n v="99.86"/>
    <x v="645"/>
    <n v="1398.04"/>
    <n v="1674.5119999999999"/>
    <x v="11"/>
    <x v="2"/>
    <x v="0"/>
  </r>
  <r>
    <x v="666"/>
    <s v="2025-03-23"/>
    <x v="0"/>
    <n v="6"/>
    <x v="0"/>
    <n v="5"/>
    <x v="666"/>
    <x v="1"/>
    <x v="0"/>
    <n v="11.67"/>
    <x v="646"/>
    <n v="70.02"/>
    <n v="598.04399999999998"/>
    <x v="5"/>
    <x v="1"/>
    <x v="0"/>
  </r>
  <r>
    <x v="667"/>
    <s v="2025-04-04"/>
    <x v="2"/>
    <n v="4"/>
    <x v="0"/>
    <n v="5"/>
    <x v="667"/>
    <x v="4"/>
    <x v="3"/>
    <n v="70.39"/>
    <x v="647"/>
    <n v="281.56"/>
    <n v="634.82799999999997"/>
    <x v="2"/>
    <x v="0"/>
    <x v="0"/>
  </r>
  <r>
    <x v="668"/>
    <s v="2025-04-02"/>
    <x v="1"/>
    <n v="20"/>
    <x v="3"/>
    <n v="5"/>
    <x v="668"/>
    <x v="4"/>
    <x v="0"/>
    <n v="80.7"/>
    <x v="648"/>
    <n v="1614"/>
    <n v="2020.0799999999995"/>
    <x v="16"/>
    <x v="0"/>
    <x v="0"/>
  </r>
  <r>
    <x v="669"/>
    <s v="2025-02-16"/>
    <x v="0"/>
    <n v="15"/>
    <x v="3"/>
    <n v="5"/>
    <x v="669"/>
    <x v="0"/>
    <x v="2"/>
    <n v="51.15"/>
    <x v="649"/>
    <n v="767.25"/>
    <n v="1737.6449999999998"/>
    <x v="23"/>
    <x v="2"/>
    <x v="0"/>
  </r>
  <r>
    <x v="670"/>
    <s v="2025-04-11"/>
    <x v="0"/>
    <n v="12"/>
    <x v="0"/>
    <n v="5"/>
    <x v="670"/>
    <x v="1"/>
    <x v="4"/>
    <n v="73.569999999999993"/>
    <x v="650"/>
    <n v="882.83999999999992"/>
    <n v="1900.836"/>
    <x v="20"/>
    <x v="0"/>
    <x v="0"/>
  </r>
  <r>
    <x v="671"/>
    <s v="2025-03-25"/>
    <x v="2"/>
    <n v="15"/>
    <x v="2"/>
    <n v="0"/>
    <x v="671"/>
    <x v="4"/>
    <x v="1"/>
    <n v="34.94"/>
    <x v="651"/>
    <n v="524.09999999999991"/>
    <n v="1927.5"/>
    <x v="22"/>
    <x v="1"/>
    <x v="0"/>
  </r>
  <r>
    <x v="672"/>
    <s v="2025-03-10"/>
    <x v="1"/>
    <n v="13"/>
    <x v="0"/>
    <n v="25"/>
    <x v="672"/>
    <x v="3"/>
    <x v="1"/>
    <n v="72.16"/>
    <x v="652"/>
    <n v="938.07999999999993"/>
    <n v="1092"/>
    <x v="18"/>
    <x v="1"/>
    <x v="0"/>
  </r>
  <r>
    <x v="673"/>
    <s v="2025-02-10"/>
    <x v="1"/>
    <n v="17"/>
    <x v="3"/>
    <n v="25"/>
    <x v="673"/>
    <x v="1"/>
    <x v="2"/>
    <n v="48.13"/>
    <x v="169"/>
    <n v="818.21"/>
    <n v="2028.27"/>
    <x v="18"/>
    <x v="2"/>
    <x v="0"/>
  </r>
  <r>
    <x v="674"/>
    <s v="2025-04-30"/>
    <x v="0"/>
    <n v="3"/>
    <x v="1"/>
    <n v="10"/>
    <x v="674"/>
    <x v="2"/>
    <x v="1"/>
    <n v="36.159999999999997"/>
    <x v="653"/>
    <n v="108.47999999999999"/>
    <n v="295.137"/>
    <x v="3"/>
    <x v="0"/>
    <x v="0"/>
  </r>
  <r>
    <x v="675"/>
    <s v="2025-04-02"/>
    <x v="0"/>
    <n v="2"/>
    <x v="3"/>
    <n v="20"/>
    <x v="675"/>
    <x v="3"/>
    <x v="2"/>
    <n v="58.13"/>
    <x v="654"/>
    <n v="116.26"/>
    <n v="240.88000000000002"/>
    <x v="16"/>
    <x v="0"/>
    <x v="0"/>
  </r>
  <r>
    <x v="676"/>
    <s v="2025-02-21"/>
    <x v="2"/>
    <n v="14"/>
    <x v="3"/>
    <n v="15"/>
    <x v="676"/>
    <x v="0"/>
    <x v="4"/>
    <n v="90.63"/>
    <x v="655"/>
    <n v="1268.82"/>
    <n v="1285.319"/>
    <x v="21"/>
    <x v="2"/>
    <x v="0"/>
  </r>
  <r>
    <x v="677"/>
    <s v="2025-01-05"/>
    <x v="0"/>
    <n v="10"/>
    <x v="3"/>
    <n v="20"/>
    <x v="677"/>
    <x v="0"/>
    <x v="3"/>
    <n v="34.75"/>
    <x v="656"/>
    <n v="347.5"/>
    <n v="869.12000000000012"/>
    <x v="1"/>
    <x v="3"/>
    <x v="0"/>
  </r>
  <r>
    <x v="678"/>
    <s v="2025-03-27"/>
    <x v="0"/>
    <n v="15"/>
    <x v="3"/>
    <n v="20"/>
    <x v="678"/>
    <x v="0"/>
    <x v="0"/>
    <n v="72.72"/>
    <x v="657"/>
    <n v="1090.8"/>
    <n v="2134.92"/>
    <x v="26"/>
    <x v="1"/>
    <x v="0"/>
  </r>
  <r>
    <x v="679"/>
    <s v="2025-03-03"/>
    <x v="1"/>
    <n v="19"/>
    <x v="3"/>
    <n v="5"/>
    <x v="679"/>
    <x v="0"/>
    <x v="1"/>
    <n v="6.54"/>
    <x v="658"/>
    <n v="124.26"/>
    <n v="2930.0565000000001"/>
    <x v="8"/>
    <x v="1"/>
    <x v="0"/>
  </r>
  <r>
    <x v="680"/>
    <s v="2025-03-15"/>
    <x v="2"/>
    <n v="8"/>
    <x v="0"/>
    <n v="20"/>
    <x v="680"/>
    <x v="1"/>
    <x v="2"/>
    <n v="38.75"/>
    <x v="659"/>
    <n v="310"/>
    <n v="1041.0240000000001"/>
    <x v="28"/>
    <x v="1"/>
    <x v="0"/>
  </r>
  <r>
    <x v="681"/>
    <s v="2025-01-13"/>
    <x v="2"/>
    <n v="4"/>
    <x v="3"/>
    <n v="15"/>
    <x v="681"/>
    <x v="3"/>
    <x v="2"/>
    <n v="10.130000000000001"/>
    <x v="660"/>
    <n v="40.520000000000003"/>
    <n v="495.41399999999999"/>
    <x v="0"/>
    <x v="3"/>
    <x v="0"/>
  </r>
  <r>
    <x v="682"/>
    <s v="2025-04-12"/>
    <x v="1"/>
    <n v="3"/>
    <x v="0"/>
    <n v="0"/>
    <x v="682"/>
    <x v="1"/>
    <x v="2"/>
    <n v="62.39"/>
    <x v="661"/>
    <n v="187.17000000000002"/>
    <n v="555.81000000000006"/>
    <x v="27"/>
    <x v="0"/>
    <x v="0"/>
  </r>
  <r>
    <x v="683"/>
    <s v="2025-04-05"/>
    <x v="1"/>
    <n v="15"/>
    <x v="3"/>
    <n v="10"/>
    <x v="683"/>
    <x v="4"/>
    <x v="0"/>
    <n v="81.87"/>
    <x v="662"/>
    <n v="1228.0500000000002"/>
    <n v="1828.3050000000001"/>
    <x v="1"/>
    <x v="0"/>
    <x v="0"/>
  </r>
  <r>
    <x v="684"/>
    <s v="2025-04-23"/>
    <x v="0"/>
    <n v="11"/>
    <x v="3"/>
    <n v="0"/>
    <x v="684"/>
    <x v="0"/>
    <x v="0"/>
    <n v="21.31"/>
    <x v="663"/>
    <n v="234.41"/>
    <n v="1661.33"/>
    <x v="5"/>
    <x v="0"/>
    <x v="0"/>
  </r>
  <r>
    <x v="685"/>
    <s v="2025-04-29"/>
    <x v="0"/>
    <n v="3"/>
    <x v="1"/>
    <n v="10"/>
    <x v="685"/>
    <x v="1"/>
    <x v="3"/>
    <n v="67.709999999999994"/>
    <x v="664"/>
    <n v="203.13"/>
    <n v="469.44900000000001"/>
    <x v="10"/>
    <x v="0"/>
    <x v="0"/>
  </r>
  <r>
    <x v="686"/>
    <s v="2025-03-27"/>
    <x v="0"/>
    <n v="9"/>
    <x v="1"/>
    <n v="10"/>
    <x v="686"/>
    <x v="4"/>
    <x v="1"/>
    <n v="15.11"/>
    <x v="665"/>
    <n v="135.99"/>
    <n v="1058.67"/>
    <x v="26"/>
    <x v="1"/>
    <x v="0"/>
  </r>
  <r>
    <x v="687"/>
    <s v="2025-03-17"/>
    <x v="1"/>
    <n v="14"/>
    <x v="3"/>
    <n v="10"/>
    <x v="687"/>
    <x v="4"/>
    <x v="1"/>
    <n v="86.65"/>
    <x v="666"/>
    <n v="1213.1000000000001"/>
    <n v="1746.9900000000002"/>
    <x v="14"/>
    <x v="1"/>
    <x v="0"/>
  </r>
  <r>
    <x v="688"/>
    <s v="2025-04-22"/>
    <x v="0"/>
    <n v="6"/>
    <x v="2"/>
    <n v="0"/>
    <x v="688"/>
    <x v="4"/>
    <x v="4"/>
    <n v="61.96"/>
    <x v="667"/>
    <n v="371.76"/>
    <n v="896.04"/>
    <x v="12"/>
    <x v="0"/>
    <x v="0"/>
  </r>
  <r>
    <x v="689"/>
    <s v="2025-01-28"/>
    <x v="1"/>
    <n v="14"/>
    <x v="0"/>
    <n v="0"/>
    <x v="689"/>
    <x v="2"/>
    <x v="4"/>
    <n v="34.630000000000003"/>
    <x v="668"/>
    <n v="484.82000000000005"/>
    <n v="2476.04"/>
    <x v="29"/>
    <x v="3"/>
    <x v="0"/>
  </r>
  <r>
    <x v="690"/>
    <s v="2025-03-15"/>
    <x v="0"/>
    <n v="13"/>
    <x v="2"/>
    <n v="20"/>
    <x v="690"/>
    <x v="0"/>
    <x v="4"/>
    <n v="55.69"/>
    <x v="669"/>
    <n v="723.97"/>
    <n v="1136.096"/>
    <x v="28"/>
    <x v="1"/>
    <x v="0"/>
  </r>
  <r>
    <x v="691"/>
    <s v="2025-03-18"/>
    <x v="1"/>
    <n v="9"/>
    <x v="1"/>
    <n v="5"/>
    <x v="691"/>
    <x v="0"/>
    <x v="1"/>
    <n v="40.950000000000003"/>
    <x v="670"/>
    <n v="368.55"/>
    <n v="1678.194"/>
    <x v="13"/>
    <x v="1"/>
    <x v="0"/>
  </r>
  <r>
    <x v="692"/>
    <s v="2025-04-12"/>
    <x v="2"/>
    <n v="11"/>
    <x v="0"/>
    <n v="15"/>
    <x v="692"/>
    <x v="3"/>
    <x v="1"/>
    <n v="33.85"/>
    <x v="671"/>
    <n v="372.35"/>
    <n v="985.58349999999996"/>
    <x v="27"/>
    <x v="0"/>
    <x v="0"/>
  </r>
  <r>
    <x v="693"/>
    <s v="2025-02-19"/>
    <x v="1"/>
    <n v="20"/>
    <x v="0"/>
    <n v="0"/>
    <x v="693"/>
    <x v="0"/>
    <x v="3"/>
    <n v="90.55"/>
    <x v="672"/>
    <n v="1811"/>
    <n v="2694"/>
    <x v="30"/>
    <x v="2"/>
    <x v="0"/>
  </r>
  <r>
    <x v="694"/>
    <s v="2025-02-23"/>
    <x v="2"/>
    <n v="20"/>
    <x v="2"/>
    <n v="10"/>
    <x v="694"/>
    <x v="0"/>
    <x v="2"/>
    <n v="62.82"/>
    <x v="673"/>
    <n v="1256.4000000000001"/>
    <n v="2640.2400000000002"/>
    <x v="5"/>
    <x v="2"/>
    <x v="0"/>
  </r>
  <r>
    <x v="695"/>
    <s v="2025-03-31"/>
    <x v="0"/>
    <n v="16"/>
    <x v="1"/>
    <n v="5"/>
    <x v="695"/>
    <x v="2"/>
    <x v="1"/>
    <n v="51.64"/>
    <x v="674"/>
    <n v="826.24"/>
    <n v="2622.9119999999998"/>
    <x v="7"/>
    <x v="1"/>
    <x v="0"/>
  </r>
  <r>
    <x v="696"/>
    <s v="2025-03-25"/>
    <x v="1"/>
    <n v="9"/>
    <x v="2"/>
    <n v="0"/>
    <x v="696"/>
    <x v="1"/>
    <x v="0"/>
    <n v="72.55"/>
    <x v="675"/>
    <n v="652.94999999999993"/>
    <n v="1251.3599999999999"/>
    <x v="22"/>
    <x v="1"/>
    <x v="0"/>
  </r>
  <r>
    <x v="697"/>
    <s v="2025-02-01"/>
    <x v="2"/>
    <n v="6"/>
    <x v="2"/>
    <n v="0"/>
    <x v="697"/>
    <x v="2"/>
    <x v="2"/>
    <n v="5.45"/>
    <x v="676"/>
    <n v="32.700000000000003"/>
    <n v="1069.08"/>
    <x v="19"/>
    <x v="2"/>
    <x v="0"/>
  </r>
  <r>
    <x v="698"/>
    <s v="2025-03-13"/>
    <x v="2"/>
    <n v="18"/>
    <x v="2"/>
    <n v="10"/>
    <x v="698"/>
    <x v="2"/>
    <x v="4"/>
    <n v="29.64"/>
    <x v="677"/>
    <n v="533.52"/>
    <n v="2328.75"/>
    <x v="0"/>
    <x v="1"/>
    <x v="0"/>
  </r>
  <r>
    <x v="699"/>
    <s v="2025-02-26"/>
    <x v="1"/>
    <n v="19"/>
    <x v="2"/>
    <n v="25"/>
    <x v="699"/>
    <x v="2"/>
    <x v="1"/>
    <n v="61.03"/>
    <x v="678"/>
    <n v="1159.57"/>
    <n v="2439.1724999999997"/>
    <x v="6"/>
    <x v="2"/>
    <x v="0"/>
  </r>
  <r>
    <x v="700"/>
    <s v="2025-02-22"/>
    <x v="2"/>
    <n v="18"/>
    <x v="2"/>
    <n v="10"/>
    <x v="700"/>
    <x v="1"/>
    <x v="0"/>
    <n v="51.64"/>
    <x v="679"/>
    <n v="929.52"/>
    <n v="2797.578"/>
    <x v="12"/>
    <x v="2"/>
    <x v="0"/>
  </r>
  <r>
    <x v="701"/>
    <s v="2025-01-10"/>
    <x v="1"/>
    <n v="4"/>
    <x v="1"/>
    <n v="20"/>
    <x v="701"/>
    <x v="2"/>
    <x v="4"/>
    <n v="39.97"/>
    <x v="680"/>
    <n v="159.88"/>
    <n v="434.97600000000006"/>
    <x v="18"/>
    <x v="3"/>
    <x v="0"/>
  </r>
  <r>
    <x v="702"/>
    <s v="2025-03-16"/>
    <x v="2"/>
    <n v="17"/>
    <x v="2"/>
    <n v="5"/>
    <x v="702"/>
    <x v="3"/>
    <x v="4"/>
    <n v="55.84"/>
    <x v="681"/>
    <n v="949.28000000000009"/>
    <n v="2586.7454999999995"/>
    <x v="23"/>
    <x v="1"/>
    <x v="0"/>
  </r>
  <r>
    <x v="703"/>
    <s v="2025-03-06"/>
    <x v="2"/>
    <n v="16"/>
    <x v="0"/>
    <n v="15"/>
    <x v="703"/>
    <x v="2"/>
    <x v="3"/>
    <n v="70.88"/>
    <x v="682"/>
    <n v="1134.08"/>
    <n v="1731.4159999999999"/>
    <x v="4"/>
    <x v="1"/>
    <x v="0"/>
  </r>
  <r>
    <x v="704"/>
    <s v="2025-01-26"/>
    <x v="1"/>
    <n v="20"/>
    <x v="3"/>
    <n v="15"/>
    <x v="704"/>
    <x v="0"/>
    <x v="2"/>
    <n v="16.39"/>
    <x v="683"/>
    <n v="327.8"/>
    <n v="3387.08"/>
    <x v="6"/>
    <x v="3"/>
    <x v="0"/>
  </r>
  <r>
    <x v="705"/>
    <s v="2025-02-17"/>
    <x v="2"/>
    <n v="5"/>
    <x v="1"/>
    <n v="20"/>
    <x v="705"/>
    <x v="4"/>
    <x v="0"/>
    <n v="66.94"/>
    <x v="684"/>
    <n v="334.7"/>
    <n v="731.80000000000007"/>
    <x v="14"/>
    <x v="2"/>
    <x v="0"/>
  </r>
  <r>
    <x v="706"/>
    <s v="2025-02-06"/>
    <x v="0"/>
    <n v="2"/>
    <x v="3"/>
    <n v="5"/>
    <x v="706"/>
    <x v="0"/>
    <x v="3"/>
    <n v="88.49"/>
    <x v="685"/>
    <n v="176.98"/>
    <n v="218.68999999999997"/>
    <x v="4"/>
    <x v="2"/>
    <x v="0"/>
  </r>
  <r>
    <x v="707"/>
    <s v="2025-01-16"/>
    <x v="2"/>
    <n v="17"/>
    <x v="1"/>
    <n v="5"/>
    <x v="707"/>
    <x v="3"/>
    <x v="2"/>
    <n v="44.99"/>
    <x v="686"/>
    <n v="764.83"/>
    <n v="1865.8094999999998"/>
    <x v="23"/>
    <x v="3"/>
    <x v="0"/>
  </r>
  <r>
    <x v="708"/>
    <s v="2025-02-09"/>
    <x v="0"/>
    <n v="8"/>
    <x v="1"/>
    <n v="25"/>
    <x v="708"/>
    <x v="0"/>
    <x v="1"/>
    <n v="87.68"/>
    <x v="687"/>
    <n v="701.44"/>
    <n v="645.66"/>
    <x v="24"/>
    <x v="2"/>
    <x v="0"/>
  </r>
  <r>
    <x v="709"/>
    <s v="2025-04-25"/>
    <x v="0"/>
    <n v="12"/>
    <x v="0"/>
    <n v="15"/>
    <x v="709"/>
    <x v="3"/>
    <x v="0"/>
    <n v="99.9"/>
    <x v="688"/>
    <n v="1198.8000000000002"/>
    <n v="1617.7199999999998"/>
    <x v="22"/>
    <x v="0"/>
    <x v="0"/>
  </r>
  <r>
    <x v="710"/>
    <s v="2025-01-07"/>
    <x v="2"/>
    <n v="19"/>
    <x v="1"/>
    <n v="15"/>
    <x v="710"/>
    <x v="0"/>
    <x v="1"/>
    <n v="39.869999999999997"/>
    <x v="636"/>
    <n v="757.53"/>
    <n v="1840.1310000000001"/>
    <x v="11"/>
    <x v="3"/>
    <x v="0"/>
  </r>
  <r>
    <x v="711"/>
    <s v="2025-01-18"/>
    <x v="1"/>
    <n v="2"/>
    <x v="3"/>
    <n v="10"/>
    <x v="711"/>
    <x v="4"/>
    <x v="0"/>
    <n v="66.73"/>
    <x v="689"/>
    <n v="133.46"/>
    <n v="347.02199999999999"/>
    <x v="13"/>
    <x v="3"/>
    <x v="0"/>
  </r>
  <r>
    <x v="712"/>
    <s v="2025-02-24"/>
    <x v="1"/>
    <n v="5"/>
    <x v="0"/>
    <n v="10"/>
    <x v="712"/>
    <x v="2"/>
    <x v="3"/>
    <n v="5.85"/>
    <x v="690"/>
    <n v="29.25"/>
    <n v="509.08499999999998"/>
    <x v="9"/>
    <x v="2"/>
    <x v="0"/>
  </r>
  <r>
    <x v="713"/>
    <s v="2025-03-26"/>
    <x v="2"/>
    <n v="8"/>
    <x v="3"/>
    <n v="15"/>
    <x v="713"/>
    <x v="3"/>
    <x v="4"/>
    <n v="66.77"/>
    <x v="691"/>
    <n v="534.16"/>
    <n v="1010.3440000000001"/>
    <x v="6"/>
    <x v="1"/>
    <x v="0"/>
  </r>
  <r>
    <x v="714"/>
    <s v="2025-02-01"/>
    <x v="0"/>
    <n v="10"/>
    <x v="3"/>
    <n v="25"/>
    <x v="714"/>
    <x v="1"/>
    <x v="3"/>
    <n v="55.23"/>
    <x v="692"/>
    <n v="552.29999999999995"/>
    <n v="864.15000000000009"/>
    <x v="19"/>
    <x v="2"/>
    <x v="0"/>
  </r>
  <r>
    <x v="715"/>
    <s v="2025-01-18"/>
    <x v="2"/>
    <n v="7"/>
    <x v="0"/>
    <n v="10"/>
    <x v="715"/>
    <x v="3"/>
    <x v="3"/>
    <n v="50.97"/>
    <x v="693"/>
    <n v="356.78999999999996"/>
    <n v="1003.968"/>
    <x v="13"/>
    <x v="3"/>
    <x v="0"/>
  </r>
  <r>
    <x v="716"/>
    <s v="2025-02-16"/>
    <x v="0"/>
    <n v="1"/>
    <x v="3"/>
    <n v="5"/>
    <x v="716"/>
    <x v="1"/>
    <x v="1"/>
    <n v="40.159999999999997"/>
    <x v="694"/>
    <n v="40.159999999999997"/>
    <n v="128.71549999999999"/>
    <x v="23"/>
    <x v="2"/>
    <x v="0"/>
  </r>
  <r>
    <x v="717"/>
    <s v="2025-02-08"/>
    <x v="1"/>
    <n v="20"/>
    <x v="3"/>
    <n v="0"/>
    <x v="717"/>
    <x v="2"/>
    <x v="4"/>
    <n v="68.27"/>
    <x v="695"/>
    <n v="1365.3999999999999"/>
    <n v="2650.2"/>
    <x v="17"/>
    <x v="2"/>
    <x v="0"/>
  </r>
  <r>
    <x v="718"/>
    <s v="2025-04-21"/>
    <x v="0"/>
    <n v="3"/>
    <x v="3"/>
    <n v="0"/>
    <x v="718"/>
    <x v="2"/>
    <x v="2"/>
    <n v="95.65"/>
    <x v="696"/>
    <n v="286.95000000000005"/>
    <n v="435.96"/>
    <x v="21"/>
    <x v="0"/>
    <x v="0"/>
  </r>
  <r>
    <x v="719"/>
    <s v="2025-01-20"/>
    <x v="0"/>
    <n v="12"/>
    <x v="1"/>
    <n v="0"/>
    <x v="719"/>
    <x v="4"/>
    <x v="2"/>
    <n v="79.14"/>
    <x v="697"/>
    <n v="949.68000000000006"/>
    <n v="2312.04"/>
    <x v="25"/>
    <x v="3"/>
    <x v="0"/>
  </r>
  <r>
    <x v="720"/>
    <s v="2025-01-15"/>
    <x v="2"/>
    <n v="7"/>
    <x v="0"/>
    <n v="15"/>
    <x v="720"/>
    <x v="3"/>
    <x v="0"/>
    <n v="63.44"/>
    <x v="698"/>
    <n v="444.08"/>
    <n v="949.56050000000005"/>
    <x v="28"/>
    <x v="3"/>
    <x v="0"/>
  </r>
  <r>
    <x v="721"/>
    <s v="2025-03-17"/>
    <x v="0"/>
    <n v="6"/>
    <x v="3"/>
    <n v="25"/>
    <x v="721"/>
    <x v="2"/>
    <x v="0"/>
    <n v="54.01"/>
    <x v="699"/>
    <n v="324.06"/>
    <n v="652.99500000000012"/>
    <x v="14"/>
    <x v="1"/>
    <x v="0"/>
  </r>
  <r>
    <x v="722"/>
    <s v="2025-01-05"/>
    <x v="2"/>
    <n v="6"/>
    <x v="3"/>
    <n v="5"/>
    <x v="722"/>
    <x v="4"/>
    <x v="0"/>
    <n v="73.489999999999995"/>
    <x v="487"/>
    <n v="440.93999999999994"/>
    <n v="637.20299999999997"/>
    <x v="1"/>
    <x v="3"/>
    <x v="0"/>
  </r>
  <r>
    <x v="723"/>
    <s v="2025-03-23"/>
    <x v="1"/>
    <n v="17"/>
    <x v="2"/>
    <n v="25"/>
    <x v="723"/>
    <x v="0"/>
    <x v="1"/>
    <n v="69.78"/>
    <x v="700"/>
    <n v="1186.26"/>
    <n v="2226.5325000000003"/>
    <x v="5"/>
    <x v="1"/>
    <x v="0"/>
  </r>
  <r>
    <x v="724"/>
    <s v="2025-03-04"/>
    <x v="1"/>
    <n v="20"/>
    <x v="1"/>
    <n v="20"/>
    <x v="724"/>
    <x v="0"/>
    <x v="0"/>
    <n v="57.93"/>
    <x v="701"/>
    <n v="1158.5999999999999"/>
    <n v="1797.28"/>
    <x v="2"/>
    <x v="1"/>
    <x v="0"/>
  </r>
  <r>
    <x v="725"/>
    <s v="2025-01-12"/>
    <x v="1"/>
    <n v="13"/>
    <x v="1"/>
    <n v="15"/>
    <x v="725"/>
    <x v="0"/>
    <x v="4"/>
    <n v="50.17"/>
    <x v="702"/>
    <n v="652.21"/>
    <n v="1222.9034999999999"/>
    <x v="27"/>
    <x v="3"/>
    <x v="0"/>
  </r>
  <r>
    <x v="726"/>
    <s v="2025-01-25"/>
    <x v="2"/>
    <n v="1"/>
    <x v="3"/>
    <n v="10"/>
    <x v="726"/>
    <x v="2"/>
    <x v="0"/>
    <n v="12.92"/>
    <x v="703"/>
    <n v="12.92"/>
    <n v="152.49600000000001"/>
    <x v="22"/>
    <x v="3"/>
    <x v="0"/>
  </r>
  <r>
    <x v="727"/>
    <s v="2025-03-07"/>
    <x v="1"/>
    <n v="10"/>
    <x v="3"/>
    <n v="25"/>
    <x v="727"/>
    <x v="3"/>
    <x v="2"/>
    <n v="53.98"/>
    <x v="549"/>
    <n v="539.79999999999995"/>
    <n v="797.625"/>
    <x v="11"/>
    <x v="1"/>
    <x v="0"/>
  </r>
  <r>
    <x v="728"/>
    <s v="2025-02-07"/>
    <x v="0"/>
    <n v="9"/>
    <x v="0"/>
    <n v="0"/>
    <x v="728"/>
    <x v="0"/>
    <x v="4"/>
    <n v="55.55"/>
    <x v="704"/>
    <n v="499.95"/>
    <n v="1549.53"/>
    <x v="11"/>
    <x v="2"/>
    <x v="0"/>
  </r>
  <r>
    <x v="729"/>
    <s v="2025-03-08"/>
    <x v="2"/>
    <n v="18"/>
    <x v="1"/>
    <n v="0"/>
    <x v="729"/>
    <x v="4"/>
    <x v="4"/>
    <n v="89.9"/>
    <x v="705"/>
    <n v="1618.2"/>
    <n v="3239.46"/>
    <x v="17"/>
    <x v="1"/>
    <x v="0"/>
  </r>
  <r>
    <x v="730"/>
    <s v="2025-04-24"/>
    <x v="2"/>
    <n v="16"/>
    <x v="2"/>
    <n v="0"/>
    <x v="730"/>
    <x v="1"/>
    <x v="4"/>
    <n v="62.29"/>
    <x v="706"/>
    <n v="996.64"/>
    <n v="3075.04"/>
    <x v="9"/>
    <x v="0"/>
    <x v="0"/>
  </r>
  <r>
    <x v="731"/>
    <s v="2025-04-28"/>
    <x v="0"/>
    <n v="5"/>
    <x v="1"/>
    <n v="25"/>
    <x v="731"/>
    <x v="3"/>
    <x v="2"/>
    <n v="32.15"/>
    <x v="255"/>
    <n v="160.75"/>
    <n v="538.91250000000002"/>
    <x v="29"/>
    <x v="0"/>
    <x v="0"/>
  </r>
  <r>
    <x v="732"/>
    <s v="2025-03-28"/>
    <x v="1"/>
    <n v="16"/>
    <x v="0"/>
    <n v="10"/>
    <x v="732"/>
    <x v="0"/>
    <x v="0"/>
    <n v="17.61"/>
    <x v="707"/>
    <n v="281.76"/>
    <n v="2467.2960000000003"/>
    <x v="29"/>
    <x v="1"/>
    <x v="0"/>
  </r>
  <r>
    <x v="733"/>
    <s v="2025-01-30"/>
    <x v="1"/>
    <n v="13"/>
    <x v="0"/>
    <n v="5"/>
    <x v="733"/>
    <x v="4"/>
    <x v="1"/>
    <n v="27.23"/>
    <x v="708"/>
    <n v="353.99"/>
    <n v="1331.0830000000001"/>
    <x v="3"/>
    <x v="3"/>
    <x v="0"/>
  </r>
  <r>
    <x v="734"/>
    <s v="2025-04-21"/>
    <x v="0"/>
    <n v="10"/>
    <x v="2"/>
    <n v="20"/>
    <x v="734"/>
    <x v="2"/>
    <x v="1"/>
    <n v="36.47"/>
    <x v="709"/>
    <n v="364.7"/>
    <n v="990.88"/>
    <x v="21"/>
    <x v="0"/>
    <x v="0"/>
  </r>
  <r>
    <x v="735"/>
    <s v="2025-04-13"/>
    <x v="1"/>
    <n v="14"/>
    <x v="1"/>
    <n v="20"/>
    <x v="735"/>
    <x v="0"/>
    <x v="2"/>
    <n v="34.31"/>
    <x v="710"/>
    <n v="480.34000000000003"/>
    <n v="1492.7360000000001"/>
    <x v="0"/>
    <x v="0"/>
    <x v="0"/>
  </r>
  <r>
    <x v="736"/>
    <s v="2025-02-10"/>
    <x v="2"/>
    <n v="3"/>
    <x v="0"/>
    <n v="0"/>
    <x v="736"/>
    <x v="3"/>
    <x v="1"/>
    <n v="13.12"/>
    <x v="711"/>
    <n v="39.36"/>
    <n v="588.45000000000005"/>
    <x v="18"/>
    <x v="2"/>
    <x v="0"/>
  </r>
  <r>
    <x v="737"/>
    <s v="2025-04-30"/>
    <x v="0"/>
    <n v="7"/>
    <x v="1"/>
    <n v="0"/>
    <x v="737"/>
    <x v="1"/>
    <x v="0"/>
    <n v="61.18"/>
    <x v="712"/>
    <n v="428.26"/>
    <n v="1285.27"/>
    <x v="3"/>
    <x v="0"/>
    <x v="0"/>
  </r>
  <r>
    <x v="738"/>
    <s v="2025-01-09"/>
    <x v="2"/>
    <n v="19"/>
    <x v="1"/>
    <n v="10"/>
    <x v="738"/>
    <x v="1"/>
    <x v="3"/>
    <n v="37.9"/>
    <x v="713"/>
    <n v="720.1"/>
    <n v="3287.3040000000005"/>
    <x v="24"/>
    <x v="3"/>
    <x v="0"/>
  </r>
  <r>
    <x v="739"/>
    <s v="2025-02-15"/>
    <x v="1"/>
    <n v="10"/>
    <x v="3"/>
    <n v="20"/>
    <x v="739"/>
    <x v="3"/>
    <x v="1"/>
    <n v="17.010000000000002"/>
    <x v="714"/>
    <n v="170.10000000000002"/>
    <n v="840.32000000000016"/>
    <x v="28"/>
    <x v="2"/>
    <x v="0"/>
  </r>
  <r>
    <x v="740"/>
    <s v="2025-04-06"/>
    <x v="2"/>
    <n v="19"/>
    <x v="2"/>
    <n v="5"/>
    <x v="740"/>
    <x v="1"/>
    <x v="3"/>
    <n v="83.63"/>
    <x v="715"/>
    <n v="1588.9699999999998"/>
    <n v="3014.1695000000004"/>
    <x v="4"/>
    <x v="0"/>
    <x v="0"/>
  </r>
  <r>
    <x v="741"/>
    <s v="2025-02-19"/>
    <x v="0"/>
    <n v="9"/>
    <x v="3"/>
    <n v="25"/>
    <x v="741"/>
    <x v="2"/>
    <x v="0"/>
    <n v="85.47"/>
    <x v="716"/>
    <n v="769.23"/>
    <n v="1237.95"/>
    <x v="30"/>
    <x v="2"/>
    <x v="0"/>
  </r>
  <r>
    <x v="742"/>
    <s v="2025-01-16"/>
    <x v="1"/>
    <n v="15"/>
    <x v="2"/>
    <n v="25"/>
    <x v="742"/>
    <x v="0"/>
    <x v="1"/>
    <n v="40.06"/>
    <x v="717"/>
    <n v="600.90000000000009"/>
    <n v="1284.9749999999999"/>
    <x v="23"/>
    <x v="3"/>
    <x v="0"/>
  </r>
  <r>
    <x v="743"/>
    <s v="2025-04-11"/>
    <x v="1"/>
    <n v="5"/>
    <x v="2"/>
    <n v="0"/>
    <x v="743"/>
    <x v="2"/>
    <x v="1"/>
    <n v="88.28"/>
    <x v="718"/>
    <n v="441.4"/>
    <n v="514.29999999999995"/>
    <x v="20"/>
    <x v="0"/>
    <x v="0"/>
  </r>
  <r>
    <x v="744"/>
    <s v="2025-04-28"/>
    <x v="2"/>
    <n v="8"/>
    <x v="2"/>
    <n v="10"/>
    <x v="744"/>
    <x v="0"/>
    <x v="0"/>
    <n v="84.12"/>
    <x v="719"/>
    <n v="672.96"/>
    <n v="1211.184"/>
    <x v="29"/>
    <x v="0"/>
    <x v="0"/>
  </r>
  <r>
    <x v="745"/>
    <s v="2025-04-18"/>
    <x v="2"/>
    <n v="1"/>
    <x v="3"/>
    <n v="0"/>
    <x v="745"/>
    <x v="2"/>
    <x v="3"/>
    <n v="15.41"/>
    <x v="720"/>
    <n v="15.41"/>
    <n v="184.34"/>
    <x v="13"/>
    <x v="0"/>
    <x v="0"/>
  </r>
  <r>
    <x v="746"/>
    <s v="2025-04-27"/>
    <x v="1"/>
    <n v="3"/>
    <x v="1"/>
    <n v="0"/>
    <x v="746"/>
    <x v="1"/>
    <x v="2"/>
    <n v="9.32"/>
    <x v="721"/>
    <n v="27.96"/>
    <n v="467.37"/>
    <x v="26"/>
    <x v="0"/>
    <x v="0"/>
  </r>
  <r>
    <x v="747"/>
    <s v="2025-04-05"/>
    <x v="2"/>
    <n v="15"/>
    <x v="1"/>
    <n v="10"/>
    <x v="747"/>
    <x v="2"/>
    <x v="4"/>
    <n v="41.03"/>
    <x v="722"/>
    <n v="615.45000000000005"/>
    <n v="2402.5950000000003"/>
    <x v="1"/>
    <x v="0"/>
    <x v="0"/>
  </r>
  <r>
    <x v="748"/>
    <s v="2025-02-02"/>
    <x v="1"/>
    <n v="11"/>
    <x v="1"/>
    <n v="20"/>
    <x v="748"/>
    <x v="0"/>
    <x v="0"/>
    <n v="32.130000000000003"/>
    <x v="723"/>
    <n v="353.43"/>
    <n v="1386.088"/>
    <x v="16"/>
    <x v="2"/>
    <x v="0"/>
  </r>
  <r>
    <x v="749"/>
    <s v="2025-04-26"/>
    <x v="0"/>
    <n v="8"/>
    <x v="0"/>
    <n v="20"/>
    <x v="749"/>
    <x v="2"/>
    <x v="4"/>
    <n v="23.75"/>
    <x v="724"/>
    <n v="190"/>
    <n v="1269.8879999999999"/>
    <x v="6"/>
    <x v="0"/>
    <x v="0"/>
  </r>
  <r>
    <x v="750"/>
    <s v="2025-02-02"/>
    <x v="2"/>
    <n v="7"/>
    <x v="2"/>
    <n v="15"/>
    <x v="750"/>
    <x v="0"/>
    <x v="2"/>
    <n v="79.849999999999994"/>
    <x v="725"/>
    <n v="558.94999999999993"/>
    <n v="1008.4059999999998"/>
    <x v="16"/>
    <x v="2"/>
    <x v="0"/>
  </r>
  <r>
    <x v="751"/>
    <s v="2025-03-05"/>
    <x v="2"/>
    <n v="13"/>
    <x v="3"/>
    <n v="25"/>
    <x v="751"/>
    <x v="2"/>
    <x v="4"/>
    <n v="78.150000000000006"/>
    <x v="726"/>
    <n v="1015.95"/>
    <n v="1386.5475000000001"/>
    <x v="1"/>
    <x v="1"/>
    <x v="0"/>
  </r>
  <r>
    <x v="752"/>
    <s v="2025-03-05"/>
    <x v="0"/>
    <n v="9"/>
    <x v="0"/>
    <n v="0"/>
    <x v="752"/>
    <x v="4"/>
    <x v="1"/>
    <n v="60.27"/>
    <x v="727"/>
    <n v="542.43000000000006"/>
    <n v="1662.21"/>
    <x v="1"/>
    <x v="1"/>
    <x v="0"/>
  </r>
  <r>
    <x v="753"/>
    <s v="2025-04-20"/>
    <x v="1"/>
    <n v="10"/>
    <x v="2"/>
    <n v="0"/>
    <x v="753"/>
    <x v="2"/>
    <x v="4"/>
    <n v="63.47"/>
    <x v="728"/>
    <n v="634.70000000000005"/>
    <n v="1970.6"/>
    <x v="25"/>
    <x v="0"/>
    <x v="0"/>
  </r>
  <r>
    <x v="754"/>
    <s v="2025-01-06"/>
    <x v="0"/>
    <n v="16"/>
    <x v="3"/>
    <n v="20"/>
    <x v="754"/>
    <x v="3"/>
    <x v="2"/>
    <n v="21.58"/>
    <x v="729"/>
    <n v="345.28"/>
    <n v="2228.096"/>
    <x v="4"/>
    <x v="3"/>
    <x v="0"/>
  </r>
  <r>
    <x v="755"/>
    <s v="2025-03-02"/>
    <x v="0"/>
    <n v="18"/>
    <x v="0"/>
    <n v="0"/>
    <x v="755"/>
    <x v="1"/>
    <x v="2"/>
    <n v="22.9"/>
    <x v="730"/>
    <n v="412.2"/>
    <n v="3455.64"/>
    <x v="16"/>
    <x v="1"/>
    <x v="0"/>
  </r>
  <r>
    <x v="756"/>
    <s v="2025-03-09"/>
    <x v="1"/>
    <n v="2"/>
    <x v="3"/>
    <n v="15"/>
    <x v="756"/>
    <x v="1"/>
    <x v="1"/>
    <n v="66.209999999999994"/>
    <x v="731"/>
    <n v="132.41999999999999"/>
    <n v="185.33399999999997"/>
    <x v="24"/>
    <x v="1"/>
    <x v="0"/>
  </r>
  <r>
    <x v="757"/>
    <s v="2025-03-06"/>
    <x v="0"/>
    <n v="14"/>
    <x v="0"/>
    <n v="10"/>
    <x v="757"/>
    <x v="1"/>
    <x v="2"/>
    <n v="52.21"/>
    <x v="732"/>
    <n v="730.94"/>
    <n v="1677.3120000000001"/>
    <x v="4"/>
    <x v="1"/>
    <x v="0"/>
  </r>
  <r>
    <x v="758"/>
    <s v="2025-01-03"/>
    <x v="1"/>
    <n v="9"/>
    <x v="3"/>
    <n v="5"/>
    <x v="758"/>
    <x v="3"/>
    <x v="0"/>
    <n v="96.01"/>
    <x v="733"/>
    <n v="864.09"/>
    <n v="1541.7359999999999"/>
    <x v="8"/>
    <x v="3"/>
    <x v="0"/>
  </r>
  <r>
    <x v="759"/>
    <s v="2025-03-16"/>
    <x v="1"/>
    <n v="4"/>
    <x v="2"/>
    <n v="25"/>
    <x v="759"/>
    <x v="4"/>
    <x v="0"/>
    <n v="67.45"/>
    <x v="734"/>
    <n v="269.8"/>
    <n v="400.40999999999997"/>
    <x v="23"/>
    <x v="1"/>
    <x v="0"/>
  </r>
  <r>
    <x v="760"/>
    <s v="2025-01-25"/>
    <x v="2"/>
    <n v="2"/>
    <x v="3"/>
    <n v="0"/>
    <x v="760"/>
    <x v="2"/>
    <x v="3"/>
    <n v="18.14"/>
    <x v="735"/>
    <n v="36.28"/>
    <n v="347.88"/>
    <x v="22"/>
    <x v="3"/>
    <x v="0"/>
  </r>
  <r>
    <x v="761"/>
    <s v="2025-01-27"/>
    <x v="2"/>
    <n v="5"/>
    <x v="3"/>
    <n v="10"/>
    <x v="761"/>
    <x v="2"/>
    <x v="2"/>
    <n v="54.74"/>
    <x v="736"/>
    <n v="273.7"/>
    <n v="482.93999999999994"/>
    <x v="26"/>
    <x v="3"/>
    <x v="0"/>
  </r>
  <r>
    <x v="762"/>
    <s v="2025-04-23"/>
    <x v="1"/>
    <n v="3"/>
    <x v="1"/>
    <n v="10"/>
    <x v="762"/>
    <x v="4"/>
    <x v="2"/>
    <n v="72.900000000000006"/>
    <x v="737"/>
    <n v="218.70000000000002"/>
    <n v="441.20700000000005"/>
    <x v="5"/>
    <x v="0"/>
    <x v="0"/>
  </r>
  <r>
    <x v="763"/>
    <s v="2025-03-30"/>
    <x v="2"/>
    <n v="12"/>
    <x v="0"/>
    <n v="5"/>
    <x v="763"/>
    <x v="2"/>
    <x v="0"/>
    <n v="20.96"/>
    <x v="738"/>
    <n v="251.52"/>
    <n v="1592.5799999999997"/>
    <x v="3"/>
    <x v="1"/>
    <x v="0"/>
  </r>
  <r>
    <x v="764"/>
    <s v="2025-02-28"/>
    <x v="1"/>
    <n v="16"/>
    <x v="2"/>
    <n v="10"/>
    <x v="764"/>
    <x v="4"/>
    <x v="3"/>
    <n v="18.66"/>
    <x v="739"/>
    <n v="298.56"/>
    <n v="2628.288"/>
    <x v="29"/>
    <x v="2"/>
    <x v="0"/>
  </r>
  <r>
    <x v="765"/>
    <s v="2025-03-28"/>
    <x v="1"/>
    <n v="8"/>
    <x v="0"/>
    <n v="25"/>
    <x v="765"/>
    <x v="1"/>
    <x v="0"/>
    <n v="89.08"/>
    <x v="740"/>
    <n v="712.64"/>
    <n v="654"/>
    <x v="29"/>
    <x v="1"/>
    <x v="0"/>
  </r>
  <r>
    <x v="766"/>
    <s v="2025-04-05"/>
    <x v="0"/>
    <n v="9"/>
    <x v="2"/>
    <n v="20"/>
    <x v="766"/>
    <x v="0"/>
    <x v="1"/>
    <n v="24.88"/>
    <x v="741"/>
    <n v="223.92"/>
    <n v="1219.0319999999999"/>
    <x v="1"/>
    <x v="0"/>
    <x v="0"/>
  </r>
  <r>
    <x v="767"/>
    <s v="2025-02-20"/>
    <x v="0"/>
    <n v="1"/>
    <x v="1"/>
    <n v="5"/>
    <x v="767"/>
    <x v="2"/>
    <x v="2"/>
    <n v="32.67"/>
    <x v="742"/>
    <n v="32.67"/>
    <n v="119.32"/>
    <x v="25"/>
    <x v="2"/>
    <x v="0"/>
  </r>
  <r>
    <x v="768"/>
    <s v="2025-04-29"/>
    <x v="1"/>
    <n v="7"/>
    <x v="0"/>
    <n v="25"/>
    <x v="768"/>
    <x v="3"/>
    <x v="4"/>
    <n v="22.25"/>
    <x v="743"/>
    <n v="155.75"/>
    <n v="764.13750000000005"/>
    <x v="10"/>
    <x v="0"/>
    <x v="0"/>
  </r>
  <r>
    <x v="769"/>
    <s v="2025-01-05"/>
    <x v="0"/>
    <n v="17"/>
    <x v="0"/>
    <n v="15"/>
    <x v="769"/>
    <x v="0"/>
    <x v="3"/>
    <n v="61.32"/>
    <x v="744"/>
    <n v="1042.44"/>
    <n v="1715.9375"/>
    <x v="1"/>
    <x v="3"/>
    <x v="0"/>
  </r>
  <r>
    <x v="770"/>
    <s v="2025-01-25"/>
    <x v="2"/>
    <n v="12"/>
    <x v="2"/>
    <n v="0"/>
    <x v="770"/>
    <x v="4"/>
    <x v="4"/>
    <n v="72.77"/>
    <x v="85"/>
    <n v="873.24"/>
    <n v="1632"/>
    <x v="22"/>
    <x v="3"/>
    <x v="0"/>
  </r>
  <r>
    <x v="771"/>
    <s v="2025-01-14"/>
    <x v="1"/>
    <n v="2"/>
    <x v="3"/>
    <n v="0"/>
    <x v="771"/>
    <x v="0"/>
    <x v="2"/>
    <n v="95.19"/>
    <x v="745"/>
    <n v="190.38"/>
    <n v="353.62"/>
    <x v="15"/>
    <x v="3"/>
    <x v="0"/>
  </r>
  <r>
    <x v="772"/>
    <s v="2025-01-10"/>
    <x v="2"/>
    <n v="10"/>
    <x v="2"/>
    <n v="0"/>
    <x v="772"/>
    <x v="4"/>
    <x v="4"/>
    <n v="72.17"/>
    <x v="746"/>
    <n v="721.7"/>
    <n v="1329.8"/>
    <x v="18"/>
    <x v="3"/>
    <x v="0"/>
  </r>
  <r>
    <x v="773"/>
    <s v="2025-01-17"/>
    <x v="2"/>
    <n v="8"/>
    <x v="3"/>
    <n v="10"/>
    <x v="773"/>
    <x v="4"/>
    <x v="2"/>
    <n v="80.53"/>
    <x v="747"/>
    <n v="644.24"/>
    <n v="936.50400000000002"/>
    <x v="14"/>
    <x v="3"/>
    <x v="0"/>
  </r>
  <r>
    <x v="774"/>
    <s v="2025-04-12"/>
    <x v="2"/>
    <n v="17"/>
    <x v="3"/>
    <n v="0"/>
    <x v="774"/>
    <x v="0"/>
    <x v="2"/>
    <n v="68.91"/>
    <x v="748"/>
    <n v="1171.47"/>
    <n v="2526.0300000000002"/>
    <x v="27"/>
    <x v="0"/>
    <x v="0"/>
  </r>
  <r>
    <x v="775"/>
    <s v="2025-03-19"/>
    <x v="0"/>
    <n v="7"/>
    <x v="1"/>
    <n v="20"/>
    <x v="775"/>
    <x v="1"/>
    <x v="3"/>
    <n v="18.7"/>
    <x v="749"/>
    <n v="130.9"/>
    <n v="686.89600000000007"/>
    <x v="30"/>
    <x v="1"/>
    <x v="0"/>
  </r>
  <r>
    <x v="776"/>
    <s v="2025-01-30"/>
    <x v="2"/>
    <n v="11"/>
    <x v="0"/>
    <n v="20"/>
    <x v="776"/>
    <x v="2"/>
    <x v="0"/>
    <n v="8.92"/>
    <x v="750"/>
    <n v="98.12"/>
    <n v="941.51199999999994"/>
    <x v="3"/>
    <x v="3"/>
    <x v="0"/>
  </r>
  <r>
    <x v="777"/>
    <s v="2025-04-23"/>
    <x v="1"/>
    <n v="12"/>
    <x v="0"/>
    <n v="0"/>
    <x v="777"/>
    <x v="2"/>
    <x v="3"/>
    <n v="88.26"/>
    <x v="587"/>
    <n v="1059.1200000000001"/>
    <n v="1632.12"/>
    <x v="5"/>
    <x v="0"/>
    <x v="0"/>
  </r>
  <r>
    <x v="778"/>
    <s v="2025-02-18"/>
    <x v="1"/>
    <n v="14"/>
    <x v="0"/>
    <n v="0"/>
    <x v="778"/>
    <x v="1"/>
    <x v="1"/>
    <n v="70.64"/>
    <x v="751"/>
    <n v="988.96"/>
    <n v="2130.3799999999997"/>
    <x v="13"/>
    <x v="2"/>
    <x v="0"/>
  </r>
  <r>
    <x v="779"/>
    <s v="2025-04-29"/>
    <x v="0"/>
    <n v="11"/>
    <x v="1"/>
    <n v="25"/>
    <x v="779"/>
    <x v="3"/>
    <x v="4"/>
    <n v="86.35"/>
    <x v="752"/>
    <n v="949.84999999999991"/>
    <n v="1001.22"/>
    <x v="10"/>
    <x v="0"/>
    <x v="0"/>
  </r>
  <r>
    <x v="780"/>
    <s v="2025-02-21"/>
    <x v="2"/>
    <n v="5"/>
    <x v="3"/>
    <n v="15"/>
    <x v="780"/>
    <x v="0"/>
    <x v="4"/>
    <n v="23.08"/>
    <x v="753"/>
    <n v="115.39999999999999"/>
    <n v="649.995"/>
    <x v="21"/>
    <x v="2"/>
    <x v="0"/>
  </r>
  <r>
    <x v="781"/>
    <s v="2025-03-01"/>
    <x v="2"/>
    <n v="6"/>
    <x v="1"/>
    <n v="20"/>
    <x v="781"/>
    <x v="2"/>
    <x v="0"/>
    <n v="44.57"/>
    <x v="754"/>
    <n v="267.42"/>
    <n v="800.49600000000009"/>
    <x v="19"/>
    <x v="1"/>
    <x v="0"/>
  </r>
  <r>
    <x v="782"/>
    <s v="2025-04-14"/>
    <x v="2"/>
    <n v="20"/>
    <x v="3"/>
    <n v="10"/>
    <x v="782"/>
    <x v="1"/>
    <x v="0"/>
    <n v="32.200000000000003"/>
    <x v="755"/>
    <n v="644"/>
    <n v="3032.1"/>
    <x v="15"/>
    <x v="0"/>
    <x v="0"/>
  </r>
  <r>
    <x v="783"/>
    <s v="2025-03-29"/>
    <x v="2"/>
    <n v="6"/>
    <x v="2"/>
    <n v="25"/>
    <x v="783"/>
    <x v="3"/>
    <x v="3"/>
    <n v="75.72"/>
    <x v="756"/>
    <n v="454.32"/>
    <n v="744.97500000000002"/>
    <x v="10"/>
    <x v="1"/>
    <x v="0"/>
  </r>
  <r>
    <x v="784"/>
    <s v="2025-04-17"/>
    <x v="1"/>
    <n v="4"/>
    <x v="3"/>
    <n v="20"/>
    <x v="784"/>
    <x v="0"/>
    <x v="0"/>
    <n v="70.08"/>
    <x v="757"/>
    <n v="280.32"/>
    <n v="327.96800000000002"/>
    <x v="14"/>
    <x v="0"/>
    <x v="0"/>
  </r>
  <r>
    <x v="785"/>
    <s v="2025-02-05"/>
    <x v="2"/>
    <n v="18"/>
    <x v="1"/>
    <n v="15"/>
    <x v="785"/>
    <x v="1"/>
    <x v="1"/>
    <n v="63.47"/>
    <x v="758"/>
    <n v="1142.46"/>
    <n v="3013.335"/>
    <x v="1"/>
    <x v="2"/>
    <x v="0"/>
  </r>
  <r>
    <x v="786"/>
    <s v="2025-02-26"/>
    <x v="0"/>
    <n v="1"/>
    <x v="1"/>
    <n v="20"/>
    <x v="786"/>
    <x v="1"/>
    <x v="4"/>
    <n v="94.34"/>
    <x v="692"/>
    <n v="94.34"/>
    <n v="92.176000000000002"/>
    <x v="6"/>
    <x v="2"/>
    <x v="0"/>
  </r>
  <r>
    <x v="787"/>
    <s v="2025-04-02"/>
    <x v="2"/>
    <n v="13"/>
    <x v="3"/>
    <n v="10"/>
    <x v="787"/>
    <x v="1"/>
    <x v="3"/>
    <n v="5.61"/>
    <x v="759"/>
    <n v="72.930000000000007"/>
    <n v="2059.6680000000001"/>
    <x v="16"/>
    <x v="0"/>
    <x v="0"/>
  </r>
  <r>
    <x v="788"/>
    <s v="2025-02-10"/>
    <x v="1"/>
    <n v="13"/>
    <x v="1"/>
    <n v="0"/>
    <x v="788"/>
    <x v="0"/>
    <x v="4"/>
    <n v="41.75"/>
    <x v="760"/>
    <n v="542.75"/>
    <n v="1677.2600000000002"/>
    <x v="18"/>
    <x v="2"/>
    <x v="0"/>
  </r>
  <r>
    <x v="789"/>
    <s v="2025-03-18"/>
    <x v="1"/>
    <n v="18"/>
    <x v="1"/>
    <n v="20"/>
    <x v="789"/>
    <x v="0"/>
    <x v="0"/>
    <n v="25.13"/>
    <x v="761"/>
    <n v="452.34"/>
    <n v="1558.3680000000002"/>
    <x v="13"/>
    <x v="1"/>
    <x v="0"/>
  </r>
  <r>
    <x v="790"/>
    <s v="2025-03-03"/>
    <x v="1"/>
    <n v="13"/>
    <x v="2"/>
    <n v="10"/>
    <x v="790"/>
    <x v="1"/>
    <x v="4"/>
    <n v="59.06"/>
    <x v="762"/>
    <n v="767.78"/>
    <n v="1974.0240000000001"/>
    <x v="8"/>
    <x v="1"/>
    <x v="0"/>
  </r>
  <r>
    <x v="791"/>
    <s v="2025-03-01"/>
    <x v="1"/>
    <n v="7"/>
    <x v="1"/>
    <n v="25"/>
    <x v="791"/>
    <x v="1"/>
    <x v="2"/>
    <n v="68.040000000000006"/>
    <x v="763"/>
    <n v="476.28000000000003"/>
    <n v="928.82999999999993"/>
    <x v="19"/>
    <x v="1"/>
    <x v="0"/>
  </r>
  <r>
    <x v="792"/>
    <s v="2025-03-25"/>
    <x v="2"/>
    <n v="18"/>
    <x v="3"/>
    <n v="10"/>
    <x v="792"/>
    <x v="4"/>
    <x v="1"/>
    <n v="61.91"/>
    <x v="764"/>
    <n v="1114.3799999999999"/>
    <n v="3055.1579999999999"/>
    <x v="22"/>
    <x v="1"/>
    <x v="0"/>
  </r>
  <r>
    <x v="793"/>
    <s v="2025-04-18"/>
    <x v="2"/>
    <n v="17"/>
    <x v="2"/>
    <n v="20"/>
    <x v="793"/>
    <x v="3"/>
    <x v="2"/>
    <n v="58.51"/>
    <x v="765"/>
    <n v="994.67"/>
    <n v="2381.904"/>
    <x v="13"/>
    <x v="0"/>
    <x v="0"/>
  </r>
  <r>
    <x v="794"/>
    <s v="2025-03-26"/>
    <x v="0"/>
    <n v="20"/>
    <x v="1"/>
    <n v="25"/>
    <x v="794"/>
    <x v="0"/>
    <x v="0"/>
    <n v="46"/>
    <x v="766"/>
    <n v="920"/>
    <n v="1744.6499999999999"/>
    <x v="6"/>
    <x v="1"/>
    <x v="0"/>
  </r>
  <r>
    <x v="795"/>
    <s v="2025-04-10"/>
    <x v="1"/>
    <n v="6"/>
    <x v="1"/>
    <n v="0"/>
    <x v="795"/>
    <x v="2"/>
    <x v="3"/>
    <n v="65.08"/>
    <x v="767"/>
    <n v="390.48"/>
    <n v="986.22"/>
    <x v="18"/>
    <x v="0"/>
    <x v="0"/>
  </r>
  <r>
    <x v="796"/>
    <s v="2025-03-06"/>
    <x v="2"/>
    <n v="9"/>
    <x v="1"/>
    <n v="15"/>
    <x v="796"/>
    <x v="0"/>
    <x v="1"/>
    <n v="8.9700000000000006"/>
    <x v="768"/>
    <n v="80.73"/>
    <n v="1444.3964999999998"/>
    <x v="4"/>
    <x v="1"/>
    <x v="0"/>
  </r>
  <r>
    <x v="797"/>
    <s v="2025-01-10"/>
    <x v="2"/>
    <n v="10"/>
    <x v="2"/>
    <n v="10"/>
    <x v="797"/>
    <x v="4"/>
    <x v="1"/>
    <n v="79.3"/>
    <x v="769"/>
    <n v="793"/>
    <n v="1497.96"/>
    <x v="18"/>
    <x v="3"/>
    <x v="0"/>
  </r>
  <r>
    <x v="798"/>
    <s v="2025-01-17"/>
    <x v="0"/>
    <n v="8"/>
    <x v="2"/>
    <n v="5"/>
    <x v="798"/>
    <x v="2"/>
    <x v="0"/>
    <n v="21.47"/>
    <x v="770"/>
    <n v="171.76"/>
    <n v="1468.7759999999998"/>
    <x v="14"/>
    <x v="3"/>
    <x v="0"/>
  </r>
  <r>
    <x v="799"/>
    <s v="2025-03-12"/>
    <x v="1"/>
    <n v="13"/>
    <x v="0"/>
    <n v="20"/>
    <x v="799"/>
    <x v="4"/>
    <x v="4"/>
    <n v="16.27"/>
    <x v="771"/>
    <n v="211.51"/>
    <n v="1776.0080000000003"/>
    <x v="27"/>
    <x v="1"/>
    <x v="0"/>
  </r>
  <r>
    <x v="800"/>
    <s v="2025-03-22"/>
    <x v="2"/>
    <n v="5"/>
    <x v="2"/>
    <n v="0"/>
    <x v="800"/>
    <x v="3"/>
    <x v="3"/>
    <n v="35.03"/>
    <x v="384"/>
    <n v="175.15"/>
    <n v="781.44999999999993"/>
    <x v="12"/>
    <x v="1"/>
    <x v="0"/>
  </r>
  <r>
    <x v="801"/>
    <s v="2025-04-21"/>
    <x v="1"/>
    <n v="9"/>
    <x v="3"/>
    <n v="20"/>
    <x v="801"/>
    <x v="4"/>
    <x v="0"/>
    <n v="81.31"/>
    <x v="772"/>
    <n v="731.79"/>
    <n v="921.81600000000003"/>
    <x v="21"/>
    <x v="0"/>
    <x v="0"/>
  </r>
  <r>
    <x v="802"/>
    <s v="2025-04-10"/>
    <x v="2"/>
    <n v="17"/>
    <x v="2"/>
    <n v="0"/>
    <x v="802"/>
    <x v="2"/>
    <x v="0"/>
    <n v="84.25"/>
    <x v="773"/>
    <n v="1432.25"/>
    <n v="3048.61"/>
    <x v="18"/>
    <x v="0"/>
    <x v="0"/>
  </r>
  <r>
    <x v="803"/>
    <s v="2025-04-23"/>
    <x v="2"/>
    <n v="20"/>
    <x v="2"/>
    <n v="5"/>
    <x v="803"/>
    <x v="0"/>
    <x v="2"/>
    <n v="72.88"/>
    <x v="774"/>
    <n v="1457.6"/>
    <n v="2848.2899999999995"/>
    <x v="5"/>
    <x v="0"/>
    <x v="0"/>
  </r>
  <r>
    <x v="804"/>
    <s v="2025-02-19"/>
    <x v="2"/>
    <n v="5"/>
    <x v="0"/>
    <n v="20"/>
    <x v="804"/>
    <x v="2"/>
    <x v="2"/>
    <n v="60.81"/>
    <x v="775"/>
    <n v="304.05"/>
    <n v="672.56"/>
    <x v="30"/>
    <x v="2"/>
    <x v="0"/>
  </r>
  <r>
    <x v="805"/>
    <s v="2025-03-06"/>
    <x v="1"/>
    <n v="17"/>
    <x v="3"/>
    <n v="25"/>
    <x v="805"/>
    <x v="4"/>
    <x v="4"/>
    <n v="12.47"/>
    <x v="776"/>
    <n v="211.99"/>
    <n v="1496.2124999999999"/>
    <x v="4"/>
    <x v="1"/>
    <x v="0"/>
  </r>
  <r>
    <x v="806"/>
    <s v="2025-04-08"/>
    <x v="2"/>
    <n v="9"/>
    <x v="1"/>
    <n v="5"/>
    <x v="806"/>
    <x v="4"/>
    <x v="3"/>
    <n v="52.32"/>
    <x v="777"/>
    <n v="470.88"/>
    <n v="1380.1409999999998"/>
    <x v="17"/>
    <x v="0"/>
    <x v="0"/>
  </r>
  <r>
    <x v="807"/>
    <s v="2025-04-29"/>
    <x v="2"/>
    <n v="4"/>
    <x v="0"/>
    <n v="15"/>
    <x v="807"/>
    <x v="2"/>
    <x v="0"/>
    <n v="87.84"/>
    <x v="778"/>
    <n v="351.36"/>
    <n v="603.22799999999995"/>
    <x v="10"/>
    <x v="0"/>
    <x v="0"/>
  </r>
  <r>
    <x v="808"/>
    <s v="2025-03-14"/>
    <x v="1"/>
    <n v="16"/>
    <x v="3"/>
    <n v="5"/>
    <x v="808"/>
    <x v="1"/>
    <x v="2"/>
    <n v="12.9"/>
    <x v="779"/>
    <n v="206.4"/>
    <n v="2316.0239999999999"/>
    <x v="15"/>
    <x v="1"/>
    <x v="0"/>
  </r>
  <r>
    <x v="809"/>
    <s v="2025-01-04"/>
    <x v="1"/>
    <n v="9"/>
    <x v="3"/>
    <n v="0"/>
    <x v="809"/>
    <x v="2"/>
    <x v="2"/>
    <n v="52.76"/>
    <x v="780"/>
    <n v="474.84"/>
    <n v="1209.78"/>
    <x v="2"/>
    <x v="3"/>
    <x v="0"/>
  </r>
  <r>
    <x v="810"/>
    <s v="2025-03-23"/>
    <x v="1"/>
    <n v="12"/>
    <x v="1"/>
    <n v="0"/>
    <x v="810"/>
    <x v="2"/>
    <x v="2"/>
    <n v="20.32"/>
    <x v="781"/>
    <n v="243.84"/>
    <n v="1644.6000000000001"/>
    <x v="5"/>
    <x v="1"/>
    <x v="0"/>
  </r>
  <r>
    <x v="811"/>
    <s v="2025-04-13"/>
    <x v="0"/>
    <n v="19"/>
    <x v="1"/>
    <n v="20"/>
    <x v="811"/>
    <x v="3"/>
    <x v="1"/>
    <n v="36.479999999999997"/>
    <x v="341"/>
    <n v="693.11999999999989"/>
    <n v="2525.6320000000001"/>
    <x v="0"/>
    <x v="0"/>
    <x v="0"/>
  </r>
  <r>
    <x v="812"/>
    <s v="2025-04-28"/>
    <x v="0"/>
    <n v="2"/>
    <x v="0"/>
    <n v="15"/>
    <x v="812"/>
    <x v="4"/>
    <x v="0"/>
    <n v="99.52"/>
    <x v="782"/>
    <n v="199.04"/>
    <n v="299.21699999999998"/>
    <x v="29"/>
    <x v="0"/>
    <x v="0"/>
  </r>
  <r>
    <x v="813"/>
    <s v="2025-01-24"/>
    <x v="1"/>
    <n v="15"/>
    <x v="3"/>
    <n v="25"/>
    <x v="813"/>
    <x v="4"/>
    <x v="1"/>
    <n v="87.91"/>
    <x v="783"/>
    <n v="1318.6499999999999"/>
    <n v="1940.1750000000002"/>
    <x v="9"/>
    <x v="3"/>
    <x v="0"/>
  </r>
  <r>
    <x v="814"/>
    <s v="2025-02-24"/>
    <x v="1"/>
    <n v="15"/>
    <x v="2"/>
    <n v="0"/>
    <x v="814"/>
    <x v="3"/>
    <x v="2"/>
    <n v="7.28"/>
    <x v="784"/>
    <n v="109.2"/>
    <n v="2378.7000000000003"/>
    <x v="9"/>
    <x v="2"/>
    <x v="0"/>
  </r>
  <r>
    <x v="815"/>
    <s v="2025-03-15"/>
    <x v="0"/>
    <n v="15"/>
    <x v="1"/>
    <n v="5"/>
    <x v="815"/>
    <x v="1"/>
    <x v="2"/>
    <n v="86.41"/>
    <x v="785"/>
    <n v="1296.1499999999999"/>
    <n v="2506.0050000000001"/>
    <x v="28"/>
    <x v="1"/>
    <x v="0"/>
  </r>
  <r>
    <x v="816"/>
    <s v="2025-01-12"/>
    <x v="2"/>
    <n v="3"/>
    <x v="1"/>
    <n v="25"/>
    <x v="816"/>
    <x v="0"/>
    <x v="2"/>
    <n v="33.9"/>
    <x v="786"/>
    <n v="101.69999999999999"/>
    <n v="273.59999999999997"/>
    <x v="27"/>
    <x v="3"/>
    <x v="0"/>
  </r>
  <r>
    <x v="817"/>
    <s v="2025-04-11"/>
    <x v="0"/>
    <n v="3"/>
    <x v="2"/>
    <n v="5"/>
    <x v="817"/>
    <x v="0"/>
    <x v="4"/>
    <n v="50.91"/>
    <x v="787"/>
    <n v="152.72999999999999"/>
    <n v="567.2355"/>
    <x v="20"/>
    <x v="0"/>
    <x v="0"/>
  </r>
  <r>
    <x v="818"/>
    <s v="2025-04-15"/>
    <x v="2"/>
    <n v="5"/>
    <x v="2"/>
    <n v="0"/>
    <x v="818"/>
    <x v="3"/>
    <x v="1"/>
    <n v="83.07"/>
    <x v="34"/>
    <n v="415.34999999999997"/>
    <n v="835.19999999999993"/>
    <x v="28"/>
    <x v="0"/>
    <x v="0"/>
  </r>
  <r>
    <x v="819"/>
    <s v="2025-03-05"/>
    <x v="1"/>
    <n v="5"/>
    <x v="2"/>
    <n v="25"/>
    <x v="819"/>
    <x v="1"/>
    <x v="1"/>
    <n v="31.72"/>
    <x v="788"/>
    <n v="158.6"/>
    <n v="684.03749999999991"/>
    <x v="1"/>
    <x v="1"/>
    <x v="0"/>
  </r>
  <r>
    <x v="820"/>
    <s v="2025-02-18"/>
    <x v="2"/>
    <n v="15"/>
    <x v="2"/>
    <n v="10"/>
    <x v="820"/>
    <x v="1"/>
    <x v="2"/>
    <n v="16.079999999999998"/>
    <x v="789"/>
    <n v="241.2"/>
    <n v="2384.9100000000003"/>
    <x v="13"/>
    <x v="2"/>
    <x v="0"/>
  </r>
  <r>
    <x v="821"/>
    <s v="2025-03-15"/>
    <x v="2"/>
    <n v="18"/>
    <x v="2"/>
    <n v="15"/>
    <x v="821"/>
    <x v="1"/>
    <x v="0"/>
    <n v="38.33"/>
    <x v="790"/>
    <n v="689.93999999999994"/>
    <n v="2469.2669999999994"/>
    <x v="28"/>
    <x v="1"/>
    <x v="0"/>
  </r>
  <r>
    <x v="822"/>
    <s v="2025-02-24"/>
    <x v="1"/>
    <n v="16"/>
    <x v="0"/>
    <n v="10"/>
    <x v="822"/>
    <x v="2"/>
    <x v="2"/>
    <n v="11.72"/>
    <x v="791"/>
    <n v="187.52"/>
    <n v="2822.9760000000001"/>
    <x v="9"/>
    <x v="2"/>
    <x v="0"/>
  </r>
  <r>
    <x v="823"/>
    <s v="2025-01-16"/>
    <x v="2"/>
    <n v="15"/>
    <x v="3"/>
    <n v="10"/>
    <x v="823"/>
    <x v="3"/>
    <x v="1"/>
    <n v="52.4"/>
    <x v="792"/>
    <n v="786"/>
    <n v="1614.3300000000002"/>
    <x v="23"/>
    <x v="3"/>
    <x v="0"/>
  </r>
  <r>
    <x v="824"/>
    <s v="2025-04-01"/>
    <x v="0"/>
    <n v="5"/>
    <x v="0"/>
    <n v="20"/>
    <x v="824"/>
    <x v="3"/>
    <x v="4"/>
    <n v="27.68"/>
    <x v="793"/>
    <n v="138.4"/>
    <n v="456.20000000000005"/>
    <x v="19"/>
    <x v="0"/>
    <x v="0"/>
  </r>
  <r>
    <x v="825"/>
    <s v="2025-01-14"/>
    <x v="1"/>
    <n v="15"/>
    <x v="2"/>
    <n v="20"/>
    <x v="825"/>
    <x v="1"/>
    <x v="4"/>
    <n v="89.94"/>
    <x v="794"/>
    <n v="1349.1"/>
    <n v="1382.04"/>
    <x v="15"/>
    <x v="3"/>
    <x v="0"/>
  </r>
  <r>
    <x v="826"/>
    <s v="2025-03-09"/>
    <x v="2"/>
    <n v="8"/>
    <x v="1"/>
    <n v="20"/>
    <x v="826"/>
    <x v="3"/>
    <x v="3"/>
    <n v="11.67"/>
    <x v="795"/>
    <n v="93.36"/>
    <n v="872.83199999999999"/>
    <x v="24"/>
    <x v="1"/>
    <x v="0"/>
  </r>
  <r>
    <x v="827"/>
    <s v="2025-03-29"/>
    <x v="2"/>
    <n v="20"/>
    <x v="3"/>
    <n v="0"/>
    <x v="827"/>
    <x v="0"/>
    <x v="2"/>
    <n v="39.979999999999997"/>
    <x v="796"/>
    <n v="799.59999999999991"/>
    <n v="3056.8"/>
    <x v="10"/>
    <x v="1"/>
    <x v="0"/>
  </r>
  <r>
    <x v="828"/>
    <s v="2025-01-28"/>
    <x v="0"/>
    <n v="7"/>
    <x v="3"/>
    <n v="10"/>
    <x v="828"/>
    <x v="4"/>
    <x v="1"/>
    <n v="84.36"/>
    <x v="797"/>
    <n v="590.52"/>
    <n v="662.63400000000001"/>
    <x v="29"/>
    <x v="3"/>
    <x v="0"/>
  </r>
  <r>
    <x v="829"/>
    <s v="2025-01-09"/>
    <x v="1"/>
    <n v="12"/>
    <x v="3"/>
    <n v="20"/>
    <x v="829"/>
    <x v="1"/>
    <x v="1"/>
    <n v="84.57"/>
    <x v="798"/>
    <n v="1014.8399999999999"/>
    <n v="1436.8320000000001"/>
    <x v="24"/>
    <x v="3"/>
    <x v="0"/>
  </r>
  <r>
    <x v="830"/>
    <s v="2025-04-17"/>
    <x v="2"/>
    <n v="18"/>
    <x v="3"/>
    <n v="10"/>
    <x v="830"/>
    <x v="1"/>
    <x v="4"/>
    <n v="40.9"/>
    <x v="799"/>
    <n v="736.19999999999993"/>
    <n v="2593.7820000000006"/>
    <x v="14"/>
    <x v="0"/>
    <x v="0"/>
  </r>
  <r>
    <x v="831"/>
    <s v="2025-04-23"/>
    <x v="2"/>
    <n v="8"/>
    <x v="2"/>
    <n v="25"/>
    <x v="831"/>
    <x v="4"/>
    <x v="4"/>
    <n v="89.55"/>
    <x v="800"/>
    <n v="716.4"/>
    <n v="1110.06"/>
    <x v="5"/>
    <x v="0"/>
    <x v="0"/>
  </r>
  <r>
    <x v="832"/>
    <s v="2025-04-03"/>
    <x v="1"/>
    <n v="11"/>
    <x v="3"/>
    <n v="25"/>
    <x v="832"/>
    <x v="0"/>
    <x v="0"/>
    <n v="48.17"/>
    <x v="605"/>
    <n v="529.87"/>
    <n v="931.42500000000007"/>
    <x v="8"/>
    <x v="0"/>
    <x v="0"/>
  </r>
  <r>
    <x v="833"/>
    <s v="2025-01-10"/>
    <x v="0"/>
    <n v="17"/>
    <x v="0"/>
    <n v="20"/>
    <x v="833"/>
    <x v="4"/>
    <x v="2"/>
    <n v="31.64"/>
    <x v="801"/>
    <n v="537.88"/>
    <n v="2340.6960000000004"/>
    <x v="18"/>
    <x v="3"/>
    <x v="0"/>
  </r>
  <r>
    <x v="834"/>
    <s v="2025-01-22"/>
    <x v="1"/>
    <n v="20"/>
    <x v="2"/>
    <n v="25"/>
    <x v="834"/>
    <x v="4"/>
    <x v="1"/>
    <n v="42.73"/>
    <x v="802"/>
    <n v="854.59999999999991"/>
    <n v="2568.8999999999996"/>
    <x v="12"/>
    <x v="3"/>
    <x v="0"/>
  </r>
  <r>
    <x v="835"/>
    <s v="2025-03-25"/>
    <x v="2"/>
    <n v="6"/>
    <x v="2"/>
    <n v="0"/>
    <x v="835"/>
    <x v="1"/>
    <x v="4"/>
    <n v="91.39"/>
    <x v="803"/>
    <n v="548.34"/>
    <n v="1178.04"/>
    <x v="22"/>
    <x v="1"/>
    <x v="0"/>
  </r>
  <r>
    <x v="836"/>
    <s v="2025-04-23"/>
    <x v="0"/>
    <n v="15"/>
    <x v="3"/>
    <n v="25"/>
    <x v="836"/>
    <x v="0"/>
    <x v="2"/>
    <n v="11.93"/>
    <x v="804"/>
    <n v="178.95"/>
    <n v="1176.8625000000002"/>
    <x v="5"/>
    <x v="0"/>
    <x v="0"/>
  </r>
  <r>
    <x v="837"/>
    <s v="2025-01-22"/>
    <x v="2"/>
    <n v="14"/>
    <x v="2"/>
    <n v="25"/>
    <x v="837"/>
    <x v="2"/>
    <x v="2"/>
    <n v="54.92"/>
    <x v="805"/>
    <n v="768.88"/>
    <n v="1530.9"/>
    <x v="12"/>
    <x v="3"/>
    <x v="0"/>
  </r>
  <r>
    <x v="838"/>
    <s v="2025-03-21"/>
    <x v="1"/>
    <n v="15"/>
    <x v="2"/>
    <n v="20"/>
    <x v="838"/>
    <x v="2"/>
    <x v="0"/>
    <n v="77.849999999999994"/>
    <x v="806"/>
    <n v="1167.75"/>
    <n v="1449.96"/>
    <x v="21"/>
    <x v="1"/>
    <x v="0"/>
  </r>
  <r>
    <x v="839"/>
    <s v="2025-01-24"/>
    <x v="2"/>
    <n v="20"/>
    <x v="2"/>
    <n v="10"/>
    <x v="839"/>
    <x v="1"/>
    <x v="3"/>
    <n v="52.4"/>
    <x v="807"/>
    <n v="1048"/>
    <n v="1971.3600000000001"/>
    <x v="9"/>
    <x v="3"/>
    <x v="0"/>
  </r>
  <r>
    <x v="840"/>
    <s v="2025-01-05"/>
    <x v="2"/>
    <n v="3"/>
    <x v="0"/>
    <n v="25"/>
    <x v="840"/>
    <x v="0"/>
    <x v="2"/>
    <n v="68.8"/>
    <x v="808"/>
    <n v="206.39999999999998"/>
    <n v="390.19499999999999"/>
    <x v="1"/>
    <x v="3"/>
    <x v="0"/>
  </r>
  <r>
    <x v="841"/>
    <s v="2025-04-02"/>
    <x v="2"/>
    <n v="2"/>
    <x v="0"/>
    <n v="15"/>
    <x v="841"/>
    <x v="4"/>
    <x v="1"/>
    <n v="11.08"/>
    <x v="809"/>
    <n v="22.16"/>
    <n v="294.21899999999999"/>
    <x v="16"/>
    <x v="0"/>
    <x v="0"/>
  </r>
  <r>
    <x v="842"/>
    <s v="2025-04-24"/>
    <x v="1"/>
    <n v="9"/>
    <x v="2"/>
    <n v="0"/>
    <x v="842"/>
    <x v="0"/>
    <x v="4"/>
    <n v="96.3"/>
    <x v="810"/>
    <n v="866.69999999999993"/>
    <n v="1079.9099999999999"/>
    <x v="9"/>
    <x v="0"/>
    <x v="0"/>
  </r>
  <r>
    <x v="843"/>
    <s v="2025-04-16"/>
    <x v="1"/>
    <n v="2"/>
    <x v="0"/>
    <n v="25"/>
    <x v="843"/>
    <x v="1"/>
    <x v="1"/>
    <n v="19.62"/>
    <x v="811"/>
    <n v="39.24"/>
    <n v="203.16"/>
    <x v="23"/>
    <x v="0"/>
    <x v="0"/>
  </r>
  <r>
    <x v="844"/>
    <s v="2025-01-22"/>
    <x v="2"/>
    <n v="11"/>
    <x v="1"/>
    <n v="5"/>
    <x v="844"/>
    <x v="0"/>
    <x v="1"/>
    <n v="47.26"/>
    <x v="812"/>
    <n v="519.86"/>
    <n v="1857.4875"/>
    <x v="12"/>
    <x v="3"/>
    <x v="0"/>
  </r>
  <r>
    <x v="845"/>
    <s v="2025-04-03"/>
    <x v="0"/>
    <n v="1"/>
    <x v="0"/>
    <n v="10"/>
    <x v="845"/>
    <x v="0"/>
    <x v="1"/>
    <n v="48.87"/>
    <x v="813"/>
    <n v="48.87"/>
    <n v="146.91600000000003"/>
    <x v="8"/>
    <x v="0"/>
    <x v="0"/>
  </r>
  <r>
    <x v="846"/>
    <s v="2025-04-06"/>
    <x v="2"/>
    <n v="18"/>
    <x v="0"/>
    <n v="5"/>
    <x v="846"/>
    <x v="2"/>
    <x v="3"/>
    <n v="71.010000000000005"/>
    <x v="814"/>
    <n v="1278.18"/>
    <n v="2209.8329999999996"/>
    <x v="4"/>
    <x v="0"/>
    <x v="0"/>
  </r>
  <r>
    <x v="847"/>
    <s v="2025-04-20"/>
    <x v="1"/>
    <n v="18"/>
    <x v="1"/>
    <n v="25"/>
    <x v="847"/>
    <x v="2"/>
    <x v="1"/>
    <n v="70.5"/>
    <x v="815"/>
    <n v="1269"/>
    <n v="1665.09"/>
    <x v="25"/>
    <x v="0"/>
    <x v="0"/>
  </r>
  <r>
    <x v="848"/>
    <s v="2025-03-08"/>
    <x v="2"/>
    <n v="6"/>
    <x v="1"/>
    <n v="25"/>
    <x v="848"/>
    <x v="1"/>
    <x v="2"/>
    <n v="34.119999999999997"/>
    <x v="816"/>
    <n v="204.71999999999997"/>
    <n v="838.9799999999999"/>
    <x v="17"/>
    <x v="1"/>
    <x v="0"/>
  </r>
  <r>
    <x v="849"/>
    <s v="2025-01-04"/>
    <x v="0"/>
    <n v="12"/>
    <x v="2"/>
    <n v="0"/>
    <x v="849"/>
    <x v="4"/>
    <x v="2"/>
    <n v="85.38"/>
    <x v="817"/>
    <n v="1024.56"/>
    <n v="1250.52"/>
    <x v="2"/>
    <x v="3"/>
    <x v="0"/>
  </r>
  <r>
    <x v="850"/>
    <s v="2025-04-19"/>
    <x v="1"/>
    <n v="20"/>
    <x v="0"/>
    <n v="0"/>
    <x v="850"/>
    <x v="4"/>
    <x v="0"/>
    <n v="12.38"/>
    <x v="818"/>
    <n v="247.60000000000002"/>
    <n v="2254.1999999999998"/>
    <x v="30"/>
    <x v="0"/>
    <x v="0"/>
  </r>
  <r>
    <x v="851"/>
    <s v="2025-02-23"/>
    <x v="0"/>
    <n v="20"/>
    <x v="1"/>
    <n v="20"/>
    <x v="851"/>
    <x v="0"/>
    <x v="1"/>
    <n v="6.52"/>
    <x v="819"/>
    <n v="130.39999999999998"/>
    <n v="1993.28"/>
    <x v="5"/>
    <x v="2"/>
    <x v="0"/>
  </r>
  <r>
    <x v="852"/>
    <s v="2025-04-18"/>
    <x v="2"/>
    <n v="11"/>
    <x v="3"/>
    <n v="0"/>
    <x v="852"/>
    <x v="2"/>
    <x v="1"/>
    <n v="86.11"/>
    <x v="820"/>
    <n v="947.21"/>
    <n v="1470.04"/>
    <x v="13"/>
    <x v="0"/>
    <x v="0"/>
  </r>
  <r>
    <x v="853"/>
    <s v="2025-02-06"/>
    <x v="1"/>
    <n v="19"/>
    <x v="1"/>
    <n v="5"/>
    <x v="853"/>
    <x v="4"/>
    <x v="2"/>
    <n v="32.99"/>
    <x v="821"/>
    <n v="626.81000000000006"/>
    <n v="3355.4949999999999"/>
    <x v="4"/>
    <x v="2"/>
    <x v="0"/>
  </r>
  <r>
    <x v="854"/>
    <s v="2025-01-06"/>
    <x v="0"/>
    <n v="2"/>
    <x v="0"/>
    <n v="25"/>
    <x v="854"/>
    <x v="1"/>
    <x v="4"/>
    <n v="7.39"/>
    <x v="822"/>
    <n v="14.78"/>
    <n v="189.48"/>
    <x v="4"/>
    <x v="3"/>
    <x v="0"/>
  </r>
  <r>
    <x v="855"/>
    <s v="2025-01-27"/>
    <x v="1"/>
    <n v="4"/>
    <x v="3"/>
    <n v="25"/>
    <x v="855"/>
    <x v="1"/>
    <x v="4"/>
    <n v="20.36"/>
    <x v="823"/>
    <n v="81.44"/>
    <n v="459.21"/>
    <x v="26"/>
    <x v="3"/>
    <x v="0"/>
  </r>
  <r>
    <x v="856"/>
    <s v="2025-03-25"/>
    <x v="0"/>
    <n v="3"/>
    <x v="0"/>
    <n v="0"/>
    <x v="856"/>
    <x v="3"/>
    <x v="4"/>
    <n v="49.34"/>
    <x v="824"/>
    <n v="148.02000000000001"/>
    <n v="417.84000000000003"/>
    <x v="22"/>
    <x v="1"/>
    <x v="0"/>
  </r>
  <r>
    <x v="857"/>
    <s v="2025-04-10"/>
    <x v="1"/>
    <n v="16"/>
    <x v="3"/>
    <n v="10"/>
    <x v="857"/>
    <x v="1"/>
    <x v="2"/>
    <n v="81.62"/>
    <x v="825"/>
    <n v="1305.92"/>
    <n v="2833.4880000000003"/>
    <x v="18"/>
    <x v="0"/>
    <x v="0"/>
  </r>
  <r>
    <x v="858"/>
    <s v="2025-04-16"/>
    <x v="1"/>
    <n v="6"/>
    <x v="1"/>
    <n v="25"/>
    <x v="858"/>
    <x v="0"/>
    <x v="2"/>
    <n v="27.53"/>
    <x v="55"/>
    <n v="165.18"/>
    <n v="710.01"/>
    <x v="23"/>
    <x v="0"/>
    <x v="0"/>
  </r>
  <r>
    <x v="859"/>
    <s v="2025-04-15"/>
    <x v="1"/>
    <n v="7"/>
    <x v="1"/>
    <n v="25"/>
    <x v="859"/>
    <x v="2"/>
    <x v="1"/>
    <n v="84.76"/>
    <x v="826"/>
    <n v="593.32000000000005"/>
    <n v="716.25749999999994"/>
    <x v="28"/>
    <x v="0"/>
    <x v="0"/>
  </r>
  <r>
    <x v="860"/>
    <s v="2025-01-03"/>
    <x v="2"/>
    <n v="17"/>
    <x v="3"/>
    <n v="25"/>
    <x v="860"/>
    <x v="1"/>
    <x v="0"/>
    <n v="39.99"/>
    <x v="827"/>
    <n v="679.83"/>
    <n v="1987.98"/>
    <x v="8"/>
    <x v="3"/>
    <x v="0"/>
  </r>
  <r>
    <x v="861"/>
    <s v="2025-03-27"/>
    <x v="1"/>
    <n v="5"/>
    <x v="1"/>
    <n v="20"/>
    <x v="861"/>
    <x v="1"/>
    <x v="3"/>
    <n v="25.52"/>
    <x v="828"/>
    <n v="127.6"/>
    <n v="786.24"/>
    <x v="26"/>
    <x v="1"/>
    <x v="0"/>
  </r>
  <r>
    <x v="862"/>
    <s v="2025-03-13"/>
    <x v="2"/>
    <n v="9"/>
    <x v="3"/>
    <n v="25"/>
    <x v="862"/>
    <x v="4"/>
    <x v="1"/>
    <n v="40.619999999999997"/>
    <x v="720"/>
    <n v="365.58"/>
    <n v="1244.2950000000001"/>
    <x v="0"/>
    <x v="1"/>
    <x v="0"/>
  </r>
  <r>
    <x v="863"/>
    <s v="2025-01-17"/>
    <x v="1"/>
    <n v="18"/>
    <x v="0"/>
    <n v="20"/>
    <x v="863"/>
    <x v="4"/>
    <x v="0"/>
    <n v="35"/>
    <x v="829"/>
    <n v="630"/>
    <n v="1773.2160000000001"/>
    <x v="14"/>
    <x v="3"/>
    <x v="0"/>
  </r>
  <r>
    <x v="864"/>
    <s v="2025-04-12"/>
    <x v="2"/>
    <n v="20"/>
    <x v="1"/>
    <n v="20"/>
    <x v="864"/>
    <x v="0"/>
    <x v="2"/>
    <n v="57.23"/>
    <x v="830"/>
    <n v="1144.5999999999999"/>
    <n v="2390.8800000000006"/>
    <x v="27"/>
    <x v="0"/>
    <x v="0"/>
  </r>
  <r>
    <x v="865"/>
    <s v="2025-04-26"/>
    <x v="1"/>
    <n v="7"/>
    <x v="1"/>
    <n v="10"/>
    <x v="865"/>
    <x v="3"/>
    <x v="0"/>
    <n v="78.64"/>
    <x v="831"/>
    <n v="550.48"/>
    <n v="1047.5010000000002"/>
    <x v="6"/>
    <x v="0"/>
    <x v="0"/>
  </r>
  <r>
    <x v="866"/>
    <s v="2025-01-25"/>
    <x v="1"/>
    <n v="4"/>
    <x v="0"/>
    <n v="10"/>
    <x v="866"/>
    <x v="3"/>
    <x v="2"/>
    <n v="14.92"/>
    <x v="832"/>
    <n v="59.68"/>
    <n v="414.93600000000004"/>
    <x v="22"/>
    <x v="3"/>
    <x v="0"/>
  </r>
  <r>
    <x v="867"/>
    <s v="2025-04-17"/>
    <x v="2"/>
    <n v="9"/>
    <x v="1"/>
    <n v="0"/>
    <x v="867"/>
    <x v="2"/>
    <x v="3"/>
    <n v="61.13"/>
    <x v="833"/>
    <n v="550.17000000000007"/>
    <n v="1772.91"/>
    <x v="14"/>
    <x v="0"/>
    <x v="0"/>
  </r>
  <r>
    <x v="868"/>
    <s v="2025-03-30"/>
    <x v="1"/>
    <n v="2"/>
    <x v="1"/>
    <n v="5"/>
    <x v="868"/>
    <x v="2"/>
    <x v="0"/>
    <n v="40.049999999999997"/>
    <x v="834"/>
    <n v="80.099999999999994"/>
    <n v="341.221"/>
    <x v="3"/>
    <x v="1"/>
    <x v="0"/>
  </r>
  <r>
    <x v="869"/>
    <s v="2025-01-07"/>
    <x v="1"/>
    <n v="3"/>
    <x v="0"/>
    <n v="20"/>
    <x v="869"/>
    <x v="0"/>
    <x v="1"/>
    <n v="43.49"/>
    <x v="835"/>
    <n v="130.47"/>
    <n v="333.40800000000002"/>
    <x v="11"/>
    <x v="3"/>
    <x v="0"/>
  </r>
  <r>
    <x v="870"/>
    <s v="2025-02-03"/>
    <x v="0"/>
    <n v="14"/>
    <x v="0"/>
    <n v="15"/>
    <x v="870"/>
    <x v="4"/>
    <x v="4"/>
    <n v="24.35"/>
    <x v="836"/>
    <n v="340.90000000000003"/>
    <n v="1895.67"/>
    <x v="8"/>
    <x v="2"/>
    <x v="0"/>
  </r>
  <r>
    <x v="871"/>
    <s v="2025-03-06"/>
    <x v="2"/>
    <n v="10"/>
    <x v="1"/>
    <n v="5"/>
    <x v="871"/>
    <x v="3"/>
    <x v="4"/>
    <n v="79.61"/>
    <x v="837"/>
    <n v="796.1"/>
    <n v="1413.5049999999999"/>
    <x v="4"/>
    <x v="1"/>
    <x v="0"/>
  </r>
  <r>
    <x v="872"/>
    <s v="2025-01-17"/>
    <x v="0"/>
    <n v="11"/>
    <x v="2"/>
    <n v="10"/>
    <x v="872"/>
    <x v="0"/>
    <x v="2"/>
    <n v="54.78"/>
    <x v="838"/>
    <n v="602.58000000000004"/>
    <n v="1321.056"/>
    <x v="14"/>
    <x v="3"/>
    <x v="0"/>
  </r>
  <r>
    <x v="873"/>
    <s v="2025-01-07"/>
    <x v="2"/>
    <n v="1"/>
    <x v="2"/>
    <n v="10"/>
    <x v="873"/>
    <x v="2"/>
    <x v="3"/>
    <n v="93.53"/>
    <x v="839"/>
    <n v="93.53"/>
    <n v="129.78"/>
    <x v="11"/>
    <x v="3"/>
    <x v="0"/>
  </r>
  <r>
    <x v="874"/>
    <s v="2025-04-15"/>
    <x v="1"/>
    <n v="11"/>
    <x v="3"/>
    <n v="5"/>
    <x v="874"/>
    <x v="4"/>
    <x v="3"/>
    <n v="91.26"/>
    <x v="840"/>
    <n v="1003.86"/>
    <n v="1499.8884999999998"/>
    <x v="28"/>
    <x v="0"/>
    <x v="0"/>
  </r>
  <r>
    <x v="875"/>
    <s v="2025-01-12"/>
    <x v="0"/>
    <n v="16"/>
    <x v="1"/>
    <n v="10"/>
    <x v="875"/>
    <x v="0"/>
    <x v="0"/>
    <n v="38.6"/>
    <x v="841"/>
    <n v="617.6"/>
    <n v="2782.6560000000004"/>
    <x v="27"/>
    <x v="3"/>
    <x v="0"/>
  </r>
  <r>
    <x v="876"/>
    <s v="2025-01-19"/>
    <x v="0"/>
    <n v="1"/>
    <x v="0"/>
    <n v="0"/>
    <x v="876"/>
    <x v="3"/>
    <x v="2"/>
    <n v="37.28"/>
    <x v="842"/>
    <n v="37.28"/>
    <n v="101.56"/>
    <x v="30"/>
    <x v="3"/>
    <x v="0"/>
  </r>
  <r>
    <x v="877"/>
    <s v="2025-01-06"/>
    <x v="2"/>
    <n v="14"/>
    <x v="2"/>
    <n v="10"/>
    <x v="877"/>
    <x v="0"/>
    <x v="3"/>
    <n v="95.29"/>
    <x v="843"/>
    <n v="1334.0600000000002"/>
    <n v="2170.9800000000005"/>
    <x v="4"/>
    <x v="3"/>
    <x v="0"/>
  </r>
  <r>
    <x v="878"/>
    <s v="2025-01-09"/>
    <x v="1"/>
    <n v="2"/>
    <x v="1"/>
    <n v="15"/>
    <x v="878"/>
    <x v="4"/>
    <x v="2"/>
    <n v="72.099999999999994"/>
    <x v="844"/>
    <n v="144.19999999999999"/>
    <n v="249.23700000000002"/>
    <x v="24"/>
    <x v="3"/>
    <x v="0"/>
  </r>
  <r>
    <x v="879"/>
    <s v="2025-04-24"/>
    <x v="0"/>
    <n v="9"/>
    <x v="2"/>
    <n v="10"/>
    <x v="879"/>
    <x v="3"/>
    <x v="0"/>
    <n v="69.39"/>
    <x v="845"/>
    <n v="624.51"/>
    <n v="1579.8239999999998"/>
    <x v="9"/>
    <x v="0"/>
    <x v="0"/>
  </r>
  <r>
    <x v="880"/>
    <s v="2025-04-05"/>
    <x v="2"/>
    <n v="2"/>
    <x v="2"/>
    <n v="10"/>
    <x v="880"/>
    <x v="2"/>
    <x v="2"/>
    <n v="99.3"/>
    <x v="846"/>
    <n v="198.6"/>
    <n v="277.63200000000001"/>
    <x v="1"/>
    <x v="0"/>
    <x v="0"/>
  </r>
  <r>
    <x v="881"/>
    <s v="2025-04-14"/>
    <x v="1"/>
    <n v="8"/>
    <x v="1"/>
    <n v="20"/>
    <x v="881"/>
    <x v="1"/>
    <x v="3"/>
    <n v="94.96"/>
    <x v="847"/>
    <n v="759.68"/>
    <n v="777.21600000000001"/>
    <x v="15"/>
    <x v="0"/>
    <x v="0"/>
  </r>
  <r>
    <x v="882"/>
    <s v="2025-04-07"/>
    <x v="0"/>
    <n v="6"/>
    <x v="2"/>
    <n v="0"/>
    <x v="882"/>
    <x v="1"/>
    <x v="3"/>
    <n v="93.97"/>
    <x v="848"/>
    <n v="563.81999999999994"/>
    <n v="889.44"/>
    <x v="11"/>
    <x v="0"/>
    <x v="0"/>
  </r>
  <r>
    <x v="883"/>
    <s v="2025-04-07"/>
    <x v="1"/>
    <n v="13"/>
    <x v="1"/>
    <n v="25"/>
    <x v="883"/>
    <x v="4"/>
    <x v="0"/>
    <n v="98.47"/>
    <x v="849"/>
    <n v="1280.1099999999999"/>
    <n v="1725.0675000000001"/>
    <x v="11"/>
    <x v="0"/>
    <x v="0"/>
  </r>
  <r>
    <x v="884"/>
    <s v="2025-04-01"/>
    <x v="2"/>
    <n v="17"/>
    <x v="3"/>
    <n v="0"/>
    <x v="884"/>
    <x v="4"/>
    <x v="3"/>
    <n v="45.85"/>
    <x v="78"/>
    <n v="779.45"/>
    <n v="2773.55"/>
    <x v="19"/>
    <x v="0"/>
    <x v="0"/>
  </r>
  <r>
    <x v="885"/>
    <s v="2025-02-07"/>
    <x v="2"/>
    <n v="20"/>
    <x v="2"/>
    <n v="25"/>
    <x v="885"/>
    <x v="0"/>
    <x v="4"/>
    <n v="76.459999999999994"/>
    <x v="850"/>
    <n v="1529.1999999999998"/>
    <n v="2400.75"/>
    <x v="11"/>
    <x v="2"/>
    <x v="0"/>
  </r>
  <r>
    <x v="886"/>
    <s v="2025-04-29"/>
    <x v="0"/>
    <n v="14"/>
    <x v="0"/>
    <n v="5"/>
    <x v="886"/>
    <x v="1"/>
    <x v="0"/>
    <n v="72.42"/>
    <x v="851"/>
    <n v="1013.88"/>
    <n v="1412.194"/>
    <x v="10"/>
    <x v="0"/>
    <x v="0"/>
  </r>
  <r>
    <x v="887"/>
    <s v="2025-03-17"/>
    <x v="2"/>
    <n v="5"/>
    <x v="0"/>
    <n v="10"/>
    <x v="887"/>
    <x v="3"/>
    <x v="4"/>
    <n v="27.37"/>
    <x v="852"/>
    <n v="136.85"/>
    <n v="761.49"/>
    <x v="14"/>
    <x v="1"/>
    <x v="0"/>
  </r>
  <r>
    <x v="888"/>
    <s v="2025-04-16"/>
    <x v="2"/>
    <n v="6"/>
    <x v="2"/>
    <n v="20"/>
    <x v="888"/>
    <x v="4"/>
    <x v="0"/>
    <n v="68.42"/>
    <x v="183"/>
    <n v="410.52"/>
    <n v="909.12000000000012"/>
    <x v="23"/>
    <x v="0"/>
    <x v="0"/>
  </r>
  <r>
    <x v="889"/>
    <s v="2025-03-27"/>
    <x v="2"/>
    <n v="13"/>
    <x v="2"/>
    <n v="10"/>
    <x v="889"/>
    <x v="0"/>
    <x v="2"/>
    <n v="47.21"/>
    <x v="853"/>
    <n v="613.73"/>
    <n v="1652.2739999999999"/>
    <x v="26"/>
    <x v="1"/>
    <x v="0"/>
  </r>
  <r>
    <x v="890"/>
    <s v="2025-04-12"/>
    <x v="0"/>
    <n v="20"/>
    <x v="3"/>
    <n v="10"/>
    <x v="890"/>
    <x v="0"/>
    <x v="4"/>
    <n v="66.489999999999995"/>
    <x v="854"/>
    <n v="1329.8"/>
    <n v="2445.84"/>
    <x v="27"/>
    <x v="0"/>
    <x v="0"/>
  </r>
  <r>
    <x v="891"/>
    <s v="2025-01-29"/>
    <x v="1"/>
    <n v="19"/>
    <x v="0"/>
    <n v="25"/>
    <x v="891"/>
    <x v="3"/>
    <x v="4"/>
    <n v="5.24"/>
    <x v="855"/>
    <n v="99.56"/>
    <n v="2676.2925"/>
    <x v="10"/>
    <x v="3"/>
    <x v="0"/>
  </r>
  <r>
    <x v="892"/>
    <s v="2025-03-01"/>
    <x v="2"/>
    <n v="15"/>
    <x v="0"/>
    <n v="15"/>
    <x v="892"/>
    <x v="3"/>
    <x v="2"/>
    <n v="47.48"/>
    <x v="856"/>
    <n v="712.19999999999993"/>
    <n v="2045.9925000000001"/>
    <x v="19"/>
    <x v="1"/>
    <x v="0"/>
  </r>
  <r>
    <x v="893"/>
    <s v="2025-04-19"/>
    <x v="2"/>
    <n v="1"/>
    <x v="0"/>
    <n v="20"/>
    <x v="893"/>
    <x v="2"/>
    <x v="0"/>
    <n v="80.37"/>
    <x v="857"/>
    <n v="80.37"/>
    <n v="151.01600000000002"/>
    <x v="30"/>
    <x v="0"/>
    <x v="0"/>
  </r>
  <r>
    <x v="894"/>
    <s v="2025-01-11"/>
    <x v="1"/>
    <n v="19"/>
    <x v="1"/>
    <n v="0"/>
    <x v="894"/>
    <x v="1"/>
    <x v="1"/>
    <n v="58.67"/>
    <x v="858"/>
    <n v="1114.73"/>
    <n v="2207.42"/>
    <x v="20"/>
    <x v="3"/>
    <x v="0"/>
  </r>
  <r>
    <x v="895"/>
    <s v="2025-01-27"/>
    <x v="1"/>
    <n v="3"/>
    <x v="0"/>
    <n v="5"/>
    <x v="895"/>
    <x v="3"/>
    <x v="1"/>
    <n v="75.37"/>
    <x v="859"/>
    <n v="226.11"/>
    <n v="386.26050000000004"/>
    <x v="26"/>
    <x v="3"/>
    <x v="0"/>
  </r>
  <r>
    <x v="896"/>
    <s v="2025-01-14"/>
    <x v="2"/>
    <n v="1"/>
    <x v="0"/>
    <n v="25"/>
    <x v="896"/>
    <x v="2"/>
    <x v="0"/>
    <n v="27.91"/>
    <x v="860"/>
    <n v="27.91"/>
    <n v="141.89249999999998"/>
    <x v="15"/>
    <x v="3"/>
    <x v="0"/>
  </r>
  <r>
    <x v="897"/>
    <s v="2025-02-15"/>
    <x v="1"/>
    <n v="8"/>
    <x v="1"/>
    <n v="5"/>
    <x v="897"/>
    <x v="3"/>
    <x v="2"/>
    <n v="36.76"/>
    <x v="543"/>
    <n v="294.08"/>
    <n v="811.45199999999988"/>
    <x v="28"/>
    <x v="2"/>
    <x v="0"/>
  </r>
  <r>
    <x v="898"/>
    <s v="2025-03-08"/>
    <x v="1"/>
    <n v="1"/>
    <x v="2"/>
    <n v="25"/>
    <x v="898"/>
    <x v="1"/>
    <x v="2"/>
    <n v="74.56"/>
    <x v="861"/>
    <n v="74.56"/>
    <n v="135.39750000000001"/>
    <x v="17"/>
    <x v="1"/>
    <x v="0"/>
  </r>
  <r>
    <x v="899"/>
    <s v="2025-04-15"/>
    <x v="2"/>
    <n v="16"/>
    <x v="1"/>
    <n v="15"/>
    <x v="899"/>
    <x v="4"/>
    <x v="4"/>
    <n v="63.35"/>
    <x v="862"/>
    <n v="1013.6"/>
    <n v="1367.2080000000001"/>
    <x v="28"/>
    <x v="0"/>
    <x v="0"/>
  </r>
  <r>
    <x v="900"/>
    <s v="2025-04-06"/>
    <x v="2"/>
    <n v="13"/>
    <x v="2"/>
    <n v="25"/>
    <x v="900"/>
    <x v="3"/>
    <x v="0"/>
    <n v="43.67"/>
    <x v="863"/>
    <n v="567.71"/>
    <n v="1762.41"/>
    <x v="4"/>
    <x v="0"/>
    <x v="0"/>
  </r>
  <r>
    <x v="901"/>
    <s v="2025-03-04"/>
    <x v="1"/>
    <n v="3"/>
    <x v="3"/>
    <n v="0"/>
    <x v="901"/>
    <x v="0"/>
    <x v="3"/>
    <n v="11.37"/>
    <x v="864"/>
    <n v="34.11"/>
    <n v="560.61"/>
    <x v="2"/>
    <x v="1"/>
    <x v="0"/>
  </r>
  <r>
    <x v="902"/>
    <s v="2025-01-28"/>
    <x v="2"/>
    <n v="5"/>
    <x v="0"/>
    <n v="5"/>
    <x v="902"/>
    <x v="0"/>
    <x v="2"/>
    <n v="79.459999999999994"/>
    <x v="865"/>
    <n v="397.29999999999995"/>
    <n v="483.07499999999999"/>
    <x v="29"/>
    <x v="3"/>
    <x v="0"/>
  </r>
  <r>
    <x v="903"/>
    <s v="2025-01-24"/>
    <x v="0"/>
    <n v="12"/>
    <x v="2"/>
    <n v="15"/>
    <x v="903"/>
    <x v="3"/>
    <x v="2"/>
    <n v="51.97"/>
    <x v="811"/>
    <n v="623.64"/>
    <n v="1381.4879999999998"/>
    <x v="9"/>
    <x v="3"/>
    <x v="0"/>
  </r>
  <r>
    <x v="904"/>
    <s v="2025-01-05"/>
    <x v="2"/>
    <n v="17"/>
    <x v="1"/>
    <n v="25"/>
    <x v="904"/>
    <x v="4"/>
    <x v="0"/>
    <n v="26.67"/>
    <x v="537"/>
    <n v="453.39000000000004"/>
    <n v="2410.3875000000003"/>
    <x v="1"/>
    <x v="3"/>
    <x v="0"/>
  </r>
  <r>
    <x v="905"/>
    <s v="2025-02-21"/>
    <x v="0"/>
    <n v="6"/>
    <x v="2"/>
    <n v="0"/>
    <x v="905"/>
    <x v="1"/>
    <x v="1"/>
    <n v="67.44"/>
    <x v="866"/>
    <n v="404.64"/>
    <n v="640.79999999999995"/>
    <x v="21"/>
    <x v="2"/>
    <x v="0"/>
  </r>
  <r>
    <x v="906"/>
    <s v="2025-03-24"/>
    <x v="0"/>
    <n v="5"/>
    <x v="2"/>
    <n v="15"/>
    <x v="906"/>
    <x v="4"/>
    <x v="2"/>
    <n v="21.54"/>
    <x v="867"/>
    <n v="107.69999999999999"/>
    <n v="693.6"/>
    <x v="9"/>
    <x v="1"/>
    <x v="0"/>
  </r>
  <r>
    <x v="907"/>
    <s v="2025-03-17"/>
    <x v="0"/>
    <n v="19"/>
    <x v="3"/>
    <n v="25"/>
    <x v="907"/>
    <x v="1"/>
    <x v="0"/>
    <n v="82.78"/>
    <x v="868"/>
    <n v="1572.82"/>
    <n v="2241.81"/>
    <x v="14"/>
    <x v="1"/>
    <x v="0"/>
  </r>
  <r>
    <x v="908"/>
    <s v="2025-01-03"/>
    <x v="1"/>
    <n v="15"/>
    <x v="3"/>
    <n v="15"/>
    <x v="908"/>
    <x v="0"/>
    <x v="3"/>
    <n v="31.69"/>
    <x v="439"/>
    <n v="475.35"/>
    <n v="1584.06"/>
    <x v="8"/>
    <x v="3"/>
    <x v="0"/>
  </r>
  <r>
    <x v="909"/>
    <s v="2025-01-31"/>
    <x v="2"/>
    <n v="8"/>
    <x v="1"/>
    <n v="10"/>
    <x v="909"/>
    <x v="0"/>
    <x v="2"/>
    <n v="23.93"/>
    <x v="869"/>
    <n v="191.44"/>
    <n v="1113.6960000000001"/>
    <x v="7"/>
    <x v="3"/>
    <x v="0"/>
  </r>
  <r>
    <x v="910"/>
    <s v="2025-02-19"/>
    <x v="0"/>
    <n v="15"/>
    <x v="0"/>
    <n v="5"/>
    <x v="910"/>
    <x v="2"/>
    <x v="4"/>
    <n v="90.8"/>
    <x v="32"/>
    <n v="1362"/>
    <n v="2602.62"/>
    <x v="30"/>
    <x v="2"/>
    <x v="0"/>
  </r>
  <r>
    <x v="911"/>
    <s v="2025-02-03"/>
    <x v="0"/>
    <n v="2"/>
    <x v="2"/>
    <n v="15"/>
    <x v="911"/>
    <x v="2"/>
    <x v="2"/>
    <n v="68.81"/>
    <x v="870"/>
    <n v="137.62"/>
    <n v="197.94799999999998"/>
    <x v="8"/>
    <x v="2"/>
    <x v="0"/>
  </r>
  <r>
    <x v="912"/>
    <s v="2025-02-06"/>
    <x v="2"/>
    <n v="3"/>
    <x v="3"/>
    <n v="0"/>
    <x v="912"/>
    <x v="3"/>
    <x v="3"/>
    <n v="66.680000000000007"/>
    <x v="725"/>
    <n v="200.04000000000002"/>
    <n v="508.43999999999994"/>
    <x v="4"/>
    <x v="2"/>
    <x v="0"/>
  </r>
  <r>
    <x v="913"/>
    <s v="2025-01-16"/>
    <x v="0"/>
    <n v="18"/>
    <x v="1"/>
    <n v="20"/>
    <x v="913"/>
    <x v="2"/>
    <x v="2"/>
    <n v="81.14"/>
    <x v="871"/>
    <n v="1460.52"/>
    <n v="2473.4880000000003"/>
    <x v="23"/>
    <x v="3"/>
    <x v="0"/>
  </r>
  <r>
    <x v="914"/>
    <s v="2025-01-01"/>
    <x v="2"/>
    <n v="8"/>
    <x v="3"/>
    <n v="0"/>
    <x v="914"/>
    <x v="1"/>
    <x v="0"/>
    <n v="67.989999999999995"/>
    <x v="872"/>
    <n v="543.91999999999996"/>
    <n v="1102.24"/>
    <x v="19"/>
    <x v="3"/>
    <x v="0"/>
  </r>
  <r>
    <x v="915"/>
    <s v="2025-03-26"/>
    <x v="1"/>
    <n v="4"/>
    <x v="2"/>
    <n v="15"/>
    <x v="915"/>
    <x v="2"/>
    <x v="4"/>
    <n v="93.03"/>
    <x v="873"/>
    <n v="372.12"/>
    <n v="363.52800000000002"/>
    <x v="6"/>
    <x v="1"/>
    <x v="0"/>
  </r>
  <r>
    <x v="916"/>
    <s v="2025-01-12"/>
    <x v="1"/>
    <n v="19"/>
    <x v="1"/>
    <n v="25"/>
    <x v="916"/>
    <x v="3"/>
    <x v="0"/>
    <n v="11.44"/>
    <x v="874"/>
    <n v="217.35999999999999"/>
    <n v="2629.6949999999997"/>
    <x v="27"/>
    <x v="3"/>
    <x v="0"/>
  </r>
  <r>
    <x v="917"/>
    <s v="2025-01-16"/>
    <x v="2"/>
    <n v="18"/>
    <x v="1"/>
    <n v="25"/>
    <x v="917"/>
    <x v="3"/>
    <x v="1"/>
    <n v="12.42"/>
    <x v="875"/>
    <n v="223.56"/>
    <n v="2205.7649999999994"/>
    <x v="23"/>
    <x v="3"/>
    <x v="0"/>
  </r>
  <r>
    <x v="918"/>
    <s v="2025-04-14"/>
    <x v="1"/>
    <n v="2"/>
    <x v="2"/>
    <n v="0"/>
    <x v="918"/>
    <x v="3"/>
    <x v="4"/>
    <n v="41.01"/>
    <x v="876"/>
    <n v="82.02"/>
    <n v="222.12"/>
    <x v="15"/>
    <x v="0"/>
    <x v="0"/>
  </r>
  <r>
    <x v="919"/>
    <s v="2025-01-09"/>
    <x v="2"/>
    <n v="18"/>
    <x v="3"/>
    <n v="15"/>
    <x v="919"/>
    <x v="0"/>
    <x v="0"/>
    <n v="78.73"/>
    <x v="295"/>
    <n v="1417.14"/>
    <n v="2552.652"/>
    <x v="24"/>
    <x v="3"/>
    <x v="0"/>
  </r>
  <r>
    <x v="920"/>
    <s v="2025-01-24"/>
    <x v="1"/>
    <n v="14"/>
    <x v="0"/>
    <n v="20"/>
    <x v="920"/>
    <x v="2"/>
    <x v="2"/>
    <n v="22.64"/>
    <x v="129"/>
    <n v="316.96000000000004"/>
    <n v="1682.8000000000002"/>
    <x v="9"/>
    <x v="3"/>
    <x v="0"/>
  </r>
  <r>
    <x v="921"/>
    <s v="2025-03-29"/>
    <x v="0"/>
    <n v="7"/>
    <x v="3"/>
    <n v="5"/>
    <x v="921"/>
    <x v="0"/>
    <x v="3"/>
    <n v="15.46"/>
    <x v="877"/>
    <n v="108.22"/>
    <n v="887.64199999999983"/>
    <x v="10"/>
    <x v="1"/>
    <x v="0"/>
  </r>
  <r>
    <x v="922"/>
    <s v="2025-04-15"/>
    <x v="0"/>
    <n v="5"/>
    <x v="3"/>
    <n v="5"/>
    <x v="922"/>
    <x v="2"/>
    <x v="2"/>
    <n v="98.26"/>
    <x v="878"/>
    <n v="491.3"/>
    <n v="931"/>
    <x v="28"/>
    <x v="0"/>
    <x v="0"/>
  </r>
  <r>
    <x v="923"/>
    <s v="2025-04-29"/>
    <x v="1"/>
    <n v="8"/>
    <x v="0"/>
    <n v="0"/>
    <x v="923"/>
    <x v="3"/>
    <x v="0"/>
    <n v="98.62"/>
    <x v="879"/>
    <n v="788.96"/>
    <n v="1121.3599999999999"/>
    <x v="10"/>
    <x v="0"/>
    <x v="0"/>
  </r>
  <r>
    <x v="924"/>
    <s v="2025-03-21"/>
    <x v="2"/>
    <n v="7"/>
    <x v="3"/>
    <n v="0"/>
    <x v="924"/>
    <x v="2"/>
    <x v="4"/>
    <n v="40.5"/>
    <x v="880"/>
    <n v="283.5"/>
    <n v="1370.53"/>
    <x v="21"/>
    <x v="1"/>
    <x v="0"/>
  </r>
  <r>
    <x v="925"/>
    <s v="2025-02-17"/>
    <x v="2"/>
    <n v="4"/>
    <x v="3"/>
    <n v="15"/>
    <x v="925"/>
    <x v="4"/>
    <x v="0"/>
    <n v="50.44"/>
    <x v="881"/>
    <n v="201.76"/>
    <n v="671.46600000000001"/>
    <x v="14"/>
    <x v="2"/>
    <x v="0"/>
  </r>
  <r>
    <x v="926"/>
    <s v="2025-03-01"/>
    <x v="2"/>
    <n v="4"/>
    <x v="1"/>
    <n v="0"/>
    <x v="926"/>
    <x v="1"/>
    <x v="4"/>
    <n v="59.59"/>
    <x v="882"/>
    <n v="238.36"/>
    <n v="759"/>
    <x v="19"/>
    <x v="1"/>
    <x v="0"/>
  </r>
  <r>
    <x v="927"/>
    <s v="2025-01-16"/>
    <x v="2"/>
    <n v="6"/>
    <x v="1"/>
    <n v="20"/>
    <x v="927"/>
    <x v="1"/>
    <x v="4"/>
    <n v="14.22"/>
    <x v="883"/>
    <n v="85.320000000000007"/>
    <n v="645.26400000000012"/>
    <x v="23"/>
    <x v="3"/>
    <x v="0"/>
  </r>
  <r>
    <x v="928"/>
    <s v="2025-04-03"/>
    <x v="2"/>
    <n v="18"/>
    <x v="3"/>
    <n v="15"/>
    <x v="928"/>
    <x v="3"/>
    <x v="4"/>
    <n v="71.72"/>
    <x v="884"/>
    <n v="1290.96"/>
    <n v="2392.7669999999994"/>
    <x v="8"/>
    <x v="0"/>
    <x v="0"/>
  </r>
  <r>
    <x v="929"/>
    <s v="2025-01-20"/>
    <x v="1"/>
    <n v="5"/>
    <x v="3"/>
    <n v="10"/>
    <x v="929"/>
    <x v="3"/>
    <x v="4"/>
    <n v="43.06"/>
    <x v="885"/>
    <n v="215.3"/>
    <n v="530.1"/>
    <x v="25"/>
    <x v="3"/>
    <x v="0"/>
  </r>
  <r>
    <x v="930"/>
    <s v="2025-02-09"/>
    <x v="1"/>
    <n v="6"/>
    <x v="0"/>
    <n v="10"/>
    <x v="930"/>
    <x v="0"/>
    <x v="1"/>
    <n v="39.57"/>
    <x v="886"/>
    <n v="237.42000000000002"/>
    <n v="1054.0259999999998"/>
    <x v="24"/>
    <x v="2"/>
    <x v="0"/>
  </r>
  <r>
    <x v="931"/>
    <s v="2025-01-01"/>
    <x v="2"/>
    <n v="9"/>
    <x v="1"/>
    <n v="0"/>
    <x v="931"/>
    <x v="3"/>
    <x v="0"/>
    <n v="33.83"/>
    <x v="887"/>
    <n v="304.46999999999997"/>
    <n v="1381.32"/>
    <x v="19"/>
    <x v="3"/>
    <x v="0"/>
  </r>
  <r>
    <x v="932"/>
    <s v="2025-01-07"/>
    <x v="0"/>
    <n v="3"/>
    <x v="1"/>
    <n v="0"/>
    <x v="932"/>
    <x v="0"/>
    <x v="1"/>
    <n v="20.84"/>
    <x v="888"/>
    <n v="62.519999999999996"/>
    <n v="467.18999999999994"/>
    <x v="11"/>
    <x v="3"/>
    <x v="0"/>
  </r>
  <r>
    <x v="933"/>
    <s v="2025-02-13"/>
    <x v="0"/>
    <n v="15"/>
    <x v="2"/>
    <n v="20"/>
    <x v="933"/>
    <x v="4"/>
    <x v="3"/>
    <n v="31.29"/>
    <x v="889"/>
    <n v="469.34999999999997"/>
    <n v="2110.6799999999998"/>
    <x v="0"/>
    <x v="2"/>
    <x v="0"/>
  </r>
  <r>
    <x v="934"/>
    <s v="2025-04-21"/>
    <x v="1"/>
    <n v="12"/>
    <x v="0"/>
    <n v="0"/>
    <x v="934"/>
    <x v="2"/>
    <x v="4"/>
    <n v="61.93"/>
    <x v="890"/>
    <n v="743.16"/>
    <n v="1213.68"/>
    <x v="21"/>
    <x v="0"/>
    <x v="0"/>
  </r>
  <r>
    <x v="935"/>
    <s v="2025-04-13"/>
    <x v="1"/>
    <n v="18"/>
    <x v="2"/>
    <n v="10"/>
    <x v="935"/>
    <x v="1"/>
    <x v="2"/>
    <n v="87.17"/>
    <x v="891"/>
    <n v="1569.06"/>
    <n v="3116.0699999999997"/>
    <x v="0"/>
    <x v="0"/>
    <x v="0"/>
  </r>
  <r>
    <x v="936"/>
    <s v="2025-02-14"/>
    <x v="1"/>
    <n v="1"/>
    <x v="3"/>
    <n v="20"/>
    <x v="936"/>
    <x v="4"/>
    <x v="0"/>
    <n v="58.63"/>
    <x v="892"/>
    <n v="58.63"/>
    <n v="92.088000000000008"/>
    <x v="15"/>
    <x v="2"/>
    <x v="0"/>
  </r>
  <r>
    <x v="937"/>
    <s v="2025-02-08"/>
    <x v="1"/>
    <n v="16"/>
    <x v="0"/>
    <n v="25"/>
    <x v="937"/>
    <x v="3"/>
    <x v="1"/>
    <n v="39.479999999999997"/>
    <x v="893"/>
    <n v="631.67999999999995"/>
    <n v="1641.3600000000001"/>
    <x v="17"/>
    <x v="2"/>
    <x v="0"/>
  </r>
  <r>
    <x v="938"/>
    <s v="2025-03-07"/>
    <x v="1"/>
    <n v="5"/>
    <x v="3"/>
    <n v="10"/>
    <x v="938"/>
    <x v="4"/>
    <x v="4"/>
    <n v="85.61"/>
    <x v="119"/>
    <n v="428.05"/>
    <n v="713.43"/>
    <x v="11"/>
    <x v="1"/>
    <x v="0"/>
  </r>
  <r>
    <x v="939"/>
    <s v="2025-01-05"/>
    <x v="2"/>
    <n v="11"/>
    <x v="1"/>
    <n v="20"/>
    <x v="939"/>
    <x v="4"/>
    <x v="1"/>
    <n v="22.69"/>
    <x v="894"/>
    <n v="249.59"/>
    <n v="1365.4960000000001"/>
    <x v="1"/>
    <x v="3"/>
    <x v="0"/>
  </r>
  <r>
    <x v="940"/>
    <s v="2025-03-27"/>
    <x v="1"/>
    <n v="8"/>
    <x v="1"/>
    <n v="15"/>
    <x v="940"/>
    <x v="4"/>
    <x v="2"/>
    <n v="53.2"/>
    <x v="895"/>
    <n v="425.6"/>
    <n v="984.43600000000004"/>
    <x v="26"/>
    <x v="1"/>
    <x v="0"/>
  </r>
  <r>
    <x v="941"/>
    <s v="2025-03-28"/>
    <x v="0"/>
    <n v="14"/>
    <x v="0"/>
    <n v="20"/>
    <x v="941"/>
    <x v="4"/>
    <x v="1"/>
    <n v="7.88"/>
    <x v="896"/>
    <n v="110.32"/>
    <n v="1250.1440000000002"/>
    <x v="29"/>
    <x v="1"/>
    <x v="0"/>
  </r>
  <r>
    <x v="942"/>
    <s v="2025-02-20"/>
    <x v="1"/>
    <n v="12"/>
    <x v="2"/>
    <n v="20"/>
    <x v="942"/>
    <x v="2"/>
    <x v="3"/>
    <n v="65.25"/>
    <x v="897"/>
    <n v="783"/>
    <n v="1455.0720000000001"/>
    <x v="25"/>
    <x v="2"/>
    <x v="0"/>
  </r>
  <r>
    <x v="943"/>
    <s v="2025-04-22"/>
    <x v="1"/>
    <n v="14"/>
    <x v="2"/>
    <n v="5"/>
    <x v="943"/>
    <x v="3"/>
    <x v="4"/>
    <n v="39.18"/>
    <x v="898"/>
    <n v="548.52"/>
    <n v="1648.8009999999999"/>
    <x v="12"/>
    <x v="0"/>
    <x v="0"/>
  </r>
  <r>
    <x v="944"/>
    <s v="2025-04-01"/>
    <x v="1"/>
    <n v="14"/>
    <x v="3"/>
    <n v="0"/>
    <x v="944"/>
    <x v="4"/>
    <x v="3"/>
    <n v="60.61"/>
    <x v="899"/>
    <n v="848.54"/>
    <n v="2339.6800000000003"/>
    <x v="19"/>
    <x v="0"/>
    <x v="0"/>
  </r>
  <r>
    <x v="945"/>
    <s v="2025-03-17"/>
    <x v="0"/>
    <n v="6"/>
    <x v="3"/>
    <n v="20"/>
    <x v="945"/>
    <x v="0"/>
    <x v="1"/>
    <n v="6.77"/>
    <x v="900"/>
    <n v="40.619999999999997"/>
    <n v="792.86400000000003"/>
    <x v="14"/>
    <x v="1"/>
    <x v="0"/>
  </r>
  <r>
    <x v="946"/>
    <s v="2025-02-13"/>
    <x v="2"/>
    <n v="2"/>
    <x v="1"/>
    <n v="20"/>
    <x v="946"/>
    <x v="2"/>
    <x v="4"/>
    <n v="83.64"/>
    <x v="901"/>
    <n v="167.28"/>
    <n v="305.16800000000001"/>
    <x v="0"/>
    <x v="2"/>
    <x v="0"/>
  </r>
  <r>
    <x v="947"/>
    <s v="2025-02-15"/>
    <x v="1"/>
    <n v="3"/>
    <x v="0"/>
    <n v="20"/>
    <x v="947"/>
    <x v="0"/>
    <x v="2"/>
    <n v="78.86"/>
    <x v="902"/>
    <n v="236.57999999999998"/>
    <n v="367.24800000000005"/>
    <x v="28"/>
    <x v="2"/>
    <x v="0"/>
  </r>
  <r>
    <x v="948"/>
    <s v="2025-01-08"/>
    <x v="1"/>
    <n v="11"/>
    <x v="1"/>
    <n v="20"/>
    <x v="948"/>
    <x v="4"/>
    <x v="1"/>
    <n v="76.599999999999994"/>
    <x v="903"/>
    <n v="842.59999999999991"/>
    <n v="1676.5760000000002"/>
    <x v="17"/>
    <x v="3"/>
    <x v="0"/>
  </r>
  <r>
    <x v="949"/>
    <s v="2025-02-13"/>
    <x v="0"/>
    <n v="6"/>
    <x v="3"/>
    <n v="0"/>
    <x v="949"/>
    <x v="4"/>
    <x v="2"/>
    <n v="56.92"/>
    <x v="904"/>
    <n v="341.52"/>
    <n v="866.28"/>
    <x v="0"/>
    <x v="2"/>
    <x v="0"/>
  </r>
  <r>
    <x v="950"/>
    <s v="2025-01-06"/>
    <x v="1"/>
    <n v="17"/>
    <x v="2"/>
    <n v="10"/>
    <x v="950"/>
    <x v="3"/>
    <x v="2"/>
    <n v="86.35"/>
    <x v="905"/>
    <n v="1467.9499999999998"/>
    <n v="2961.6210000000001"/>
    <x v="4"/>
    <x v="3"/>
    <x v="0"/>
  </r>
  <r>
    <x v="951"/>
    <s v="2025-03-10"/>
    <x v="1"/>
    <n v="11"/>
    <x v="2"/>
    <n v="25"/>
    <x v="951"/>
    <x v="0"/>
    <x v="2"/>
    <n v="85.23"/>
    <x v="906"/>
    <n v="937.53000000000009"/>
    <n v="1394.25"/>
    <x v="18"/>
    <x v="1"/>
    <x v="0"/>
  </r>
  <r>
    <x v="952"/>
    <s v="2025-01-30"/>
    <x v="0"/>
    <n v="19"/>
    <x v="1"/>
    <n v="25"/>
    <x v="952"/>
    <x v="3"/>
    <x v="2"/>
    <n v="47.92"/>
    <x v="907"/>
    <n v="910.48"/>
    <n v="2829.0525000000002"/>
    <x v="3"/>
    <x v="3"/>
    <x v="0"/>
  </r>
  <r>
    <x v="953"/>
    <s v="2025-02-06"/>
    <x v="0"/>
    <n v="2"/>
    <x v="1"/>
    <n v="10"/>
    <x v="953"/>
    <x v="1"/>
    <x v="0"/>
    <n v="27.22"/>
    <x v="908"/>
    <n v="54.44"/>
    <n v="338.976"/>
    <x v="4"/>
    <x v="2"/>
    <x v="0"/>
  </r>
  <r>
    <x v="954"/>
    <s v="2025-01-09"/>
    <x v="1"/>
    <n v="14"/>
    <x v="3"/>
    <n v="10"/>
    <x v="954"/>
    <x v="2"/>
    <x v="4"/>
    <n v="81.36"/>
    <x v="909"/>
    <n v="1139.04"/>
    <n v="2255.1479999999997"/>
    <x v="24"/>
    <x v="3"/>
    <x v="0"/>
  </r>
  <r>
    <x v="955"/>
    <s v="2025-03-24"/>
    <x v="1"/>
    <n v="4"/>
    <x v="3"/>
    <n v="25"/>
    <x v="955"/>
    <x v="0"/>
    <x v="3"/>
    <n v="28.76"/>
    <x v="910"/>
    <n v="115.04"/>
    <n v="463.32"/>
    <x v="9"/>
    <x v="1"/>
    <x v="0"/>
  </r>
  <r>
    <x v="956"/>
    <s v="2025-01-08"/>
    <x v="1"/>
    <n v="10"/>
    <x v="3"/>
    <n v="10"/>
    <x v="956"/>
    <x v="3"/>
    <x v="2"/>
    <n v="55.84"/>
    <x v="911"/>
    <n v="558.40000000000009"/>
    <n v="1634.4900000000002"/>
    <x v="17"/>
    <x v="3"/>
    <x v="0"/>
  </r>
  <r>
    <x v="957"/>
    <s v="2025-04-18"/>
    <x v="2"/>
    <n v="4"/>
    <x v="2"/>
    <n v="20"/>
    <x v="957"/>
    <x v="1"/>
    <x v="0"/>
    <n v="9.24"/>
    <x v="912"/>
    <n v="36.96"/>
    <n v="493.12"/>
    <x v="13"/>
    <x v="0"/>
    <x v="0"/>
  </r>
  <r>
    <x v="958"/>
    <s v="2025-04-22"/>
    <x v="2"/>
    <n v="2"/>
    <x v="3"/>
    <n v="15"/>
    <x v="958"/>
    <x v="0"/>
    <x v="3"/>
    <n v="15.97"/>
    <x v="913"/>
    <n v="31.94"/>
    <n v="304.3"/>
    <x v="12"/>
    <x v="0"/>
    <x v="0"/>
  </r>
  <r>
    <x v="959"/>
    <s v="2025-04-13"/>
    <x v="0"/>
    <n v="6"/>
    <x v="2"/>
    <n v="20"/>
    <x v="959"/>
    <x v="0"/>
    <x v="0"/>
    <n v="12.44"/>
    <x v="914"/>
    <n v="74.64"/>
    <n v="871.77600000000007"/>
    <x v="0"/>
    <x v="0"/>
    <x v="0"/>
  </r>
  <r>
    <x v="960"/>
    <s v="2025-03-01"/>
    <x v="2"/>
    <n v="20"/>
    <x v="2"/>
    <n v="25"/>
    <x v="960"/>
    <x v="1"/>
    <x v="0"/>
    <n v="31.61"/>
    <x v="915"/>
    <n v="632.20000000000005"/>
    <n v="2405.6999999999998"/>
    <x v="19"/>
    <x v="1"/>
    <x v="0"/>
  </r>
  <r>
    <x v="961"/>
    <s v="2025-02-14"/>
    <x v="0"/>
    <n v="5"/>
    <x v="2"/>
    <n v="15"/>
    <x v="961"/>
    <x v="1"/>
    <x v="1"/>
    <n v="17.63"/>
    <x v="916"/>
    <n v="88.149999999999991"/>
    <n v="540.89750000000004"/>
    <x v="15"/>
    <x v="2"/>
    <x v="0"/>
  </r>
  <r>
    <x v="962"/>
    <s v="2025-03-29"/>
    <x v="0"/>
    <n v="14"/>
    <x v="3"/>
    <n v="10"/>
    <x v="962"/>
    <x v="1"/>
    <x v="4"/>
    <n v="60.7"/>
    <x v="917"/>
    <n v="849.80000000000007"/>
    <n v="1472.4359999999999"/>
    <x v="10"/>
    <x v="1"/>
    <x v="0"/>
  </r>
  <r>
    <x v="963"/>
    <s v="2025-03-31"/>
    <x v="1"/>
    <n v="2"/>
    <x v="1"/>
    <n v="15"/>
    <x v="963"/>
    <x v="1"/>
    <x v="1"/>
    <n v="89.35"/>
    <x v="918"/>
    <n v="178.7"/>
    <n v="211.905"/>
    <x v="7"/>
    <x v="1"/>
    <x v="0"/>
  </r>
  <r>
    <x v="964"/>
    <s v="2025-02-19"/>
    <x v="1"/>
    <n v="8"/>
    <x v="3"/>
    <n v="0"/>
    <x v="964"/>
    <x v="1"/>
    <x v="4"/>
    <n v="70.02"/>
    <x v="888"/>
    <n v="560.16"/>
    <n v="1245.8399999999999"/>
    <x v="30"/>
    <x v="2"/>
    <x v="0"/>
  </r>
  <r>
    <x v="965"/>
    <s v="2025-04-15"/>
    <x v="2"/>
    <n v="16"/>
    <x v="0"/>
    <n v="25"/>
    <x v="965"/>
    <x v="1"/>
    <x v="2"/>
    <n v="37.44"/>
    <x v="919"/>
    <n v="599.04"/>
    <n v="1938"/>
    <x v="28"/>
    <x v="0"/>
    <x v="0"/>
  </r>
  <r>
    <x v="966"/>
    <s v="2025-02-16"/>
    <x v="0"/>
    <n v="1"/>
    <x v="3"/>
    <n v="0"/>
    <x v="966"/>
    <x v="1"/>
    <x v="3"/>
    <n v="38.68"/>
    <x v="920"/>
    <n v="38.68"/>
    <n v="196.68"/>
    <x v="23"/>
    <x v="2"/>
    <x v="0"/>
  </r>
  <r>
    <x v="967"/>
    <s v="2025-04-29"/>
    <x v="1"/>
    <n v="1"/>
    <x v="0"/>
    <n v="10"/>
    <x v="967"/>
    <x v="0"/>
    <x v="1"/>
    <n v="91.84"/>
    <x v="921"/>
    <n v="91.84"/>
    <n v="132.86699999999999"/>
    <x v="10"/>
    <x v="0"/>
    <x v="0"/>
  </r>
  <r>
    <x v="968"/>
    <s v="2025-02-07"/>
    <x v="1"/>
    <n v="4"/>
    <x v="1"/>
    <n v="15"/>
    <x v="968"/>
    <x v="1"/>
    <x v="0"/>
    <n v="34.159999999999997"/>
    <x v="922"/>
    <n v="136.63999999999999"/>
    <n v="471.10399999999998"/>
    <x v="11"/>
    <x v="2"/>
    <x v="0"/>
  </r>
  <r>
    <x v="969"/>
    <s v="2025-03-11"/>
    <x v="1"/>
    <n v="2"/>
    <x v="3"/>
    <n v="0"/>
    <x v="969"/>
    <x v="2"/>
    <x v="0"/>
    <n v="52.81"/>
    <x v="923"/>
    <n v="105.62"/>
    <n v="323.92"/>
    <x v="20"/>
    <x v="1"/>
    <x v="0"/>
  </r>
  <r>
    <x v="970"/>
    <s v="2025-03-05"/>
    <x v="2"/>
    <n v="5"/>
    <x v="0"/>
    <n v="20"/>
    <x v="970"/>
    <x v="4"/>
    <x v="0"/>
    <n v="41.1"/>
    <x v="924"/>
    <n v="205.5"/>
    <n v="461.92"/>
    <x v="1"/>
    <x v="1"/>
    <x v="0"/>
  </r>
  <r>
    <x v="971"/>
    <s v="2025-02-19"/>
    <x v="2"/>
    <n v="8"/>
    <x v="3"/>
    <n v="20"/>
    <x v="971"/>
    <x v="0"/>
    <x v="1"/>
    <n v="78.27"/>
    <x v="284"/>
    <n v="626.16"/>
    <n v="1019.008"/>
    <x v="30"/>
    <x v="2"/>
    <x v="0"/>
  </r>
  <r>
    <x v="972"/>
    <s v="2025-02-22"/>
    <x v="0"/>
    <n v="16"/>
    <x v="2"/>
    <n v="25"/>
    <x v="972"/>
    <x v="1"/>
    <x v="0"/>
    <n v="32.159999999999997"/>
    <x v="925"/>
    <n v="514.55999999999995"/>
    <n v="1268.52"/>
    <x v="12"/>
    <x v="2"/>
    <x v="0"/>
  </r>
  <r>
    <x v="973"/>
    <s v="2025-02-11"/>
    <x v="0"/>
    <n v="9"/>
    <x v="0"/>
    <n v="15"/>
    <x v="973"/>
    <x v="2"/>
    <x v="1"/>
    <n v="70.239999999999995"/>
    <x v="926"/>
    <n v="632.16"/>
    <n v="1289.1780000000001"/>
    <x v="20"/>
    <x v="2"/>
    <x v="0"/>
  </r>
  <r>
    <x v="974"/>
    <s v="2025-01-18"/>
    <x v="2"/>
    <n v="16"/>
    <x v="0"/>
    <n v="5"/>
    <x v="974"/>
    <x v="2"/>
    <x v="0"/>
    <n v="9.7899999999999991"/>
    <x v="927"/>
    <n v="156.63999999999999"/>
    <n v="1785.3919999999998"/>
    <x v="13"/>
    <x v="3"/>
    <x v="0"/>
  </r>
  <r>
    <x v="975"/>
    <s v="2025-02-22"/>
    <x v="2"/>
    <n v="3"/>
    <x v="1"/>
    <n v="25"/>
    <x v="975"/>
    <x v="0"/>
    <x v="0"/>
    <n v="11.5"/>
    <x v="928"/>
    <n v="34.5"/>
    <n v="441.38249999999999"/>
    <x v="12"/>
    <x v="2"/>
    <x v="0"/>
  </r>
  <r>
    <x v="976"/>
    <s v="2025-02-09"/>
    <x v="1"/>
    <n v="14"/>
    <x v="2"/>
    <n v="5"/>
    <x v="976"/>
    <x v="0"/>
    <x v="1"/>
    <n v="33.42"/>
    <x v="788"/>
    <n v="467.88"/>
    <n v="2426.0529999999999"/>
    <x v="24"/>
    <x v="2"/>
    <x v="0"/>
  </r>
  <r>
    <x v="977"/>
    <s v="2025-01-25"/>
    <x v="2"/>
    <n v="2"/>
    <x v="3"/>
    <n v="5"/>
    <x v="977"/>
    <x v="0"/>
    <x v="1"/>
    <n v="12.73"/>
    <x v="929"/>
    <n v="25.46"/>
    <n v="234.00399999999999"/>
    <x v="22"/>
    <x v="3"/>
    <x v="0"/>
  </r>
  <r>
    <x v="978"/>
    <s v="2025-01-22"/>
    <x v="1"/>
    <n v="10"/>
    <x v="2"/>
    <n v="25"/>
    <x v="978"/>
    <x v="2"/>
    <x v="1"/>
    <n v="11.86"/>
    <x v="601"/>
    <n v="118.6"/>
    <n v="1332.2249999999999"/>
    <x v="12"/>
    <x v="3"/>
    <x v="0"/>
  </r>
  <r>
    <x v="979"/>
    <s v="2025-03-22"/>
    <x v="2"/>
    <n v="5"/>
    <x v="3"/>
    <n v="5"/>
    <x v="979"/>
    <x v="1"/>
    <x v="2"/>
    <n v="53.44"/>
    <x v="930"/>
    <n v="267.2"/>
    <n v="609.51999999999987"/>
    <x v="12"/>
    <x v="1"/>
    <x v="0"/>
  </r>
  <r>
    <x v="980"/>
    <s v="2025-01-31"/>
    <x v="2"/>
    <n v="20"/>
    <x v="3"/>
    <n v="5"/>
    <x v="980"/>
    <x v="3"/>
    <x v="4"/>
    <n v="24.73"/>
    <x v="931"/>
    <n v="494.6"/>
    <n v="3515"/>
    <x v="7"/>
    <x v="3"/>
    <x v="0"/>
  </r>
  <r>
    <x v="981"/>
    <s v="2025-03-19"/>
    <x v="0"/>
    <n v="9"/>
    <x v="2"/>
    <n v="0"/>
    <x v="981"/>
    <x v="3"/>
    <x v="0"/>
    <n v="47.25"/>
    <x v="932"/>
    <n v="425.25"/>
    <n v="1752.03"/>
    <x v="30"/>
    <x v="1"/>
    <x v="0"/>
  </r>
  <r>
    <x v="982"/>
    <s v="2025-01-06"/>
    <x v="2"/>
    <n v="10"/>
    <x v="1"/>
    <n v="15"/>
    <x v="982"/>
    <x v="2"/>
    <x v="2"/>
    <n v="12.42"/>
    <x v="927"/>
    <n v="124.2"/>
    <n v="998.40999999999985"/>
    <x v="4"/>
    <x v="3"/>
    <x v="0"/>
  </r>
  <r>
    <x v="983"/>
    <s v="2025-03-04"/>
    <x v="1"/>
    <n v="10"/>
    <x v="3"/>
    <n v="0"/>
    <x v="983"/>
    <x v="1"/>
    <x v="2"/>
    <n v="89.53"/>
    <x v="882"/>
    <n v="895.3"/>
    <n v="1897.5"/>
    <x v="2"/>
    <x v="1"/>
    <x v="0"/>
  </r>
  <r>
    <x v="984"/>
    <s v="2025-03-08"/>
    <x v="0"/>
    <n v="11"/>
    <x v="3"/>
    <n v="5"/>
    <x v="984"/>
    <x v="1"/>
    <x v="3"/>
    <n v="81.23"/>
    <x v="933"/>
    <n v="893.53000000000009"/>
    <n v="1333.002"/>
    <x v="17"/>
    <x v="1"/>
    <x v="0"/>
  </r>
  <r>
    <x v="985"/>
    <s v="2025-01-08"/>
    <x v="0"/>
    <n v="13"/>
    <x v="0"/>
    <n v="10"/>
    <x v="985"/>
    <x v="4"/>
    <x v="4"/>
    <n v="29.65"/>
    <x v="934"/>
    <n v="385.45"/>
    <n v="1292.2650000000001"/>
    <x v="17"/>
    <x v="3"/>
    <x v="0"/>
  </r>
  <r>
    <x v="986"/>
    <s v="2025-03-25"/>
    <x v="0"/>
    <n v="13"/>
    <x v="3"/>
    <n v="5"/>
    <x v="986"/>
    <x v="3"/>
    <x v="3"/>
    <n v="92.76"/>
    <x v="935"/>
    <n v="1205.8800000000001"/>
    <n v="1982.9160000000002"/>
    <x v="22"/>
    <x v="1"/>
    <x v="0"/>
  </r>
  <r>
    <x v="987"/>
    <s v="2025-02-09"/>
    <x v="2"/>
    <n v="16"/>
    <x v="3"/>
    <n v="15"/>
    <x v="987"/>
    <x v="4"/>
    <x v="2"/>
    <n v="50.96"/>
    <x v="936"/>
    <n v="815.36"/>
    <n v="2292.4160000000002"/>
    <x v="24"/>
    <x v="2"/>
    <x v="0"/>
  </r>
  <r>
    <x v="988"/>
    <s v="2025-01-04"/>
    <x v="1"/>
    <n v="18"/>
    <x v="0"/>
    <n v="10"/>
    <x v="988"/>
    <x v="1"/>
    <x v="4"/>
    <n v="76.02"/>
    <x v="937"/>
    <n v="1368.36"/>
    <n v="2911.4639999999999"/>
    <x v="2"/>
    <x v="3"/>
    <x v="0"/>
  </r>
  <r>
    <x v="989"/>
    <s v="2025-01-13"/>
    <x v="0"/>
    <n v="20"/>
    <x v="0"/>
    <n v="15"/>
    <x v="989"/>
    <x v="1"/>
    <x v="2"/>
    <n v="71.83"/>
    <x v="938"/>
    <n v="1436.6"/>
    <n v="2592.16"/>
    <x v="0"/>
    <x v="3"/>
    <x v="0"/>
  </r>
  <r>
    <x v="990"/>
    <s v="2025-01-29"/>
    <x v="0"/>
    <n v="17"/>
    <x v="1"/>
    <n v="10"/>
    <x v="990"/>
    <x v="3"/>
    <x v="4"/>
    <n v="79.12"/>
    <x v="939"/>
    <n v="1345.04"/>
    <n v="2988.0900000000006"/>
    <x v="10"/>
    <x v="3"/>
    <x v="0"/>
  </r>
  <r>
    <x v="991"/>
    <s v="2025-03-19"/>
    <x v="0"/>
    <n v="9"/>
    <x v="2"/>
    <n v="5"/>
    <x v="991"/>
    <x v="3"/>
    <x v="3"/>
    <n v="26.83"/>
    <x v="12"/>
    <n v="241.46999999999997"/>
    <n v="979.23149999999998"/>
    <x v="30"/>
    <x v="1"/>
    <x v="0"/>
  </r>
  <r>
    <x v="992"/>
    <s v="2025-01-31"/>
    <x v="1"/>
    <n v="12"/>
    <x v="0"/>
    <n v="10"/>
    <x v="992"/>
    <x v="3"/>
    <x v="4"/>
    <n v="41.27"/>
    <x v="940"/>
    <n v="495.24"/>
    <n v="1291.0320000000002"/>
    <x v="7"/>
    <x v="3"/>
    <x v="0"/>
  </r>
  <r>
    <x v="993"/>
    <s v="2025-03-30"/>
    <x v="1"/>
    <n v="5"/>
    <x v="2"/>
    <n v="15"/>
    <x v="993"/>
    <x v="2"/>
    <x v="2"/>
    <n v="79.37"/>
    <x v="941"/>
    <n v="396.85"/>
    <n v="672.09499999999991"/>
    <x v="3"/>
    <x v="1"/>
    <x v="0"/>
  </r>
  <r>
    <x v="994"/>
    <s v="2025-01-28"/>
    <x v="2"/>
    <n v="19"/>
    <x v="2"/>
    <n v="15"/>
    <x v="994"/>
    <x v="2"/>
    <x v="3"/>
    <n v="93.97"/>
    <x v="942"/>
    <n v="1785.43"/>
    <n v="2909.5839999999998"/>
    <x v="29"/>
    <x v="3"/>
    <x v="0"/>
  </r>
  <r>
    <x v="995"/>
    <s v="2025-01-08"/>
    <x v="0"/>
    <n v="14"/>
    <x v="1"/>
    <n v="15"/>
    <x v="995"/>
    <x v="0"/>
    <x v="2"/>
    <n v="85.94"/>
    <x v="943"/>
    <n v="1203.1599999999999"/>
    <n v="2285.038"/>
    <x v="17"/>
    <x v="3"/>
    <x v="0"/>
  </r>
  <r>
    <x v="996"/>
    <s v="2025-04-11"/>
    <x v="0"/>
    <n v="2"/>
    <x v="3"/>
    <n v="10"/>
    <x v="996"/>
    <x v="2"/>
    <x v="3"/>
    <n v="66.12"/>
    <x v="944"/>
    <n v="132.24"/>
    <n v="230.94000000000003"/>
    <x v="20"/>
    <x v="0"/>
    <x v="0"/>
  </r>
  <r>
    <x v="997"/>
    <s v="2025-03-18"/>
    <x v="0"/>
    <n v="18"/>
    <x v="1"/>
    <n v="5"/>
    <x v="997"/>
    <x v="0"/>
    <x v="1"/>
    <n v="41.06"/>
    <x v="945"/>
    <n v="739.08"/>
    <n v="2117.6639999999998"/>
    <x v="13"/>
    <x v="1"/>
    <x v="0"/>
  </r>
  <r>
    <x v="998"/>
    <s v="2025-03-16"/>
    <x v="2"/>
    <n v="3"/>
    <x v="2"/>
    <n v="10"/>
    <x v="998"/>
    <x v="1"/>
    <x v="3"/>
    <n v="48.41"/>
    <x v="946"/>
    <n v="145.22999999999999"/>
    <n v="447.25500000000005"/>
    <x v="23"/>
    <x v="1"/>
    <x v="0"/>
  </r>
  <r>
    <x v="999"/>
    <s v="2025-04-19"/>
    <x v="2"/>
    <n v="6"/>
    <x v="1"/>
    <n v="20"/>
    <x v="999"/>
    <x v="3"/>
    <x v="1"/>
    <n v="57.45"/>
    <x v="947"/>
    <n v="344.70000000000005"/>
    <n v="802.22400000000005"/>
    <x v="30"/>
    <x v="0"/>
    <x v="0"/>
  </r>
  <r>
    <x v="1000"/>
    <m/>
    <x v="3"/>
    <m/>
    <x v="4"/>
    <m/>
    <x v="1000"/>
    <x v="5"/>
    <x v="5"/>
    <m/>
    <x v="948"/>
    <m/>
    <m/>
    <x v="31"/>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8C2DEC-4B94-4A73-BC37-9FD9B43F39A4}" name="month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G2:I8" firstHeaderRow="0" firstDataRow="1" firstDataCol="1"/>
  <pivotFields count="16">
    <pivotField showAll="0"/>
    <pivotField showAll="0"/>
    <pivotField showAll="0">
      <items count="5">
        <item x="0"/>
        <item x="1"/>
        <item x="2"/>
        <item x="3"/>
        <item t="default"/>
      </items>
    </pivotField>
    <pivotField showAll="0"/>
    <pivotField showAll="0">
      <items count="6">
        <item x="1"/>
        <item x="0"/>
        <item x="3"/>
        <item x="2"/>
        <item x="4"/>
        <item t="default"/>
      </items>
    </pivotField>
    <pivotField showAll="0"/>
    <pivotField showAll="0"/>
    <pivotField showAll="0"/>
    <pivotField showAll="0"/>
    <pivotField showAll="0"/>
    <pivotField showAll="0"/>
    <pivotField dataField="1" showAll="0"/>
    <pivotField dataField="1" showAll="0"/>
    <pivotField showAll="0">
      <items count="33">
        <item x="19"/>
        <item x="16"/>
        <item x="8"/>
        <item x="2"/>
        <item x="1"/>
        <item x="4"/>
        <item x="11"/>
        <item x="17"/>
        <item x="24"/>
        <item x="18"/>
        <item x="20"/>
        <item x="27"/>
        <item x="0"/>
        <item x="15"/>
        <item x="28"/>
        <item x="23"/>
        <item x="14"/>
        <item x="13"/>
        <item x="30"/>
        <item x="25"/>
        <item x="21"/>
        <item x="12"/>
        <item x="5"/>
        <item x="9"/>
        <item x="22"/>
        <item x="6"/>
        <item x="26"/>
        <item x="29"/>
        <item x="10"/>
        <item x="3"/>
        <item x="7"/>
        <item x="31"/>
        <item t="default"/>
      </items>
    </pivotField>
    <pivotField axis="axisRow" showAll="0">
      <items count="7">
        <item x="3"/>
        <item x="2"/>
        <item x="1"/>
        <item x="0"/>
        <item x="4"/>
        <item x="5"/>
        <item t="default"/>
      </items>
    </pivotField>
    <pivotField showAll="0">
      <items count="3">
        <item x="0"/>
        <item x="1"/>
        <item t="default"/>
      </items>
    </pivotField>
  </pivotFields>
  <rowFields count="1">
    <field x="14"/>
  </rowFields>
  <rowItems count="6">
    <i>
      <x/>
    </i>
    <i>
      <x v="1"/>
    </i>
    <i>
      <x v="2"/>
    </i>
    <i>
      <x v="3"/>
    </i>
    <i>
      <x v="4"/>
    </i>
    <i>
      <x v="5"/>
    </i>
  </rowItems>
  <colFields count="1">
    <field x="-2"/>
  </colFields>
  <colItems count="2">
    <i>
      <x/>
    </i>
    <i i="1">
      <x v="1"/>
    </i>
  </colItems>
  <dataFields count="2">
    <dataField name="Sum of total selling price" fld="12" baseField="0" baseItem="0"/>
    <dataField name="Sum of totalBuying Price" fld="11" baseField="0" baseItem="0"/>
  </dataFields>
  <formats count="6">
    <format dxfId="68">
      <pivotArea outline="0" collapsedLevelsAreSubtotals="1" fieldPosition="0"/>
    </format>
    <format dxfId="67">
      <pivotArea type="all" dataOnly="0" outline="0" fieldPosition="0"/>
    </format>
    <format dxfId="66">
      <pivotArea outline="0" collapsedLevelsAreSubtotals="1" fieldPosition="0"/>
    </format>
    <format dxfId="65">
      <pivotArea field="14" type="button" dataOnly="0" labelOnly="1" outline="0" axis="axisRow" fieldPosition="0"/>
    </format>
    <format dxfId="64">
      <pivotArea dataOnly="0" labelOnly="1" fieldPosition="0">
        <references count="1">
          <reference field="14" count="5">
            <x v="0"/>
            <x v="1"/>
            <x v="2"/>
            <x v="3"/>
            <x v="4"/>
          </reference>
        </references>
      </pivotArea>
    </format>
    <format dxfId="63">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4AEB07-5341-4536-81B2-BC8F626D4CE6}" name="categor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U2:V8" firstHeaderRow="1" firstDataRow="1" firstDataCol="1"/>
  <pivotFields count="16">
    <pivotField showAll="0"/>
    <pivotField showAll="0"/>
    <pivotField showAll="0">
      <items count="5">
        <item x="0"/>
        <item x="1"/>
        <item x="2"/>
        <item x="3"/>
        <item t="default"/>
      </items>
    </pivotField>
    <pivotField showAll="0"/>
    <pivotField showAll="0">
      <items count="6">
        <item x="1"/>
        <item x="0"/>
        <item x="3"/>
        <item x="2"/>
        <item x="4"/>
        <item t="default"/>
      </items>
    </pivotField>
    <pivotField showAll="0"/>
    <pivotField showAll="0"/>
    <pivotField axis="axisRow" showAll="0">
      <items count="7">
        <item x="3"/>
        <item x="1"/>
        <item x="2"/>
        <item x="0"/>
        <item x="4"/>
        <item x="5"/>
        <item t="default"/>
      </items>
    </pivotField>
    <pivotField showAll="0"/>
    <pivotField showAll="0"/>
    <pivotField showAll="0"/>
    <pivotField showAll="0"/>
    <pivotField dataField="1" showAll="0"/>
    <pivotField showAll="0">
      <items count="33">
        <item x="19"/>
        <item x="16"/>
        <item x="8"/>
        <item x="2"/>
        <item x="1"/>
        <item x="4"/>
        <item x="11"/>
        <item x="17"/>
        <item x="24"/>
        <item x="18"/>
        <item x="20"/>
        <item x="27"/>
        <item x="0"/>
        <item x="15"/>
        <item x="28"/>
        <item x="23"/>
        <item x="14"/>
        <item x="13"/>
        <item x="30"/>
        <item x="25"/>
        <item x="21"/>
        <item x="12"/>
        <item x="5"/>
        <item x="9"/>
        <item x="22"/>
        <item x="6"/>
        <item x="26"/>
        <item x="29"/>
        <item x="10"/>
        <item x="3"/>
        <item x="7"/>
        <item x="31"/>
        <item t="default"/>
      </items>
    </pivotField>
    <pivotField showAll="0">
      <items count="7">
        <item x="3"/>
        <item x="2"/>
        <item x="1"/>
        <item x="0"/>
        <item x="4"/>
        <item x="5"/>
        <item t="default"/>
      </items>
    </pivotField>
    <pivotField showAll="0">
      <items count="3">
        <item x="0"/>
        <item x="1"/>
        <item t="default"/>
      </items>
    </pivotField>
  </pivotFields>
  <rowFields count="1">
    <field x="7"/>
  </rowFields>
  <rowItems count="6">
    <i>
      <x/>
    </i>
    <i>
      <x v="1"/>
    </i>
    <i>
      <x v="2"/>
    </i>
    <i>
      <x v="3"/>
    </i>
    <i>
      <x v="4"/>
    </i>
    <i>
      <x v="5"/>
    </i>
  </rowItems>
  <colItems count="1">
    <i/>
  </colItems>
  <dataFields count="1">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ED1214-37E7-4BE1-9EEA-5C9A9A2E71EE}"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2:AF7" firstHeaderRow="1" firstDataRow="1" firstDataCol="1"/>
  <pivotFields count="16">
    <pivotField showAll="0"/>
    <pivotField showAll="0"/>
    <pivotField showAll="0">
      <items count="5">
        <item x="0"/>
        <item x="1"/>
        <item x="2"/>
        <item x="3"/>
        <item t="default"/>
      </items>
    </pivotField>
    <pivotField showAll="0"/>
    <pivotField axis="axisRow" showAll="0">
      <items count="6">
        <item x="1"/>
        <item x="0"/>
        <item x="3"/>
        <item x="2"/>
        <item x="4"/>
        <item t="default"/>
      </items>
    </pivotField>
    <pivotField showAll="0"/>
    <pivotField showAll="0"/>
    <pivotField showAll="0">
      <items count="7">
        <item x="3"/>
        <item x="1"/>
        <item x="2"/>
        <item x="0"/>
        <item x="4"/>
        <item x="5"/>
        <item t="default"/>
      </items>
    </pivotField>
    <pivotField showAll="0"/>
    <pivotField showAll="0"/>
    <pivotField showAll="0"/>
    <pivotField showAll="0"/>
    <pivotField dataField="1" showAll="0"/>
    <pivotField showAll="0">
      <items count="33">
        <item x="19"/>
        <item x="16"/>
        <item x="8"/>
        <item x="2"/>
        <item x="1"/>
        <item x="4"/>
        <item x="11"/>
        <item x="17"/>
        <item x="24"/>
        <item x="18"/>
        <item x="20"/>
        <item x="27"/>
        <item x="0"/>
        <item x="15"/>
        <item x="28"/>
        <item x="23"/>
        <item x="14"/>
        <item x="13"/>
        <item x="30"/>
        <item x="25"/>
        <item x="21"/>
        <item x="12"/>
        <item x="5"/>
        <item x="9"/>
        <item x="22"/>
        <item x="6"/>
        <item x="26"/>
        <item x="29"/>
        <item x="10"/>
        <item x="3"/>
        <item x="7"/>
        <item x="31"/>
        <item t="default"/>
      </items>
    </pivotField>
    <pivotField showAll="0">
      <items count="7">
        <item x="3"/>
        <item x="2"/>
        <item x="1"/>
        <item x="0"/>
        <item x="4"/>
        <item x="5"/>
        <item t="default"/>
      </items>
    </pivotField>
    <pivotField showAll="0">
      <items count="3">
        <item x="0"/>
        <item x="1"/>
        <item t="default"/>
      </items>
    </pivotField>
  </pivotFields>
  <rowFields count="1">
    <field x="4"/>
  </rowFields>
  <rowItems count="5">
    <i>
      <x/>
    </i>
    <i>
      <x v="1"/>
    </i>
    <i>
      <x v="2"/>
    </i>
    <i>
      <x v="3"/>
    </i>
    <i>
      <x v="4"/>
    </i>
  </rowItems>
  <colItems count="1">
    <i/>
  </colItems>
  <dataFields count="1">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AF76C5-941A-4467-833F-DFA18BBBA0DE}" name="sales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B2:AC6" firstHeaderRow="1" firstDataRow="1" firstDataCol="1"/>
  <pivotFields count="16">
    <pivotField showAll="0"/>
    <pivotField showAll="0"/>
    <pivotField axis="axisRow" showAll="0">
      <items count="5">
        <item x="0"/>
        <item x="1"/>
        <item x="2"/>
        <item x="3"/>
        <item t="default"/>
      </items>
    </pivotField>
    <pivotField showAll="0"/>
    <pivotField showAll="0">
      <items count="6">
        <item x="1"/>
        <item x="0"/>
        <item x="3"/>
        <item x="2"/>
        <item x="4"/>
        <item t="default"/>
      </items>
    </pivotField>
    <pivotField showAll="0"/>
    <pivotField showAll="0"/>
    <pivotField showAll="0">
      <items count="7">
        <item x="3"/>
        <item x="1"/>
        <item x="2"/>
        <item x="0"/>
        <item x="4"/>
        <item x="5"/>
        <item t="default"/>
      </items>
    </pivotField>
    <pivotField showAll="0"/>
    <pivotField showAll="0"/>
    <pivotField showAll="0">
      <items count="950">
        <item x="62"/>
        <item x="361"/>
        <item x="862"/>
        <item x="548"/>
        <item x="84"/>
        <item x="128"/>
        <item x="467"/>
        <item x="157"/>
        <item x="890"/>
        <item x="617"/>
        <item x="385"/>
        <item x="842"/>
        <item x="23"/>
        <item x="865"/>
        <item x="45"/>
        <item x="624"/>
        <item x="536"/>
        <item x="290"/>
        <item x="336"/>
        <item x="39"/>
        <item x="757"/>
        <item x="107"/>
        <item x="325"/>
        <item x="544"/>
        <item x="3"/>
        <item x="369"/>
        <item x="718"/>
        <item x="510"/>
        <item x="16"/>
        <item x="334"/>
        <item x="506"/>
        <item x="57"/>
        <item x="621"/>
        <item x="127"/>
        <item x="395"/>
        <item x="321"/>
        <item x="501"/>
        <item x="139"/>
        <item x="566"/>
        <item x="817"/>
        <item x="573"/>
        <item x="56"/>
        <item x="401"/>
        <item x="804"/>
        <item x="83"/>
        <item x="646"/>
        <item x="714"/>
        <item x="627"/>
        <item x="364"/>
        <item x="797"/>
        <item x="444"/>
        <item x="671"/>
        <item x="228"/>
        <item x="476"/>
        <item x="51"/>
        <item x="925"/>
        <item x="610"/>
        <item x="851"/>
        <item x="644"/>
        <item x="648"/>
        <item x="549"/>
        <item x="519"/>
        <item x="543"/>
        <item x="866"/>
        <item x="873"/>
        <item x="750"/>
        <item x="182"/>
        <item x="458"/>
        <item x="498"/>
        <item x="736"/>
        <item x="270"/>
        <item x="687"/>
        <item x="418"/>
        <item x="521"/>
        <item x="158"/>
        <item x="708"/>
        <item x="159"/>
        <item x="22"/>
        <item x="655"/>
        <item x="623"/>
        <item x="761"/>
        <item x="226"/>
        <item x="268"/>
        <item x="35"/>
        <item x="656"/>
        <item x="740"/>
        <item x="731"/>
        <item x="381"/>
        <item x="669"/>
        <item x="653"/>
        <item x="229"/>
        <item x="807"/>
        <item x="632"/>
        <item x="390"/>
        <item x="339"/>
        <item x="11"/>
        <item x="934"/>
        <item x="134"/>
        <item x="702"/>
        <item x="171"/>
        <item x="249"/>
        <item x="191"/>
        <item x="213"/>
        <item x="36"/>
        <item x="876"/>
        <item x="562"/>
        <item x="625"/>
        <item x="596"/>
        <item x="98"/>
        <item x="47"/>
        <item x="471"/>
        <item x="896"/>
        <item x="342"/>
        <item x="487"/>
        <item x="652"/>
        <item x="512"/>
        <item x="528"/>
        <item x="701"/>
        <item x="583"/>
        <item x="634"/>
        <item x="148"/>
        <item x="504"/>
        <item x="818"/>
        <item x="611"/>
        <item x="575"/>
        <item x="605"/>
        <item x="164"/>
        <item x="421"/>
        <item x="584"/>
        <item x="445"/>
        <item x="179"/>
        <item x="690"/>
        <item x="77"/>
        <item x="172"/>
        <item x="89"/>
        <item x="151"/>
        <item x="29"/>
        <item x="348"/>
        <item x="636"/>
        <item x="793"/>
        <item x="427"/>
        <item x="96"/>
        <item x="461"/>
        <item x="717"/>
        <item x="12"/>
        <item x="437"/>
        <item x="153"/>
        <item x="187"/>
        <item x="276"/>
        <item x="394"/>
        <item x="685"/>
        <item x="892"/>
        <item x="794"/>
        <item x="692"/>
        <item x="832"/>
        <item x="286"/>
        <item x="391"/>
        <item x="924"/>
        <item x="686"/>
        <item x="372"/>
        <item x="538"/>
        <item x="371"/>
        <item x="858"/>
        <item x="766"/>
        <item x="567"/>
        <item x="206"/>
        <item x="870"/>
        <item x="210"/>
        <item x="489"/>
        <item x="493"/>
        <item x="917"/>
        <item x="67"/>
        <item x="776"/>
        <item x="927"/>
        <item x="508"/>
        <item x="603"/>
        <item x="885"/>
        <item x="215"/>
        <item x="313"/>
        <item x="326"/>
        <item x="136"/>
        <item x="574"/>
        <item x="239"/>
        <item x="436"/>
        <item x="744"/>
        <item x="345"/>
        <item x="317"/>
        <item x="490"/>
        <item x="177"/>
        <item x="282"/>
        <item x="407"/>
        <item x="358"/>
        <item x="940"/>
        <item x="792"/>
        <item x="25"/>
        <item x="810"/>
        <item x="318"/>
        <item x="149"/>
        <item x="525"/>
        <item x="806"/>
        <item x="301"/>
        <item x="61"/>
        <item x="21"/>
        <item x="752"/>
        <item x="847"/>
        <item x="509"/>
        <item x="420"/>
        <item x="786"/>
        <item x="608"/>
        <item x="547"/>
        <item x="649"/>
        <item x="357"/>
        <item x="602"/>
        <item x="749"/>
        <item x="553"/>
        <item x="829"/>
        <item x="929"/>
        <item x="315"/>
        <item x="815"/>
        <item x="283"/>
        <item x="945"/>
        <item x="709"/>
        <item x="898"/>
        <item x="259"/>
        <item x="569"/>
        <item x="542"/>
        <item x="439"/>
        <item x="392"/>
        <item x="819"/>
        <item x="351"/>
        <item x="411"/>
        <item x="918"/>
        <item x="485"/>
        <item x="116"/>
        <item x="180"/>
        <item x="73"/>
        <item x="322"/>
        <item x="242"/>
        <item x="386"/>
        <item x="742"/>
        <item x="292"/>
        <item x="349"/>
        <item x="630"/>
        <item x="593"/>
        <item x="297"/>
        <item x="529"/>
        <item x="95"/>
        <item x="105"/>
        <item x="559"/>
        <item x="516"/>
        <item x="522"/>
        <item x="344"/>
        <item x="822"/>
        <item x="323"/>
        <item x="640"/>
        <item x="126"/>
        <item x="441"/>
        <item x="459"/>
        <item x="298"/>
        <item x="916"/>
        <item x="682"/>
        <item x="329"/>
        <item x="211"/>
        <item x="933"/>
        <item x="352"/>
        <item x="248"/>
        <item x="772"/>
        <item x="374"/>
        <item x="354"/>
        <item x="944"/>
        <item x="930"/>
        <item x="375"/>
        <item x="651"/>
        <item x="423"/>
        <item x="235"/>
        <item x="275"/>
        <item x="760"/>
        <item x="814"/>
        <item x="52"/>
        <item x="185"/>
        <item x="163"/>
        <item x="80"/>
        <item x="435"/>
        <item x="17"/>
        <item x="457"/>
        <item x="747"/>
        <item x="535"/>
        <item x="514"/>
        <item x="520"/>
        <item x="665"/>
        <item x="419"/>
        <item x="308"/>
        <item x="380"/>
        <item x="454"/>
        <item x="347"/>
        <item x="626"/>
        <item x="622"/>
        <item x="220"/>
        <item x="5"/>
        <item x="233"/>
        <item x="70"/>
        <item x="440"/>
        <item x="31"/>
        <item x="695"/>
        <item x="335"/>
        <item x="609"/>
        <item x="207"/>
        <item x="524"/>
        <item x="746"/>
        <item x="473"/>
        <item x="732"/>
        <item x="133"/>
        <item x="604"/>
        <item x="87"/>
        <item x="710"/>
        <item x="838"/>
        <item x="734"/>
        <item x="877"/>
        <item x="591"/>
        <item x="79"/>
        <item x="142"/>
        <item x="820"/>
        <item x="76"/>
        <item x="234"/>
        <item x="18"/>
        <item x="306"/>
        <item x="37"/>
        <item x="231"/>
        <item x="217"/>
        <item x="606"/>
        <item x="500"/>
        <item x="780"/>
        <item x="883"/>
        <item x="256"/>
        <item x="672"/>
        <item x="93"/>
        <item x="258"/>
        <item x="477"/>
        <item x="41"/>
        <item x="72"/>
        <item x="662"/>
        <item x="811"/>
        <item x="694"/>
        <item x="859"/>
        <item x="530"/>
        <item x="854"/>
        <item x="680"/>
        <item x="85"/>
        <item x="587"/>
        <item x="333"/>
        <item x="58"/>
        <item x="565"/>
        <item x="173"/>
        <item x="795"/>
        <item x="826"/>
        <item x="366"/>
        <item x="168"/>
        <item x="893"/>
        <item x="350"/>
        <item x="8"/>
        <item x="781"/>
        <item x="278"/>
        <item x="40"/>
        <item x="404"/>
        <item x="42"/>
        <item x="495"/>
        <item x="872"/>
        <item x="376"/>
        <item x="238"/>
        <item x="507"/>
        <item x="330"/>
        <item x="475"/>
        <item x="6"/>
        <item x="564"/>
        <item x="922"/>
        <item x="225"/>
        <item x="666"/>
        <item x="273"/>
        <item x="541"/>
        <item x="499"/>
        <item x="314"/>
        <item x="60"/>
        <item x="835"/>
        <item x="28"/>
        <item x="483"/>
        <item x="675"/>
        <item x="346"/>
        <item x="263"/>
        <item x="824"/>
        <item x="373"/>
        <item x="738"/>
        <item x="879"/>
        <item x="44"/>
        <item x="261"/>
        <item x="447"/>
        <item x="223"/>
        <item x="853"/>
        <item x="121"/>
        <item x="10"/>
        <item x="110"/>
        <item x="196"/>
        <item x="291"/>
        <item x="726"/>
        <item x="15"/>
        <item x="200"/>
        <item x="618"/>
        <item x="585"/>
        <item x="641"/>
        <item x="272"/>
        <item x="615"/>
        <item x="340"/>
        <item x="840"/>
        <item x="484"/>
        <item x="355"/>
        <item x="279"/>
        <item x="255"/>
        <item x="677"/>
        <item x="162"/>
        <item x="130"/>
        <item x="203"/>
        <item x="839"/>
        <item x="165"/>
        <item x="257"/>
        <item x="904"/>
        <item x="262"/>
        <item x="178"/>
        <item x="428"/>
        <item x="572"/>
        <item x="895"/>
        <item x="505"/>
        <item x="20"/>
        <item x="91"/>
        <item x="468"/>
        <item x="699"/>
        <item x="0"/>
        <item x="696"/>
        <item x="99"/>
        <item x="743"/>
        <item x="660"/>
        <item x="805"/>
        <item x="844"/>
        <item x="673"/>
        <item x="388"/>
        <item x="122"/>
        <item x="607"/>
        <item x="921"/>
        <item x="338"/>
        <item x="82"/>
        <item x="848"/>
        <item x="328"/>
        <item x="205"/>
        <item x="54"/>
        <item x="245"/>
        <item x="691"/>
        <item x="748"/>
        <item x="310"/>
        <item x="837"/>
        <item x="595"/>
        <item x="396"/>
        <item x="637"/>
        <item x="285"/>
        <item x="492"/>
        <item x="48"/>
        <item x="667"/>
        <item x="830"/>
        <item x="645"/>
        <item x="589"/>
        <item x="431"/>
        <item x="798"/>
        <item x="154"/>
        <item x="774"/>
        <item x="129"/>
        <item x="241"/>
        <item x="397"/>
        <item x="81"/>
        <item x="654"/>
        <item x="359"/>
        <item x="368"/>
        <item x="663"/>
        <item x="414"/>
        <item x="539"/>
        <item x="176"/>
        <item x="597"/>
        <item x="897"/>
        <item x="389"/>
        <item x="137"/>
        <item x="100"/>
        <item x="751"/>
        <item x="614"/>
        <item x="152"/>
        <item x="779"/>
        <item x="938"/>
        <item x="486"/>
        <item x="796"/>
        <item x="753"/>
        <item x="902"/>
        <item x="383"/>
        <item x="823"/>
        <item x="265"/>
        <item x="240"/>
        <item x="887"/>
        <item x="576"/>
        <item x="111"/>
        <item x="379"/>
        <item x="132"/>
        <item x="912"/>
        <item x="246"/>
        <item x="846"/>
        <item x="174"/>
        <item x="910"/>
        <item x="869"/>
        <item x="244"/>
        <item x="382"/>
        <item x="218"/>
        <item x="894"/>
        <item x="356"/>
        <item x="112"/>
        <item x="451"/>
        <item x="888"/>
        <item x="721"/>
        <item x="827"/>
        <item x="147"/>
        <item x="307"/>
        <item x="68"/>
        <item x="442"/>
        <item x="384"/>
        <item x="884"/>
        <item x="517"/>
        <item x="561"/>
        <item x="184"/>
        <item x="868"/>
        <item x="723"/>
        <item x="55"/>
        <item x="363"/>
        <item x="106"/>
        <item x="343"/>
        <item x="434"/>
        <item x="941"/>
        <item x="571"/>
        <item x="30"/>
        <item x="403"/>
        <item x="119"/>
        <item x="784"/>
        <item x="688"/>
        <item x="169"/>
        <item x="53"/>
        <item x="324"/>
        <item x="488"/>
        <item x="284"/>
        <item x="836"/>
        <item x="693"/>
        <item x="443"/>
        <item x="208"/>
        <item x="698"/>
        <item x="469"/>
        <item x="2"/>
        <item x="188"/>
        <item x="850"/>
        <item x="799"/>
        <item x="633"/>
        <item x="681"/>
        <item x="915"/>
        <item x="856"/>
        <item x="496"/>
        <item x="935"/>
        <item x="144"/>
        <item x="64"/>
        <item x="115"/>
        <item x="472"/>
        <item x="790"/>
        <item x="777"/>
        <item x="557"/>
        <item x="919"/>
        <item x="320"/>
        <item x="14"/>
        <item x="923"/>
        <item x="232"/>
        <item x="658"/>
        <item x="294"/>
        <item x="659"/>
        <item x="511"/>
        <item x="643"/>
        <item x="400"/>
        <item x="143"/>
        <item x="175"/>
        <item x="78"/>
        <item x="867"/>
        <item x="813"/>
        <item x="875"/>
        <item x="737"/>
        <item x="556"/>
        <item x="50"/>
        <item x="629"/>
        <item x="466"/>
        <item x="33"/>
        <item x="410"/>
        <item x="365"/>
        <item x="393"/>
        <item x="767"/>
        <item x="27"/>
        <item x="415"/>
        <item x="145"/>
        <item x="150"/>
        <item x="900"/>
        <item x="124"/>
        <item x="756"/>
        <item x="274"/>
        <item x="946"/>
        <item x="341"/>
        <item x="831"/>
        <item x="769"/>
        <item x="26"/>
        <item x="138"/>
        <item x="331"/>
        <item x="109"/>
        <item x="201"/>
        <item x="650"/>
        <item x="639"/>
        <item x="754"/>
        <item x="295"/>
        <item x="715"/>
        <item x="299"/>
        <item x="34"/>
        <item x="647"/>
        <item x="155"/>
        <item x="899"/>
        <item x="947"/>
        <item x="337"/>
        <item x="642"/>
        <item x="254"/>
        <item x="156"/>
        <item x="433"/>
        <item x="775"/>
        <item x="719"/>
        <item x="387"/>
        <item x="186"/>
        <item x="755"/>
        <item x="926"/>
        <item x="936"/>
        <item x="455"/>
        <item x="762"/>
        <item x="75"/>
        <item x="288"/>
        <item x="619"/>
        <item x="198"/>
        <item x="906"/>
        <item x="429"/>
        <item x="635"/>
        <item x="230"/>
        <item x="852"/>
        <item x="741"/>
        <item x="243"/>
        <item x="289"/>
        <item x="703"/>
        <item x="725"/>
        <item x="482"/>
        <item x="550"/>
        <item x="4"/>
        <item x="1"/>
        <item x="117"/>
        <item x="146"/>
        <item x="90"/>
        <item x="638"/>
        <item x="771"/>
        <item x="424"/>
        <item x="94"/>
        <item x="678"/>
        <item x="247"/>
        <item x="802"/>
        <item x="707"/>
        <item x="319"/>
        <item x="540"/>
        <item x="523"/>
        <item x="871"/>
        <item x="801"/>
        <item x="704"/>
        <item x="843"/>
        <item x="783"/>
        <item x="9"/>
        <item x="674"/>
        <item x="202"/>
        <item x="679"/>
        <item x="236"/>
        <item x="353"/>
        <item x="809"/>
        <item x="69"/>
        <item x="7"/>
        <item x="808"/>
        <item x="534"/>
        <item x="120"/>
        <item x="192"/>
        <item x="533"/>
        <item x="214"/>
        <item x="664"/>
        <item x="735"/>
        <item x="729"/>
        <item x="452"/>
        <item x="425"/>
        <item x="700"/>
        <item x="224"/>
        <item x="189"/>
        <item x="59"/>
        <item x="765"/>
        <item x="453"/>
        <item x="502"/>
        <item x="785"/>
        <item x="889"/>
        <item x="416"/>
        <item x="782"/>
        <item x="759"/>
        <item x="370"/>
        <item x="789"/>
        <item x="745"/>
        <item x="668"/>
        <item x="763"/>
        <item x="849"/>
        <item x="432"/>
        <item x="101"/>
        <item x="613"/>
        <item x="463"/>
        <item x="526"/>
        <item x="190"/>
        <item x="778"/>
        <item x="287"/>
        <item x="531"/>
        <item x="601"/>
        <item x="65"/>
        <item x="812"/>
        <item x="657"/>
        <item x="722"/>
        <item x="118"/>
        <item x="676"/>
        <item x="71"/>
        <item x="38"/>
        <item x="582"/>
        <item x="199"/>
        <item x="193"/>
        <item x="909"/>
        <item x="913"/>
        <item x="546"/>
        <item x="577"/>
        <item x="773"/>
        <item x="19"/>
        <item x="462"/>
        <item x="834"/>
        <item x="937"/>
        <item x="204"/>
        <item x="705"/>
        <item x="942"/>
        <item x="733"/>
        <item x="304"/>
        <item x="260"/>
        <item x="861"/>
        <item x="316"/>
        <item x="280"/>
        <item x="863"/>
        <item x="113"/>
        <item x="135"/>
        <item x="430"/>
        <item x="422"/>
        <item x="413"/>
        <item x="13"/>
        <item x="460"/>
        <item x="327"/>
        <item x="450"/>
        <item x="911"/>
        <item x="914"/>
        <item x="558"/>
        <item x="594"/>
        <item x="305"/>
        <item x="269"/>
        <item x="92"/>
        <item x="219"/>
        <item x="302"/>
        <item x="378"/>
        <item x="49"/>
        <item x="788"/>
        <item x="739"/>
        <item x="250"/>
        <item x="216"/>
        <item x="32"/>
        <item x="197"/>
        <item x="600"/>
        <item x="684"/>
        <item x="568"/>
        <item x="24"/>
        <item x="398"/>
        <item x="716"/>
        <item x="125"/>
        <item x="712"/>
        <item x="599"/>
        <item x="598"/>
        <item x="311"/>
        <item x="409"/>
        <item x="63"/>
        <item x="160"/>
        <item x="720"/>
        <item x="221"/>
        <item x="166"/>
        <item x="874"/>
        <item x="266"/>
        <item x="727"/>
        <item x="588"/>
        <item x="402"/>
        <item x="131"/>
        <item x="931"/>
        <item x="800"/>
        <item x="465"/>
        <item x="181"/>
        <item x="661"/>
        <item x="293"/>
        <item x="821"/>
        <item x="480"/>
        <item x="309"/>
        <item x="628"/>
        <item x="408"/>
        <item x="816"/>
        <item x="405"/>
        <item x="515"/>
        <item x="494"/>
        <item x="456"/>
        <item x="864"/>
        <item x="267"/>
        <item x="491"/>
        <item x="449"/>
        <item x="464"/>
        <item x="586"/>
        <item x="612"/>
        <item x="855"/>
        <item x="513"/>
        <item x="88"/>
        <item x="406"/>
        <item x="438"/>
        <item x="908"/>
        <item x="554"/>
        <item x="764"/>
        <item x="377"/>
        <item x="227"/>
        <item x="857"/>
        <item x="768"/>
        <item x="123"/>
        <item x="537"/>
        <item x="616"/>
        <item x="860"/>
        <item x="581"/>
        <item x="183"/>
        <item x="882"/>
        <item x="503"/>
        <item x="114"/>
        <item x="46"/>
        <item x="103"/>
        <item x="903"/>
        <item x="901"/>
        <item x="253"/>
        <item x="532"/>
        <item x="303"/>
        <item x="474"/>
        <item x="426"/>
        <item x="560"/>
        <item x="86"/>
        <item x="730"/>
        <item x="943"/>
        <item x="706"/>
        <item x="713"/>
        <item x="362"/>
        <item x="300"/>
        <item x="891"/>
        <item x="194"/>
        <item x="518"/>
        <item x="212"/>
        <item x="563"/>
        <item x="697"/>
        <item x="689"/>
        <item x="296"/>
        <item x="43"/>
        <item x="552"/>
        <item x="580"/>
        <item x="841"/>
        <item x="770"/>
        <item x="905"/>
        <item x="479"/>
        <item x="167"/>
        <item x="497"/>
        <item x="446"/>
        <item x="590"/>
        <item x="271"/>
        <item x="592"/>
        <item x="470"/>
        <item x="399"/>
        <item x="195"/>
        <item x="932"/>
        <item x="108"/>
        <item x="102"/>
        <item x="481"/>
        <item x="140"/>
        <item x="845"/>
        <item x="620"/>
        <item x="161"/>
        <item x="886"/>
        <item x="281"/>
        <item x="939"/>
        <item x="332"/>
        <item x="251"/>
        <item x="222"/>
        <item x="277"/>
        <item x="252"/>
        <item x="367"/>
        <item x="880"/>
        <item x="555"/>
        <item x="878"/>
        <item x="551"/>
        <item x="791"/>
        <item x="711"/>
        <item x="928"/>
        <item x="670"/>
        <item x="803"/>
        <item x="417"/>
        <item x="828"/>
        <item x="448"/>
        <item x="920"/>
        <item x="66"/>
        <item x="825"/>
        <item x="170"/>
        <item x="758"/>
        <item x="833"/>
        <item x="728"/>
        <item x="237"/>
        <item x="881"/>
        <item x="209"/>
        <item x="412"/>
        <item x="570"/>
        <item x="141"/>
        <item x="724"/>
        <item x="527"/>
        <item x="907"/>
        <item x="74"/>
        <item x="631"/>
        <item x="579"/>
        <item x="578"/>
        <item x="787"/>
        <item x="264"/>
        <item x="97"/>
        <item x="683"/>
        <item x="478"/>
        <item x="104"/>
        <item x="360"/>
        <item x="545"/>
        <item x="312"/>
        <item x="948"/>
        <item t="default"/>
      </items>
    </pivotField>
    <pivotField showAll="0"/>
    <pivotField dataField="1" showAll="0"/>
    <pivotField showAll="0">
      <items count="33">
        <item x="19"/>
        <item x="16"/>
        <item x="8"/>
        <item x="2"/>
        <item x="1"/>
        <item x="4"/>
        <item x="11"/>
        <item x="17"/>
        <item x="24"/>
        <item x="18"/>
        <item x="20"/>
        <item x="27"/>
        <item x="0"/>
        <item x="15"/>
        <item x="28"/>
        <item x="23"/>
        <item x="14"/>
        <item x="13"/>
        <item x="30"/>
        <item x="25"/>
        <item x="21"/>
        <item x="12"/>
        <item x="5"/>
        <item x="9"/>
        <item x="22"/>
        <item x="6"/>
        <item x="26"/>
        <item x="29"/>
        <item x="10"/>
        <item x="3"/>
        <item x="7"/>
        <item x="31"/>
        <item t="default"/>
      </items>
    </pivotField>
    <pivotField showAll="0">
      <items count="7">
        <item x="3"/>
        <item x="2"/>
        <item x="1"/>
        <item x="0"/>
        <item x="4"/>
        <item x="5"/>
        <item t="default"/>
      </items>
    </pivotField>
    <pivotField showAll="0">
      <items count="3">
        <item x="0"/>
        <item x="1"/>
        <item t="default"/>
      </items>
    </pivotField>
  </pivotFields>
  <rowFields count="1">
    <field x="2"/>
  </rowFields>
  <rowItems count="4">
    <i>
      <x/>
    </i>
    <i>
      <x v="1"/>
    </i>
    <i>
      <x v="2"/>
    </i>
    <i>
      <x v="3"/>
    </i>
  </rowItems>
  <colItems count="1">
    <i/>
  </colItems>
  <dataFields count="1">
    <dataField name="Sum of total selling price" fld="12" baseField="0" baseItem="0"/>
  </dataFields>
  <chartFormats count="12">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 count="1" selected="0">
            <x v="0"/>
          </reference>
        </references>
      </pivotArea>
    </chartFormat>
    <chartFormat chart="4" format="7">
      <pivotArea type="data" outline="0" fieldPosition="0">
        <references count="2">
          <reference field="4294967294" count="1" selected="0">
            <x v="0"/>
          </reference>
          <reference field="2" count="1" selected="0">
            <x v="1"/>
          </reference>
        </references>
      </pivotArea>
    </chartFormat>
    <chartFormat chart="4" format="8">
      <pivotArea type="data" outline="0" fieldPosition="0">
        <references count="2">
          <reference field="4294967294" count="1" selected="0">
            <x v="0"/>
          </reference>
          <reference field="2" count="1" selected="0">
            <x v="2"/>
          </reference>
        </references>
      </pivotArea>
    </chartFormat>
    <chartFormat chart="4" format="9">
      <pivotArea type="data" outline="0" fieldPosition="0">
        <references count="2">
          <reference field="4294967294" count="1" selected="0">
            <x v="0"/>
          </reference>
          <reference field="2" count="1" selected="0">
            <x v="3"/>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1">
          <reference field="4294967294" count="1" selected="0">
            <x v="0"/>
          </reference>
        </references>
      </pivotArea>
    </chartFormat>
    <chartFormat chart="4" format="10">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E8255A-8293-41B9-9B28-4F922495C510}"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P1:S2004" firstHeaderRow="1" firstDataRow="2" firstDataCol="2"/>
  <pivotFields count="16">
    <pivotField axis="axisRow" compact="0" outline="0"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compact="0" outline="0" showAll="0"/>
    <pivotField compact="0" outline="0" showAll="0">
      <items count="5">
        <item x="0"/>
        <item x="1"/>
        <item x="2"/>
        <item x="3"/>
        <item t="default"/>
      </items>
    </pivotField>
    <pivotField compact="0" outline="0" showAll="0"/>
    <pivotField compact="0" outline="0" showAll="0">
      <items count="6">
        <item x="1"/>
        <item x="0"/>
        <item x="3"/>
        <item x="2"/>
        <item x="4"/>
        <item t="default"/>
      </items>
    </pivotField>
    <pivotField compact="0" outline="0" showAll="0"/>
    <pivotField compact="0" outline="0" showAll="0"/>
    <pivotField compact="0" outline="0" showAll="0">
      <items count="7">
        <item x="3"/>
        <item x="1"/>
        <item x="2"/>
        <item x="0"/>
        <item x="4"/>
        <item x="5"/>
        <item t="default"/>
      </items>
    </pivotField>
    <pivotField axis="axisRow" compact="0" outline="0" showAll="0">
      <items count="7">
        <item x="2"/>
        <item x="3"/>
        <item x="4"/>
        <item x="1"/>
        <item x="0"/>
        <item x="5"/>
        <item t="default"/>
      </items>
    </pivotField>
    <pivotField compact="0" outline="0" showAll="0"/>
    <pivotField compact="0" outline="0" showAll="0"/>
    <pivotField dataField="1" compact="0" outline="0" showAll="0"/>
    <pivotField dataField="1" compact="0" outline="0" showAll="0"/>
    <pivotField compact="0" outline="0" showAll="0">
      <items count="33">
        <item x="19"/>
        <item x="16"/>
        <item x="8"/>
        <item x="2"/>
        <item x="1"/>
        <item x="4"/>
        <item x="11"/>
        <item x="17"/>
        <item x="24"/>
        <item x="18"/>
        <item x="20"/>
        <item x="27"/>
        <item x="0"/>
        <item x="15"/>
        <item x="28"/>
        <item x="23"/>
        <item x="14"/>
        <item x="13"/>
        <item x="30"/>
        <item x="25"/>
        <item x="21"/>
        <item x="12"/>
        <item x="5"/>
        <item x="9"/>
        <item x="22"/>
        <item x="6"/>
        <item x="26"/>
        <item x="29"/>
        <item x="10"/>
        <item x="3"/>
        <item x="7"/>
        <item x="31"/>
        <item t="default"/>
      </items>
    </pivotField>
    <pivotField compact="0" outline="0" showAll="0">
      <items count="7">
        <item x="3"/>
        <item x="2"/>
        <item x="1"/>
        <item x="0"/>
        <item x="4"/>
        <item x="5"/>
        <item t="default"/>
      </items>
    </pivotField>
    <pivotField compact="0" outline="0" showAll="0">
      <items count="3">
        <item x="0"/>
        <item x="1"/>
        <item t="default"/>
      </items>
    </pivotField>
  </pivotFields>
  <rowFields count="2">
    <field x="0"/>
    <field x="8"/>
  </rowFields>
  <rowItems count="2002">
    <i>
      <x/>
      <x v="4"/>
    </i>
    <i t="default">
      <x/>
    </i>
    <i>
      <x v="1"/>
      <x v="3"/>
    </i>
    <i t="default">
      <x v="1"/>
    </i>
    <i>
      <x v="2"/>
      <x v="3"/>
    </i>
    <i t="default">
      <x v="2"/>
    </i>
    <i>
      <x v="3"/>
      <x/>
    </i>
    <i t="default">
      <x v="3"/>
    </i>
    <i>
      <x v="4"/>
      <x v="1"/>
    </i>
    <i t="default">
      <x v="4"/>
    </i>
    <i>
      <x v="5"/>
      <x/>
    </i>
    <i t="default">
      <x v="5"/>
    </i>
    <i>
      <x v="6"/>
      <x v="2"/>
    </i>
    <i t="default">
      <x v="6"/>
    </i>
    <i>
      <x v="7"/>
      <x v="2"/>
    </i>
    <i t="default">
      <x v="7"/>
    </i>
    <i>
      <x v="8"/>
      <x/>
    </i>
    <i t="default">
      <x v="8"/>
    </i>
    <i>
      <x v="9"/>
      <x/>
    </i>
    <i t="default">
      <x v="9"/>
    </i>
    <i>
      <x v="10"/>
      <x v="1"/>
    </i>
    <i t="default">
      <x v="10"/>
    </i>
    <i>
      <x v="11"/>
      <x v="4"/>
    </i>
    <i t="default">
      <x v="11"/>
    </i>
    <i>
      <x v="12"/>
      <x v="1"/>
    </i>
    <i t="default">
      <x v="12"/>
    </i>
    <i>
      <x v="13"/>
      <x/>
    </i>
    <i t="default">
      <x v="13"/>
    </i>
    <i>
      <x v="14"/>
      <x v="1"/>
    </i>
    <i t="default">
      <x v="14"/>
    </i>
    <i>
      <x v="15"/>
      <x v="4"/>
    </i>
    <i t="default">
      <x v="15"/>
    </i>
    <i>
      <x v="16"/>
      <x v="3"/>
    </i>
    <i t="default">
      <x v="16"/>
    </i>
    <i>
      <x v="17"/>
      <x v="4"/>
    </i>
    <i t="default">
      <x v="17"/>
    </i>
    <i>
      <x v="18"/>
      <x v="3"/>
    </i>
    <i t="default">
      <x v="18"/>
    </i>
    <i>
      <x v="19"/>
      <x v="1"/>
    </i>
    <i t="default">
      <x v="19"/>
    </i>
    <i>
      <x v="20"/>
      <x v="2"/>
    </i>
    <i t="default">
      <x v="20"/>
    </i>
    <i>
      <x v="21"/>
      <x v="4"/>
    </i>
    <i t="default">
      <x v="21"/>
    </i>
    <i>
      <x v="22"/>
      <x v="1"/>
    </i>
    <i t="default">
      <x v="22"/>
    </i>
    <i>
      <x v="23"/>
      <x v="4"/>
    </i>
    <i t="default">
      <x v="23"/>
    </i>
    <i>
      <x v="24"/>
      <x/>
    </i>
    <i t="default">
      <x v="24"/>
    </i>
    <i>
      <x v="25"/>
      <x/>
    </i>
    <i t="default">
      <x v="25"/>
    </i>
    <i>
      <x v="26"/>
      <x v="3"/>
    </i>
    <i t="default">
      <x v="26"/>
    </i>
    <i>
      <x v="27"/>
      <x v="3"/>
    </i>
    <i t="default">
      <x v="27"/>
    </i>
    <i>
      <x v="28"/>
      <x v="1"/>
    </i>
    <i t="default">
      <x v="28"/>
    </i>
    <i>
      <x v="29"/>
      <x v="3"/>
    </i>
    <i t="default">
      <x v="29"/>
    </i>
    <i>
      <x v="30"/>
      <x v="4"/>
    </i>
    <i t="default">
      <x v="30"/>
    </i>
    <i>
      <x v="31"/>
      <x v="4"/>
    </i>
    <i t="default">
      <x v="31"/>
    </i>
    <i>
      <x v="32"/>
      <x v="2"/>
    </i>
    <i t="default">
      <x v="32"/>
    </i>
    <i>
      <x v="33"/>
      <x v="4"/>
    </i>
    <i t="default">
      <x v="33"/>
    </i>
    <i>
      <x v="34"/>
      <x/>
    </i>
    <i t="default">
      <x v="34"/>
    </i>
    <i>
      <x v="35"/>
      <x v="1"/>
    </i>
    <i t="default">
      <x v="35"/>
    </i>
    <i>
      <x v="36"/>
      <x v="2"/>
    </i>
    <i t="default">
      <x v="36"/>
    </i>
    <i>
      <x v="37"/>
      <x v="1"/>
    </i>
    <i t="default">
      <x v="37"/>
    </i>
    <i>
      <x v="38"/>
      <x v="3"/>
    </i>
    <i t="default">
      <x v="38"/>
    </i>
    <i>
      <x v="39"/>
      <x v="2"/>
    </i>
    <i t="default">
      <x v="39"/>
    </i>
    <i>
      <x v="40"/>
      <x v="4"/>
    </i>
    <i t="default">
      <x v="40"/>
    </i>
    <i>
      <x v="41"/>
      <x v="4"/>
    </i>
    <i t="default">
      <x v="41"/>
    </i>
    <i>
      <x v="42"/>
      <x v="1"/>
    </i>
    <i t="default">
      <x v="42"/>
    </i>
    <i>
      <x v="43"/>
      <x v="3"/>
    </i>
    <i t="default">
      <x v="43"/>
    </i>
    <i>
      <x v="44"/>
      <x v="3"/>
    </i>
    <i t="default">
      <x v="44"/>
    </i>
    <i>
      <x v="45"/>
      <x v="2"/>
    </i>
    <i t="default">
      <x v="45"/>
    </i>
    <i>
      <x v="46"/>
      <x v="2"/>
    </i>
    <i t="default">
      <x v="46"/>
    </i>
    <i>
      <x v="47"/>
      <x/>
    </i>
    <i t="default">
      <x v="47"/>
    </i>
    <i>
      <x v="48"/>
      <x v="4"/>
    </i>
    <i t="default">
      <x v="48"/>
    </i>
    <i>
      <x v="49"/>
      <x v="2"/>
    </i>
    <i t="default">
      <x v="49"/>
    </i>
    <i>
      <x v="50"/>
      <x v="1"/>
    </i>
    <i t="default">
      <x v="50"/>
    </i>
    <i>
      <x v="51"/>
      <x/>
    </i>
    <i t="default">
      <x v="51"/>
    </i>
    <i>
      <x v="52"/>
      <x v="4"/>
    </i>
    <i t="default">
      <x v="52"/>
    </i>
    <i>
      <x v="53"/>
      <x v="1"/>
    </i>
    <i t="default">
      <x v="53"/>
    </i>
    <i>
      <x v="54"/>
      <x v="3"/>
    </i>
    <i t="default">
      <x v="54"/>
    </i>
    <i>
      <x v="55"/>
      <x v="2"/>
    </i>
    <i t="default">
      <x v="55"/>
    </i>
    <i>
      <x v="56"/>
      <x v="4"/>
    </i>
    <i t="default">
      <x v="56"/>
    </i>
    <i>
      <x v="57"/>
      <x v="2"/>
    </i>
    <i t="default">
      <x v="57"/>
    </i>
    <i>
      <x v="58"/>
      <x v="1"/>
    </i>
    <i t="default">
      <x v="58"/>
    </i>
    <i>
      <x v="59"/>
      <x v="4"/>
    </i>
    <i t="default">
      <x v="59"/>
    </i>
    <i>
      <x v="60"/>
      <x/>
    </i>
    <i t="default">
      <x v="60"/>
    </i>
    <i>
      <x v="61"/>
      <x v="4"/>
    </i>
    <i t="default">
      <x v="61"/>
    </i>
    <i>
      <x v="62"/>
      <x v="2"/>
    </i>
    <i t="default">
      <x v="62"/>
    </i>
    <i>
      <x v="63"/>
      <x v="1"/>
    </i>
    <i t="default">
      <x v="63"/>
    </i>
    <i>
      <x v="64"/>
      <x v="2"/>
    </i>
    <i t="default">
      <x v="64"/>
    </i>
    <i>
      <x v="65"/>
      <x v="4"/>
    </i>
    <i t="default">
      <x v="65"/>
    </i>
    <i>
      <x v="66"/>
      <x/>
    </i>
    <i t="default">
      <x v="66"/>
    </i>
    <i>
      <x v="67"/>
      <x v="1"/>
    </i>
    <i t="default">
      <x v="67"/>
    </i>
    <i>
      <x v="68"/>
      <x v="1"/>
    </i>
    <i t="default">
      <x v="68"/>
    </i>
    <i>
      <x v="69"/>
      <x v="3"/>
    </i>
    <i t="default">
      <x v="69"/>
    </i>
    <i>
      <x v="70"/>
      <x v="3"/>
    </i>
    <i t="default">
      <x v="70"/>
    </i>
    <i>
      <x v="71"/>
      <x v="4"/>
    </i>
    <i t="default">
      <x v="71"/>
    </i>
    <i>
      <x v="72"/>
      <x v="4"/>
    </i>
    <i t="default">
      <x v="72"/>
    </i>
    <i>
      <x v="73"/>
      <x v="3"/>
    </i>
    <i t="default">
      <x v="73"/>
    </i>
    <i>
      <x v="74"/>
      <x v="3"/>
    </i>
    <i t="default">
      <x v="74"/>
    </i>
    <i>
      <x v="75"/>
      <x/>
    </i>
    <i t="default">
      <x v="75"/>
    </i>
    <i>
      <x v="76"/>
      <x v="2"/>
    </i>
    <i t="default">
      <x v="76"/>
    </i>
    <i>
      <x v="77"/>
      <x v="2"/>
    </i>
    <i t="default">
      <x v="77"/>
    </i>
    <i>
      <x v="78"/>
      <x v="3"/>
    </i>
    <i t="default">
      <x v="78"/>
    </i>
    <i>
      <x v="79"/>
      <x v="4"/>
    </i>
    <i t="default">
      <x v="79"/>
    </i>
    <i>
      <x v="80"/>
      <x v="4"/>
    </i>
    <i t="default">
      <x v="80"/>
    </i>
    <i>
      <x v="81"/>
      <x v="3"/>
    </i>
    <i t="default">
      <x v="81"/>
    </i>
    <i>
      <x v="82"/>
      <x v="3"/>
    </i>
    <i t="default">
      <x v="82"/>
    </i>
    <i>
      <x v="83"/>
      <x v="3"/>
    </i>
    <i t="default">
      <x v="83"/>
    </i>
    <i>
      <x v="84"/>
      <x v="4"/>
    </i>
    <i t="default">
      <x v="84"/>
    </i>
    <i>
      <x v="85"/>
      <x v="1"/>
    </i>
    <i t="default">
      <x v="85"/>
    </i>
    <i>
      <x v="86"/>
      <x v="2"/>
    </i>
    <i t="default">
      <x v="86"/>
    </i>
    <i>
      <x v="87"/>
      <x v="2"/>
    </i>
    <i t="default">
      <x v="87"/>
    </i>
    <i>
      <x v="88"/>
      <x v="1"/>
    </i>
    <i t="default">
      <x v="88"/>
    </i>
    <i>
      <x v="89"/>
      <x/>
    </i>
    <i t="default">
      <x v="89"/>
    </i>
    <i>
      <x v="90"/>
      <x v="2"/>
    </i>
    <i t="default">
      <x v="90"/>
    </i>
    <i>
      <x v="91"/>
      <x v="4"/>
    </i>
    <i t="default">
      <x v="91"/>
    </i>
    <i>
      <x v="92"/>
      <x/>
    </i>
    <i t="default">
      <x v="92"/>
    </i>
    <i>
      <x v="93"/>
      <x v="3"/>
    </i>
    <i t="default">
      <x v="93"/>
    </i>
    <i>
      <x v="94"/>
      <x/>
    </i>
    <i t="default">
      <x v="94"/>
    </i>
    <i>
      <x v="95"/>
      <x v="3"/>
    </i>
    <i t="default">
      <x v="95"/>
    </i>
    <i>
      <x v="96"/>
      <x v="4"/>
    </i>
    <i t="default">
      <x v="96"/>
    </i>
    <i>
      <x v="97"/>
      <x v="2"/>
    </i>
    <i t="default">
      <x v="97"/>
    </i>
    <i>
      <x v="98"/>
      <x v="3"/>
    </i>
    <i t="default">
      <x v="98"/>
    </i>
    <i>
      <x v="99"/>
      <x v="1"/>
    </i>
    <i t="default">
      <x v="99"/>
    </i>
    <i>
      <x v="100"/>
      <x v="1"/>
    </i>
    <i t="default">
      <x v="100"/>
    </i>
    <i>
      <x v="101"/>
      <x v="2"/>
    </i>
    <i t="default">
      <x v="101"/>
    </i>
    <i>
      <x v="102"/>
      <x/>
    </i>
    <i t="default">
      <x v="102"/>
    </i>
    <i>
      <x v="103"/>
      <x/>
    </i>
    <i t="default">
      <x v="103"/>
    </i>
    <i>
      <x v="104"/>
      <x v="3"/>
    </i>
    <i t="default">
      <x v="104"/>
    </i>
    <i>
      <x v="105"/>
      <x v="3"/>
    </i>
    <i t="default">
      <x v="105"/>
    </i>
    <i>
      <x v="106"/>
      <x v="1"/>
    </i>
    <i t="default">
      <x v="106"/>
    </i>
    <i>
      <x v="107"/>
      <x v="2"/>
    </i>
    <i t="default">
      <x v="107"/>
    </i>
    <i>
      <x v="108"/>
      <x v="3"/>
    </i>
    <i t="default">
      <x v="108"/>
    </i>
    <i>
      <x v="109"/>
      <x/>
    </i>
    <i t="default">
      <x v="109"/>
    </i>
    <i>
      <x v="110"/>
      <x v="4"/>
    </i>
    <i t="default">
      <x v="110"/>
    </i>
    <i>
      <x v="111"/>
      <x v="4"/>
    </i>
    <i t="default">
      <x v="111"/>
    </i>
    <i>
      <x v="112"/>
      <x v="2"/>
    </i>
    <i t="default">
      <x v="112"/>
    </i>
    <i>
      <x v="113"/>
      <x v="2"/>
    </i>
    <i t="default">
      <x v="113"/>
    </i>
    <i>
      <x v="114"/>
      <x v="4"/>
    </i>
    <i t="default">
      <x v="114"/>
    </i>
    <i>
      <x v="115"/>
      <x v="3"/>
    </i>
    <i t="default">
      <x v="115"/>
    </i>
    <i>
      <x v="116"/>
      <x/>
    </i>
    <i t="default">
      <x v="116"/>
    </i>
    <i>
      <x v="117"/>
      <x v="1"/>
    </i>
    <i t="default">
      <x v="117"/>
    </i>
    <i>
      <x v="118"/>
      <x/>
    </i>
    <i t="default">
      <x v="118"/>
    </i>
    <i>
      <x v="119"/>
      <x v="1"/>
    </i>
    <i t="default">
      <x v="119"/>
    </i>
    <i>
      <x v="120"/>
      <x v="4"/>
    </i>
    <i t="default">
      <x v="120"/>
    </i>
    <i>
      <x v="121"/>
      <x v="4"/>
    </i>
    <i t="default">
      <x v="121"/>
    </i>
    <i>
      <x v="122"/>
      <x/>
    </i>
    <i t="default">
      <x v="122"/>
    </i>
    <i>
      <x v="123"/>
      <x/>
    </i>
    <i t="default">
      <x v="123"/>
    </i>
    <i>
      <x v="124"/>
      <x v="2"/>
    </i>
    <i t="default">
      <x v="124"/>
    </i>
    <i>
      <x v="125"/>
      <x v="4"/>
    </i>
    <i t="default">
      <x v="125"/>
    </i>
    <i>
      <x v="126"/>
      <x/>
    </i>
    <i t="default">
      <x v="126"/>
    </i>
    <i>
      <x v="127"/>
      <x v="4"/>
    </i>
    <i t="default">
      <x v="127"/>
    </i>
    <i>
      <x v="128"/>
      <x v="1"/>
    </i>
    <i t="default">
      <x v="128"/>
    </i>
    <i>
      <x v="129"/>
      <x/>
    </i>
    <i t="default">
      <x v="129"/>
    </i>
    <i>
      <x v="130"/>
      <x v="3"/>
    </i>
    <i t="default">
      <x v="130"/>
    </i>
    <i>
      <x v="131"/>
      <x v="1"/>
    </i>
    <i t="default">
      <x v="131"/>
    </i>
    <i>
      <x v="132"/>
      <x v="2"/>
    </i>
    <i t="default">
      <x v="132"/>
    </i>
    <i>
      <x v="133"/>
      <x v="1"/>
    </i>
    <i t="default">
      <x v="133"/>
    </i>
    <i>
      <x v="134"/>
      <x v="2"/>
    </i>
    <i t="default">
      <x v="134"/>
    </i>
    <i>
      <x v="135"/>
      <x v="1"/>
    </i>
    <i t="default">
      <x v="135"/>
    </i>
    <i>
      <x v="136"/>
      <x v="3"/>
    </i>
    <i t="default">
      <x v="136"/>
    </i>
    <i>
      <x v="137"/>
      <x/>
    </i>
    <i t="default">
      <x v="137"/>
    </i>
    <i>
      <x v="138"/>
      <x v="4"/>
    </i>
    <i t="default">
      <x v="138"/>
    </i>
    <i>
      <x v="139"/>
      <x v="4"/>
    </i>
    <i t="default">
      <x v="139"/>
    </i>
    <i>
      <x v="140"/>
      <x v="2"/>
    </i>
    <i t="default">
      <x v="140"/>
    </i>
    <i>
      <x v="141"/>
      <x v="2"/>
    </i>
    <i t="default">
      <x v="141"/>
    </i>
    <i>
      <x v="142"/>
      <x v="3"/>
    </i>
    <i t="default">
      <x v="142"/>
    </i>
    <i>
      <x v="143"/>
      <x v="2"/>
    </i>
    <i t="default">
      <x v="143"/>
    </i>
    <i>
      <x v="144"/>
      <x/>
    </i>
    <i t="default">
      <x v="144"/>
    </i>
    <i>
      <x v="145"/>
      <x/>
    </i>
    <i t="default">
      <x v="145"/>
    </i>
    <i>
      <x v="146"/>
      <x/>
    </i>
    <i t="default">
      <x v="146"/>
    </i>
    <i>
      <x v="147"/>
      <x v="3"/>
    </i>
    <i t="default">
      <x v="147"/>
    </i>
    <i>
      <x v="148"/>
      <x v="4"/>
    </i>
    <i t="default">
      <x v="148"/>
    </i>
    <i>
      <x v="149"/>
      <x v="3"/>
    </i>
    <i t="default">
      <x v="149"/>
    </i>
    <i>
      <x v="150"/>
      <x/>
    </i>
    <i t="default">
      <x v="150"/>
    </i>
    <i>
      <x v="151"/>
      <x/>
    </i>
    <i t="default">
      <x v="151"/>
    </i>
    <i>
      <x v="152"/>
      <x v="4"/>
    </i>
    <i t="default">
      <x v="152"/>
    </i>
    <i>
      <x v="153"/>
      <x v="1"/>
    </i>
    <i t="default">
      <x v="153"/>
    </i>
    <i>
      <x v="154"/>
      <x v="2"/>
    </i>
    <i t="default">
      <x v="154"/>
    </i>
    <i>
      <x v="155"/>
      <x v="2"/>
    </i>
    <i t="default">
      <x v="155"/>
    </i>
    <i>
      <x v="156"/>
      <x v="2"/>
    </i>
    <i t="default">
      <x v="156"/>
    </i>
    <i>
      <x v="157"/>
      <x v="2"/>
    </i>
    <i t="default">
      <x v="157"/>
    </i>
    <i>
      <x v="158"/>
      <x v="3"/>
    </i>
    <i t="default">
      <x v="158"/>
    </i>
    <i>
      <x v="159"/>
      <x v="4"/>
    </i>
    <i t="default">
      <x v="159"/>
    </i>
    <i>
      <x v="160"/>
      <x v="3"/>
    </i>
    <i t="default">
      <x v="160"/>
    </i>
    <i>
      <x v="161"/>
      <x/>
    </i>
    <i t="default">
      <x v="161"/>
    </i>
    <i>
      <x v="162"/>
      <x v="3"/>
    </i>
    <i t="default">
      <x v="162"/>
    </i>
    <i>
      <x v="163"/>
      <x v="4"/>
    </i>
    <i t="default">
      <x v="163"/>
    </i>
    <i>
      <x v="164"/>
      <x v="3"/>
    </i>
    <i t="default">
      <x v="164"/>
    </i>
    <i>
      <x v="165"/>
      <x v="2"/>
    </i>
    <i t="default">
      <x v="165"/>
    </i>
    <i>
      <x v="166"/>
      <x v="4"/>
    </i>
    <i t="default">
      <x v="166"/>
    </i>
    <i>
      <x v="167"/>
      <x v="3"/>
    </i>
    <i t="default">
      <x v="167"/>
    </i>
    <i>
      <x v="168"/>
      <x v="4"/>
    </i>
    <i t="default">
      <x v="168"/>
    </i>
    <i>
      <x v="169"/>
      <x v="1"/>
    </i>
    <i t="default">
      <x v="169"/>
    </i>
    <i>
      <x v="170"/>
      <x v="1"/>
    </i>
    <i t="default">
      <x v="170"/>
    </i>
    <i>
      <x v="171"/>
      <x v="4"/>
    </i>
    <i t="default">
      <x v="171"/>
    </i>
    <i>
      <x v="172"/>
      <x v="4"/>
    </i>
    <i t="default">
      <x v="172"/>
    </i>
    <i>
      <x v="173"/>
      <x v="3"/>
    </i>
    <i t="default">
      <x v="173"/>
    </i>
    <i>
      <x v="174"/>
      <x v="4"/>
    </i>
    <i t="default">
      <x v="174"/>
    </i>
    <i>
      <x v="175"/>
      <x v="1"/>
    </i>
    <i t="default">
      <x v="175"/>
    </i>
    <i>
      <x v="176"/>
      <x v="1"/>
    </i>
    <i t="default">
      <x v="176"/>
    </i>
    <i>
      <x v="177"/>
      <x v="3"/>
    </i>
    <i t="default">
      <x v="177"/>
    </i>
    <i>
      <x v="178"/>
      <x v="4"/>
    </i>
    <i t="default">
      <x v="178"/>
    </i>
    <i>
      <x v="179"/>
      <x v="3"/>
    </i>
    <i t="default">
      <x v="179"/>
    </i>
    <i>
      <x v="180"/>
      <x v="2"/>
    </i>
    <i t="default">
      <x v="180"/>
    </i>
    <i>
      <x v="181"/>
      <x/>
    </i>
    <i t="default">
      <x v="181"/>
    </i>
    <i>
      <x v="182"/>
      <x v="4"/>
    </i>
    <i t="default">
      <x v="182"/>
    </i>
    <i>
      <x v="183"/>
      <x v="3"/>
    </i>
    <i t="default">
      <x v="183"/>
    </i>
    <i>
      <x v="184"/>
      <x v="1"/>
    </i>
    <i t="default">
      <x v="184"/>
    </i>
    <i>
      <x v="185"/>
      <x v="3"/>
    </i>
    <i t="default">
      <x v="185"/>
    </i>
    <i>
      <x v="186"/>
      <x v="3"/>
    </i>
    <i t="default">
      <x v="186"/>
    </i>
    <i>
      <x v="187"/>
      <x v="3"/>
    </i>
    <i t="default">
      <x v="187"/>
    </i>
    <i>
      <x v="188"/>
      <x v="3"/>
    </i>
    <i t="default">
      <x v="188"/>
    </i>
    <i>
      <x v="189"/>
      <x v="4"/>
    </i>
    <i t="default">
      <x v="189"/>
    </i>
    <i>
      <x v="190"/>
      <x v="1"/>
    </i>
    <i t="default">
      <x v="190"/>
    </i>
    <i>
      <x v="191"/>
      <x v="1"/>
    </i>
    <i t="default">
      <x v="191"/>
    </i>
    <i>
      <x v="192"/>
      <x/>
    </i>
    <i t="default">
      <x v="192"/>
    </i>
    <i>
      <x v="193"/>
      <x v="3"/>
    </i>
    <i t="default">
      <x v="193"/>
    </i>
    <i>
      <x v="194"/>
      <x v="4"/>
    </i>
    <i t="default">
      <x v="194"/>
    </i>
    <i>
      <x v="195"/>
      <x v="1"/>
    </i>
    <i t="default">
      <x v="195"/>
    </i>
    <i>
      <x v="196"/>
      <x v="1"/>
    </i>
    <i t="default">
      <x v="196"/>
    </i>
    <i>
      <x v="197"/>
      <x v="3"/>
    </i>
    <i t="default">
      <x v="197"/>
    </i>
    <i>
      <x v="198"/>
      <x v="2"/>
    </i>
    <i t="default">
      <x v="198"/>
    </i>
    <i>
      <x v="199"/>
      <x/>
    </i>
    <i t="default">
      <x v="199"/>
    </i>
    <i>
      <x v="200"/>
      <x v="1"/>
    </i>
    <i t="default">
      <x v="200"/>
    </i>
    <i>
      <x v="201"/>
      <x v="3"/>
    </i>
    <i t="default">
      <x v="201"/>
    </i>
    <i>
      <x v="202"/>
      <x v="3"/>
    </i>
    <i t="default">
      <x v="202"/>
    </i>
    <i>
      <x v="203"/>
      <x/>
    </i>
    <i t="default">
      <x v="203"/>
    </i>
    <i>
      <x v="204"/>
      <x v="1"/>
    </i>
    <i t="default">
      <x v="204"/>
    </i>
    <i>
      <x v="205"/>
      <x/>
    </i>
    <i t="default">
      <x v="205"/>
    </i>
    <i>
      <x v="206"/>
      <x v="3"/>
    </i>
    <i t="default">
      <x v="206"/>
    </i>
    <i>
      <x v="207"/>
      <x v="2"/>
    </i>
    <i t="default">
      <x v="207"/>
    </i>
    <i>
      <x v="208"/>
      <x v="3"/>
    </i>
    <i t="default">
      <x v="208"/>
    </i>
    <i>
      <x v="209"/>
      <x v="3"/>
    </i>
    <i t="default">
      <x v="209"/>
    </i>
    <i>
      <x v="210"/>
      <x v="3"/>
    </i>
    <i t="default">
      <x v="210"/>
    </i>
    <i>
      <x v="211"/>
      <x v="1"/>
    </i>
    <i t="default">
      <x v="211"/>
    </i>
    <i>
      <x v="212"/>
      <x v="2"/>
    </i>
    <i t="default">
      <x v="212"/>
    </i>
    <i>
      <x v="213"/>
      <x v="2"/>
    </i>
    <i t="default">
      <x v="213"/>
    </i>
    <i>
      <x v="214"/>
      <x v="3"/>
    </i>
    <i t="default">
      <x v="214"/>
    </i>
    <i>
      <x v="215"/>
      <x v="4"/>
    </i>
    <i t="default">
      <x v="215"/>
    </i>
    <i>
      <x v="216"/>
      <x v="1"/>
    </i>
    <i t="default">
      <x v="216"/>
    </i>
    <i>
      <x v="217"/>
      <x v="2"/>
    </i>
    <i t="default">
      <x v="217"/>
    </i>
    <i>
      <x v="218"/>
      <x v="3"/>
    </i>
    <i t="default">
      <x v="218"/>
    </i>
    <i>
      <x v="219"/>
      <x/>
    </i>
    <i t="default">
      <x v="219"/>
    </i>
    <i>
      <x v="220"/>
      <x/>
    </i>
    <i t="default">
      <x v="220"/>
    </i>
    <i>
      <x v="221"/>
      <x v="1"/>
    </i>
    <i t="default">
      <x v="221"/>
    </i>
    <i>
      <x v="222"/>
      <x v="3"/>
    </i>
    <i t="default">
      <x v="222"/>
    </i>
    <i>
      <x v="223"/>
      <x/>
    </i>
    <i t="default">
      <x v="223"/>
    </i>
    <i>
      <x v="224"/>
      <x v="3"/>
    </i>
    <i t="default">
      <x v="224"/>
    </i>
    <i>
      <x v="225"/>
      <x/>
    </i>
    <i t="default">
      <x v="225"/>
    </i>
    <i>
      <x v="226"/>
      <x/>
    </i>
    <i t="default">
      <x v="226"/>
    </i>
    <i>
      <x v="227"/>
      <x v="1"/>
    </i>
    <i t="default">
      <x v="227"/>
    </i>
    <i>
      <x v="228"/>
      <x v="3"/>
    </i>
    <i t="default">
      <x v="228"/>
    </i>
    <i>
      <x v="229"/>
      <x/>
    </i>
    <i t="default">
      <x v="229"/>
    </i>
    <i>
      <x v="230"/>
      <x v="4"/>
    </i>
    <i t="default">
      <x v="230"/>
    </i>
    <i>
      <x v="231"/>
      <x v="1"/>
    </i>
    <i t="default">
      <x v="231"/>
    </i>
    <i>
      <x v="232"/>
      <x v="2"/>
    </i>
    <i t="default">
      <x v="232"/>
    </i>
    <i>
      <x v="233"/>
      <x v="2"/>
    </i>
    <i t="default">
      <x v="233"/>
    </i>
    <i>
      <x v="234"/>
      <x v="1"/>
    </i>
    <i t="default">
      <x v="234"/>
    </i>
    <i>
      <x v="235"/>
      <x v="1"/>
    </i>
    <i t="default">
      <x v="235"/>
    </i>
    <i>
      <x v="236"/>
      <x v="3"/>
    </i>
    <i t="default">
      <x v="236"/>
    </i>
    <i>
      <x v="237"/>
      <x v="1"/>
    </i>
    <i t="default">
      <x v="237"/>
    </i>
    <i>
      <x v="238"/>
      <x v="3"/>
    </i>
    <i t="default">
      <x v="238"/>
    </i>
    <i>
      <x v="239"/>
      <x/>
    </i>
    <i t="default">
      <x v="239"/>
    </i>
    <i>
      <x v="240"/>
      <x v="2"/>
    </i>
    <i t="default">
      <x v="240"/>
    </i>
    <i>
      <x v="241"/>
      <x v="1"/>
    </i>
    <i t="default">
      <x v="241"/>
    </i>
    <i>
      <x v="242"/>
      <x v="4"/>
    </i>
    <i t="default">
      <x v="242"/>
    </i>
    <i>
      <x v="243"/>
      <x v="2"/>
    </i>
    <i t="default">
      <x v="243"/>
    </i>
    <i>
      <x v="244"/>
      <x v="2"/>
    </i>
    <i t="default">
      <x v="244"/>
    </i>
    <i>
      <x v="245"/>
      <x v="3"/>
    </i>
    <i t="default">
      <x v="245"/>
    </i>
    <i>
      <x v="246"/>
      <x v="2"/>
    </i>
    <i t="default">
      <x v="246"/>
    </i>
    <i>
      <x v="247"/>
      <x v="1"/>
    </i>
    <i t="default">
      <x v="247"/>
    </i>
    <i>
      <x v="248"/>
      <x/>
    </i>
    <i t="default">
      <x v="248"/>
    </i>
    <i>
      <x v="249"/>
      <x v="3"/>
    </i>
    <i t="default">
      <x v="249"/>
    </i>
    <i>
      <x v="250"/>
      <x/>
    </i>
    <i t="default">
      <x v="250"/>
    </i>
    <i>
      <x v="251"/>
      <x/>
    </i>
    <i t="default">
      <x v="251"/>
    </i>
    <i>
      <x v="252"/>
      <x v="4"/>
    </i>
    <i t="default">
      <x v="252"/>
    </i>
    <i>
      <x v="253"/>
      <x v="1"/>
    </i>
    <i t="default">
      <x v="253"/>
    </i>
    <i>
      <x v="254"/>
      <x v="2"/>
    </i>
    <i t="default">
      <x v="254"/>
    </i>
    <i>
      <x v="255"/>
      <x v="3"/>
    </i>
    <i t="default">
      <x v="255"/>
    </i>
    <i>
      <x v="256"/>
      <x v="4"/>
    </i>
    <i t="default">
      <x v="256"/>
    </i>
    <i>
      <x v="257"/>
      <x/>
    </i>
    <i t="default">
      <x v="257"/>
    </i>
    <i>
      <x v="258"/>
      <x v="3"/>
    </i>
    <i t="default">
      <x v="258"/>
    </i>
    <i>
      <x v="259"/>
      <x/>
    </i>
    <i t="default">
      <x v="259"/>
    </i>
    <i>
      <x v="260"/>
      <x/>
    </i>
    <i t="default">
      <x v="260"/>
    </i>
    <i>
      <x v="261"/>
      <x/>
    </i>
    <i t="default">
      <x v="261"/>
    </i>
    <i>
      <x v="262"/>
      <x v="3"/>
    </i>
    <i t="default">
      <x v="262"/>
    </i>
    <i>
      <x v="263"/>
      <x v="4"/>
    </i>
    <i t="default">
      <x v="263"/>
    </i>
    <i>
      <x v="264"/>
      <x v="2"/>
    </i>
    <i t="default">
      <x v="264"/>
    </i>
    <i>
      <x v="265"/>
      <x v="1"/>
    </i>
    <i t="default">
      <x v="265"/>
    </i>
    <i>
      <x v="266"/>
      <x v="1"/>
    </i>
    <i t="default">
      <x v="266"/>
    </i>
    <i>
      <x v="267"/>
      <x v="2"/>
    </i>
    <i t="default">
      <x v="267"/>
    </i>
    <i>
      <x v="268"/>
      <x v="1"/>
    </i>
    <i t="default">
      <x v="268"/>
    </i>
    <i>
      <x v="269"/>
      <x v="1"/>
    </i>
    <i t="default">
      <x v="269"/>
    </i>
    <i>
      <x v="270"/>
      <x v="2"/>
    </i>
    <i t="default">
      <x v="270"/>
    </i>
    <i>
      <x v="271"/>
      <x v="1"/>
    </i>
    <i t="default">
      <x v="271"/>
    </i>
    <i>
      <x v="272"/>
      <x v="1"/>
    </i>
    <i t="default">
      <x v="272"/>
    </i>
    <i>
      <x v="273"/>
      <x v="4"/>
    </i>
    <i t="default">
      <x v="273"/>
    </i>
    <i>
      <x v="274"/>
      <x v="4"/>
    </i>
    <i t="default">
      <x v="274"/>
    </i>
    <i>
      <x v="275"/>
      <x v="1"/>
    </i>
    <i t="default">
      <x v="275"/>
    </i>
    <i>
      <x v="276"/>
      <x v="3"/>
    </i>
    <i t="default">
      <x v="276"/>
    </i>
    <i>
      <x v="277"/>
      <x/>
    </i>
    <i t="default">
      <x v="277"/>
    </i>
    <i>
      <x v="278"/>
      <x v="4"/>
    </i>
    <i t="default">
      <x v="278"/>
    </i>
    <i>
      <x v="279"/>
      <x/>
    </i>
    <i t="default">
      <x v="279"/>
    </i>
    <i>
      <x v="280"/>
      <x/>
    </i>
    <i t="default">
      <x v="280"/>
    </i>
    <i>
      <x v="281"/>
      <x v="2"/>
    </i>
    <i t="default">
      <x v="281"/>
    </i>
    <i>
      <x v="282"/>
      <x v="1"/>
    </i>
    <i t="default">
      <x v="282"/>
    </i>
    <i>
      <x v="283"/>
      <x/>
    </i>
    <i t="default">
      <x v="283"/>
    </i>
    <i>
      <x v="284"/>
      <x v="3"/>
    </i>
    <i t="default">
      <x v="284"/>
    </i>
    <i>
      <x v="285"/>
      <x v="1"/>
    </i>
    <i t="default">
      <x v="285"/>
    </i>
    <i>
      <x v="286"/>
      <x/>
    </i>
    <i t="default">
      <x v="286"/>
    </i>
    <i>
      <x v="287"/>
      <x/>
    </i>
    <i t="default">
      <x v="287"/>
    </i>
    <i>
      <x v="288"/>
      <x v="3"/>
    </i>
    <i t="default">
      <x v="288"/>
    </i>
    <i>
      <x v="289"/>
      <x v="4"/>
    </i>
    <i t="default">
      <x v="289"/>
    </i>
    <i>
      <x v="290"/>
      <x/>
    </i>
    <i t="default">
      <x v="290"/>
    </i>
    <i>
      <x v="291"/>
      <x v="1"/>
    </i>
    <i t="default">
      <x v="291"/>
    </i>
    <i>
      <x v="292"/>
      <x v="4"/>
    </i>
    <i t="default">
      <x v="292"/>
    </i>
    <i>
      <x v="293"/>
      <x v="3"/>
    </i>
    <i t="default">
      <x v="293"/>
    </i>
    <i>
      <x v="294"/>
      <x/>
    </i>
    <i t="default">
      <x v="294"/>
    </i>
    <i>
      <x v="295"/>
      <x v="4"/>
    </i>
    <i t="default">
      <x v="295"/>
    </i>
    <i>
      <x v="296"/>
      <x/>
    </i>
    <i t="default">
      <x v="296"/>
    </i>
    <i>
      <x v="297"/>
      <x/>
    </i>
    <i t="default">
      <x v="297"/>
    </i>
    <i>
      <x v="298"/>
      <x v="1"/>
    </i>
    <i t="default">
      <x v="298"/>
    </i>
    <i>
      <x v="299"/>
      <x v="2"/>
    </i>
    <i t="default">
      <x v="299"/>
    </i>
    <i>
      <x v="300"/>
      <x v="4"/>
    </i>
    <i t="default">
      <x v="300"/>
    </i>
    <i>
      <x v="301"/>
      <x/>
    </i>
    <i t="default">
      <x v="301"/>
    </i>
    <i>
      <x v="302"/>
      <x v="4"/>
    </i>
    <i t="default">
      <x v="302"/>
    </i>
    <i>
      <x v="303"/>
      <x/>
    </i>
    <i t="default">
      <x v="303"/>
    </i>
    <i>
      <x v="304"/>
      <x/>
    </i>
    <i t="default">
      <x v="304"/>
    </i>
    <i>
      <x v="305"/>
      <x/>
    </i>
    <i t="default">
      <x v="305"/>
    </i>
    <i>
      <x v="306"/>
      <x/>
    </i>
    <i t="default">
      <x v="306"/>
    </i>
    <i>
      <x v="307"/>
      <x v="1"/>
    </i>
    <i t="default">
      <x v="307"/>
    </i>
    <i>
      <x v="308"/>
      <x v="4"/>
    </i>
    <i t="default">
      <x v="308"/>
    </i>
    <i>
      <x v="309"/>
      <x/>
    </i>
    <i t="default">
      <x v="309"/>
    </i>
    <i>
      <x v="310"/>
      <x v="1"/>
    </i>
    <i t="default">
      <x v="310"/>
    </i>
    <i>
      <x v="311"/>
      <x v="4"/>
    </i>
    <i t="default">
      <x v="311"/>
    </i>
    <i>
      <x v="312"/>
      <x v="2"/>
    </i>
    <i t="default">
      <x v="312"/>
    </i>
    <i>
      <x v="313"/>
      <x/>
    </i>
    <i t="default">
      <x v="313"/>
    </i>
    <i>
      <x v="314"/>
      <x v="1"/>
    </i>
    <i t="default">
      <x v="314"/>
    </i>
    <i>
      <x v="315"/>
      <x v="4"/>
    </i>
    <i t="default">
      <x v="315"/>
    </i>
    <i>
      <x v="316"/>
      <x v="3"/>
    </i>
    <i t="default">
      <x v="316"/>
    </i>
    <i>
      <x v="317"/>
      <x v="4"/>
    </i>
    <i t="default">
      <x v="317"/>
    </i>
    <i>
      <x v="318"/>
      <x v="2"/>
    </i>
    <i t="default">
      <x v="318"/>
    </i>
    <i>
      <x v="319"/>
      <x v="3"/>
    </i>
    <i t="default">
      <x v="319"/>
    </i>
    <i>
      <x v="320"/>
      <x/>
    </i>
    <i t="default">
      <x v="320"/>
    </i>
    <i>
      <x v="321"/>
      <x v="3"/>
    </i>
    <i t="default">
      <x v="321"/>
    </i>
    <i>
      <x v="322"/>
      <x v="3"/>
    </i>
    <i t="default">
      <x v="322"/>
    </i>
    <i>
      <x v="323"/>
      <x v="2"/>
    </i>
    <i t="default">
      <x v="323"/>
    </i>
    <i>
      <x v="324"/>
      <x v="3"/>
    </i>
    <i t="default">
      <x v="324"/>
    </i>
    <i>
      <x v="325"/>
      <x v="2"/>
    </i>
    <i t="default">
      <x v="325"/>
    </i>
    <i>
      <x v="326"/>
      <x v="1"/>
    </i>
    <i t="default">
      <x v="326"/>
    </i>
    <i>
      <x v="327"/>
      <x v="4"/>
    </i>
    <i t="default">
      <x v="327"/>
    </i>
    <i>
      <x v="328"/>
      <x v="1"/>
    </i>
    <i t="default">
      <x v="328"/>
    </i>
    <i>
      <x v="329"/>
      <x v="4"/>
    </i>
    <i t="default">
      <x v="329"/>
    </i>
    <i>
      <x v="330"/>
      <x v="3"/>
    </i>
    <i t="default">
      <x v="330"/>
    </i>
    <i>
      <x v="331"/>
      <x v="1"/>
    </i>
    <i t="default">
      <x v="331"/>
    </i>
    <i>
      <x v="332"/>
      <x/>
    </i>
    <i t="default">
      <x v="332"/>
    </i>
    <i>
      <x v="333"/>
      <x v="3"/>
    </i>
    <i t="default">
      <x v="333"/>
    </i>
    <i>
      <x v="334"/>
      <x/>
    </i>
    <i t="default">
      <x v="334"/>
    </i>
    <i>
      <x v="335"/>
      <x/>
    </i>
    <i t="default">
      <x v="335"/>
    </i>
    <i>
      <x v="336"/>
      <x v="3"/>
    </i>
    <i t="default">
      <x v="336"/>
    </i>
    <i>
      <x v="337"/>
      <x v="4"/>
    </i>
    <i t="default">
      <x v="337"/>
    </i>
    <i>
      <x v="338"/>
      <x v="4"/>
    </i>
    <i t="default">
      <x v="338"/>
    </i>
    <i>
      <x v="339"/>
      <x v="2"/>
    </i>
    <i t="default">
      <x v="339"/>
    </i>
    <i>
      <x v="340"/>
      <x v="1"/>
    </i>
    <i t="default">
      <x v="340"/>
    </i>
    <i>
      <x v="341"/>
      <x v="1"/>
    </i>
    <i t="default">
      <x v="341"/>
    </i>
    <i>
      <x v="342"/>
      <x/>
    </i>
    <i t="default">
      <x v="342"/>
    </i>
    <i>
      <x v="343"/>
      <x v="3"/>
    </i>
    <i t="default">
      <x v="343"/>
    </i>
    <i>
      <x v="344"/>
      <x v="4"/>
    </i>
    <i t="default">
      <x v="344"/>
    </i>
    <i>
      <x v="345"/>
      <x v="4"/>
    </i>
    <i t="default">
      <x v="345"/>
    </i>
    <i>
      <x v="346"/>
      <x/>
    </i>
    <i t="default">
      <x v="346"/>
    </i>
    <i>
      <x v="347"/>
      <x/>
    </i>
    <i t="default">
      <x v="347"/>
    </i>
    <i>
      <x v="348"/>
      <x v="1"/>
    </i>
    <i t="default">
      <x v="348"/>
    </i>
    <i>
      <x v="349"/>
      <x v="2"/>
    </i>
    <i t="default">
      <x v="349"/>
    </i>
    <i>
      <x v="350"/>
      <x v="2"/>
    </i>
    <i t="default">
      <x v="350"/>
    </i>
    <i>
      <x v="351"/>
      <x v="3"/>
    </i>
    <i t="default">
      <x v="351"/>
    </i>
    <i>
      <x v="352"/>
      <x v="4"/>
    </i>
    <i t="default">
      <x v="352"/>
    </i>
    <i>
      <x v="353"/>
      <x v="4"/>
    </i>
    <i t="default">
      <x v="353"/>
    </i>
    <i>
      <x v="354"/>
      <x v="4"/>
    </i>
    <i t="default">
      <x v="354"/>
    </i>
    <i>
      <x v="355"/>
      <x v="2"/>
    </i>
    <i t="default">
      <x v="355"/>
    </i>
    <i>
      <x v="356"/>
      <x v="4"/>
    </i>
    <i t="default">
      <x v="356"/>
    </i>
    <i>
      <x v="357"/>
      <x v="3"/>
    </i>
    <i t="default">
      <x v="357"/>
    </i>
    <i>
      <x v="358"/>
      <x v="3"/>
    </i>
    <i t="default">
      <x v="358"/>
    </i>
    <i>
      <x v="359"/>
      <x v="1"/>
    </i>
    <i t="default">
      <x v="359"/>
    </i>
    <i>
      <x v="360"/>
      <x v="3"/>
    </i>
    <i t="default">
      <x v="360"/>
    </i>
    <i>
      <x v="361"/>
      <x/>
    </i>
    <i t="default">
      <x v="361"/>
    </i>
    <i>
      <x v="362"/>
      <x v="1"/>
    </i>
    <i t="default">
      <x v="362"/>
    </i>
    <i>
      <x v="363"/>
      <x v="3"/>
    </i>
    <i t="default">
      <x v="363"/>
    </i>
    <i>
      <x v="364"/>
      <x v="4"/>
    </i>
    <i t="default">
      <x v="364"/>
    </i>
    <i>
      <x v="365"/>
      <x v="2"/>
    </i>
    <i t="default">
      <x v="365"/>
    </i>
    <i>
      <x v="366"/>
      <x v="3"/>
    </i>
    <i t="default">
      <x v="366"/>
    </i>
    <i>
      <x v="367"/>
      <x v="3"/>
    </i>
    <i t="default">
      <x v="367"/>
    </i>
    <i>
      <x v="368"/>
      <x v="1"/>
    </i>
    <i t="default">
      <x v="368"/>
    </i>
    <i>
      <x v="369"/>
      <x v="2"/>
    </i>
    <i t="default">
      <x v="369"/>
    </i>
    <i>
      <x v="370"/>
      <x v="1"/>
    </i>
    <i t="default">
      <x v="370"/>
    </i>
    <i>
      <x v="371"/>
      <x v="1"/>
    </i>
    <i t="default">
      <x v="371"/>
    </i>
    <i>
      <x v="372"/>
      <x v="4"/>
    </i>
    <i t="default">
      <x v="372"/>
    </i>
    <i>
      <x v="373"/>
      <x v="4"/>
    </i>
    <i t="default">
      <x v="373"/>
    </i>
    <i>
      <x v="374"/>
      <x v="4"/>
    </i>
    <i t="default">
      <x v="374"/>
    </i>
    <i>
      <x v="375"/>
      <x v="1"/>
    </i>
    <i t="default">
      <x v="375"/>
    </i>
    <i>
      <x v="376"/>
      <x v="1"/>
    </i>
    <i t="default">
      <x v="376"/>
    </i>
    <i>
      <x v="377"/>
      <x v="3"/>
    </i>
    <i t="default">
      <x v="377"/>
    </i>
    <i>
      <x v="378"/>
      <x v="1"/>
    </i>
    <i t="default">
      <x v="378"/>
    </i>
    <i>
      <x v="379"/>
      <x/>
    </i>
    <i t="default">
      <x v="379"/>
    </i>
    <i>
      <x v="380"/>
      <x v="2"/>
    </i>
    <i t="default">
      <x v="380"/>
    </i>
    <i>
      <x v="381"/>
      <x v="3"/>
    </i>
    <i t="default">
      <x v="381"/>
    </i>
    <i>
      <x v="382"/>
      <x/>
    </i>
    <i t="default">
      <x v="382"/>
    </i>
    <i>
      <x v="383"/>
      <x v="4"/>
    </i>
    <i t="default">
      <x v="383"/>
    </i>
    <i>
      <x v="384"/>
      <x v="3"/>
    </i>
    <i t="default">
      <x v="384"/>
    </i>
    <i>
      <x v="385"/>
      <x/>
    </i>
    <i t="default">
      <x v="385"/>
    </i>
    <i>
      <x v="386"/>
      <x/>
    </i>
    <i t="default">
      <x v="386"/>
    </i>
    <i>
      <x v="387"/>
      <x v="3"/>
    </i>
    <i t="default">
      <x v="387"/>
    </i>
    <i>
      <x v="388"/>
      <x v="1"/>
    </i>
    <i t="default">
      <x v="388"/>
    </i>
    <i>
      <x v="389"/>
      <x/>
    </i>
    <i t="default">
      <x v="389"/>
    </i>
    <i>
      <x v="390"/>
      <x v="2"/>
    </i>
    <i t="default">
      <x v="390"/>
    </i>
    <i>
      <x v="391"/>
      <x v="2"/>
    </i>
    <i t="default">
      <x v="391"/>
    </i>
    <i>
      <x v="392"/>
      <x v="2"/>
    </i>
    <i t="default">
      <x v="392"/>
    </i>
    <i>
      <x v="393"/>
      <x v="4"/>
    </i>
    <i t="default">
      <x v="393"/>
    </i>
    <i>
      <x v="394"/>
      <x v="3"/>
    </i>
    <i t="default">
      <x v="394"/>
    </i>
    <i>
      <x v="395"/>
      <x v="2"/>
    </i>
    <i t="default">
      <x v="395"/>
    </i>
    <i>
      <x v="396"/>
      <x v="2"/>
    </i>
    <i t="default">
      <x v="396"/>
    </i>
    <i>
      <x v="397"/>
      <x v="4"/>
    </i>
    <i t="default">
      <x v="397"/>
    </i>
    <i>
      <x v="398"/>
      <x v="3"/>
    </i>
    <i t="default">
      <x v="398"/>
    </i>
    <i>
      <x v="399"/>
      <x v="4"/>
    </i>
    <i t="default">
      <x v="399"/>
    </i>
    <i>
      <x v="400"/>
      <x v="2"/>
    </i>
    <i t="default">
      <x v="400"/>
    </i>
    <i>
      <x v="401"/>
      <x v="2"/>
    </i>
    <i t="default">
      <x v="401"/>
    </i>
    <i>
      <x v="402"/>
      <x v="3"/>
    </i>
    <i t="default">
      <x v="402"/>
    </i>
    <i>
      <x v="403"/>
      <x v="4"/>
    </i>
    <i t="default">
      <x v="403"/>
    </i>
    <i>
      <x v="404"/>
      <x v="3"/>
    </i>
    <i t="default">
      <x v="404"/>
    </i>
    <i>
      <x v="405"/>
      <x/>
    </i>
    <i t="default">
      <x v="405"/>
    </i>
    <i>
      <x v="406"/>
      <x/>
    </i>
    <i t="default">
      <x v="406"/>
    </i>
    <i>
      <x v="407"/>
      <x v="1"/>
    </i>
    <i t="default">
      <x v="407"/>
    </i>
    <i>
      <x v="408"/>
      <x v="3"/>
    </i>
    <i t="default">
      <x v="408"/>
    </i>
    <i>
      <x v="409"/>
      <x v="4"/>
    </i>
    <i t="default">
      <x v="409"/>
    </i>
    <i>
      <x v="410"/>
      <x v="4"/>
    </i>
    <i t="default">
      <x v="410"/>
    </i>
    <i>
      <x v="411"/>
      <x/>
    </i>
    <i t="default">
      <x v="411"/>
    </i>
    <i>
      <x v="412"/>
      <x v="4"/>
    </i>
    <i t="default">
      <x v="412"/>
    </i>
    <i>
      <x v="413"/>
      <x v="4"/>
    </i>
    <i t="default">
      <x v="413"/>
    </i>
    <i>
      <x v="414"/>
      <x v="2"/>
    </i>
    <i t="default">
      <x v="414"/>
    </i>
    <i>
      <x v="415"/>
      <x/>
    </i>
    <i t="default">
      <x v="415"/>
    </i>
    <i>
      <x v="416"/>
      <x v="2"/>
    </i>
    <i t="default">
      <x v="416"/>
    </i>
    <i>
      <x v="417"/>
      <x/>
    </i>
    <i t="default">
      <x v="417"/>
    </i>
    <i>
      <x v="418"/>
      <x v="3"/>
    </i>
    <i t="default">
      <x v="418"/>
    </i>
    <i>
      <x v="419"/>
      <x/>
    </i>
    <i t="default">
      <x v="419"/>
    </i>
    <i>
      <x v="420"/>
      <x v="1"/>
    </i>
    <i t="default">
      <x v="420"/>
    </i>
    <i>
      <x v="421"/>
      <x v="4"/>
    </i>
    <i t="default">
      <x v="421"/>
    </i>
    <i>
      <x v="422"/>
      <x/>
    </i>
    <i t="default">
      <x v="422"/>
    </i>
    <i>
      <x v="423"/>
      <x v="1"/>
    </i>
    <i t="default">
      <x v="423"/>
    </i>
    <i>
      <x v="424"/>
      <x/>
    </i>
    <i t="default">
      <x v="424"/>
    </i>
    <i>
      <x v="425"/>
      <x/>
    </i>
    <i t="default">
      <x v="425"/>
    </i>
    <i>
      <x v="426"/>
      <x/>
    </i>
    <i t="default">
      <x v="426"/>
    </i>
    <i>
      <x v="427"/>
      <x/>
    </i>
    <i t="default">
      <x v="427"/>
    </i>
    <i>
      <x v="428"/>
      <x v="4"/>
    </i>
    <i t="default">
      <x v="428"/>
    </i>
    <i>
      <x v="429"/>
      <x v="4"/>
    </i>
    <i t="default">
      <x v="429"/>
    </i>
    <i>
      <x v="430"/>
      <x/>
    </i>
    <i t="default">
      <x v="430"/>
    </i>
    <i>
      <x v="431"/>
      <x v="2"/>
    </i>
    <i t="default">
      <x v="431"/>
    </i>
    <i>
      <x v="432"/>
      <x v="3"/>
    </i>
    <i t="default">
      <x v="432"/>
    </i>
    <i>
      <x v="433"/>
      <x v="2"/>
    </i>
    <i t="default">
      <x v="433"/>
    </i>
    <i>
      <x v="434"/>
      <x v="2"/>
    </i>
    <i t="default">
      <x v="434"/>
    </i>
    <i>
      <x v="435"/>
      <x v="4"/>
    </i>
    <i t="default">
      <x v="435"/>
    </i>
    <i>
      <x v="436"/>
      <x v="2"/>
    </i>
    <i t="default">
      <x v="436"/>
    </i>
    <i>
      <x v="437"/>
      <x v="3"/>
    </i>
    <i t="default">
      <x v="437"/>
    </i>
    <i>
      <x v="438"/>
      <x v="3"/>
    </i>
    <i t="default">
      <x v="438"/>
    </i>
    <i>
      <x v="439"/>
      <x v="3"/>
    </i>
    <i t="default">
      <x v="439"/>
    </i>
    <i>
      <x v="440"/>
      <x v="3"/>
    </i>
    <i t="default">
      <x v="440"/>
    </i>
    <i>
      <x v="441"/>
      <x v="1"/>
    </i>
    <i t="default">
      <x v="441"/>
    </i>
    <i>
      <x v="442"/>
      <x v="1"/>
    </i>
    <i t="default">
      <x v="442"/>
    </i>
    <i>
      <x v="443"/>
      <x v="3"/>
    </i>
    <i t="default">
      <x v="443"/>
    </i>
    <i>
      <x v="444"/>
      <x v="2"/>
    </i>
    <i t="default">
      <x v="444"/>
    </i>
    <i>
      <x v="445"/>
      <x v="1"/>
    </i>
    <i t="default">
      <x v="445"/>
    </i>
    <i>
      <x v="446"/>
      <x v="1"/>
    </i>
    <i t="default">
      <x v="446"/>
    </i>
    <i>
      <x v="447"/>
      <x v="4"/>
    </i>
    <i t="default">
      <x v="447"/>
    </i>
    <i>
      <x v="448"/>
      <x v="4"/>
    </i>
    <i t="default">
      <x v="448"/>
    </i>
    <i>
      <x v="449"/>
      <x/>
    </i>
    <i t="default">
      <x v="449"/>
    </i>
    <i>
      <x v="450"/>
      <x v="1"/>
    </i>
    <i t="default">
      <x v="450"/>
    </i>
    <i>
      <x v="451"/>
      <x/>
    </i>
    <i t="default">
      <x v="451"/>
    </i>
    <i>
      <x v="452"/>
      <x v="3"/>
    </i>
    <i t="default">
      <x v="452"/>
    </i>
    <i>
      <x v="453"/>
      <x v="4"/>
    </i>
    <i t="default">
      <x v="453"/>
    </i>
    <i>
      <x v="454"/>
      <x v="3"/>
    </i>
    <i t="default">
      <x v="454"/>
    </i>
    <i>
      <x v="455"/>
      <x/>
    </i>
    <i t="default">
      <x v="455"/>
    </i>
    <i>
      <x v="456"/>
      <x v="3"/>
    </i>
    <i t="default">
      <x v="456"/>
    </i>
    <i>
      <x v="457"/>
      <x v="2"/>
    </i>
    <i t="default">
      <x v="457"/>
    </i>
    <i>
      <x v="458"/>
      <x v="4"/>
    </i>
    <i t="default">
      <x v="458"/>
    </i>
    <i>
      <x v="459"/>
      <x v="1"/>
    </i>
    <i t="default">
      <x v="459"/>
    </i>
    <i>
      <x v="460"/>
      <x v="4"/>
    </i>
    <i t="default">
      <x v="460"/>
    </i>
    <i>
      <x v="461"/>
      <x v="4"/>
    </i>
    <i t="default">
      <x v="461"/>
    </i>
    <i>
      <x v="462"/>
      <x v="4"/>
    </i>
    <i t="default">
      <x v="462"/>
    </i>
    <i>
      <x v="463"/>
      <x v="2"/>
    </i>
    <i t="default">
      <x v="463"/>
    </i>
    <i>
      <x v="464"/>
      <x v="1"/>
    </i>
    <i t="default">
      <x v="464"/>
    </i>
    <i>
      <x v="465"/>
      <x v="3"/>
    </i>
    <i t="default">
      <x v="465"/>
    </i>
    <i>
      <x v="466"/>
      <x v="2"/>
    </i>
    <i t="default">
      <x v="466"/>
    </i>
    <i>
      <x v="467"/>
      <x v="2"/>
    </i>
    <i t="default">
      <x v="467"/>
    </i>
    <i>
      <x v="468"/>
      <x/>
    </i>
    <i t="default">
      <x v="468"/>
    </i>
    <i>
      <x v="469"/>
      <x v="4"/>
    </i>
    <i t="default">
      <x v="469"/>
    </i>
    <i>
      <x v="470"/>
      <x v="4"/>
    </i>
    <i t="default">
      <x v="470"/>
    </i>
    <i>
      <x v="471"/>
      <x v="4"/>
    </i>
    <i t="default">
      <x v="471"/>
    </i>
    <i>
      <x v="472"/>
      <x v="2"/>
    </i>
    <i t="default">
      <x v="472"/>
    </i>
    <i>
      <x v="473"/>
      <x/>
    </i>
    <i t="default">
      <x v="473"/>
    </i>
    <i>
      <x v="474"/>
      <x/>
    </i>
    <i t="default">
      <x v="474"/>
    </i>
    <i>
      <x v="475"/>
      <x v="3"/>
    </i>
    <i t="default">
      <x v="475"/>
    </i>
    <i>
      <x v="476"/>
      <x/>
    </i>
    <i t="default">
      <x v="476"/>
    </i>
    <i>
      <x v="477"/>
      <x v="4"/>
    </i>
    <i t="default">
      <x v="477"/>
    </i>
    <i>
      <x v="478"/>
      <x/>
    </i>
    <i t="default">
      <x v="478"/>
    </i>
    <i>
      <x v="479"/>
      <x/>
    </i>
    <i t="default">
      <x v="479"/>
    </i>
    <i>
      <x v="480"/>
      <x v="2"/>
    </i>
    <i t="default">
      <x v="480"/>
    </i>
    <i>
      <x v="481"/>
      <x v="3"/>
    </i>
    <i t="default">
      <x v="481"/>
    </i>
    <i>
      <x v="482"/>
      <x v="1"/>
    </i>
    <i t="default">
      <x v="482"/>
    </i>
    <i>
      <x v="483"/>
      <x/>
    </i>
    <i t="default">
      <x v="483"/>
    </i>
    <i>
      <x v="484"/>
      <x v="1"/>
    </i>
    <i t="default">
      <x v="484"/>
    </i>
    <i>
      <x v="485"/>
      <x v="1"/>
    </i>
    <i t="default">
      <x v="485"/>
    </i>
    <i>
      <x v="486"/>
      <x v="1"/>
    </i>
    <i t="default">
      <x v="486"/>
    </i>
    <i>
      <x v="487"/>
      <x v="3"/>
    </i>
    <i t="default">
      <x v="487"/>
    </i>
    <i>
      <x v="488"/>
      <x v="3"/>
    </i>
    <i t="default">
      <x v="488"/>
    </i>
    <i>
      <x v="489"/>
      <x v="3"/>
    </i>
    <i t="default">
      <x v="489"/>
    </i>
    <i>
      <x v="490"/>
      <x/>
    </i>
    <i t="default">
      <x v="490"/>
    </i>
    <i>
      <x v="491"/>
      <x/>
    </i>
    <i t="default">
      <x v="491"/>
    </i>
    <i>
      <x v="492"/>
      <x v="1"/>
    </i>
    <i t="default">
      <x v="492"/>
    </i>
    <i>
      <x v="493"/>
      <x/>
    </i>
    <i t="default">
      <x v="493"/>
    </i>
    <i>
      <x v="494"/>
      <x v="4"/>
    </i>
    <i t="default">
      <x v="494"/>
    </i>
    <i>
      <x v="495"/>
      <x/>
    </i>
    <i t="default">
      <x v="495"/>
    </i>
    <i>
      <x v="496"/>
      <x v="1"/>
    </i>
    <i t="default">
      <x v="496"/>
    </i>
    <i>
      <x v="497"/>
      <x v="2"/>
    </i>
    <i t="default">
      <x v="497"/>
    </i>
    <i>
      <x v="498"/>
      <x v="2"/>
    </i>
    <i t="default">
      <x v="498"/>
    </i>
    <i>
      <x v="499"/>
      <x/>
    </i>
    <i t="default">
      <x v="499"/>
    </i>
    <i>
      <x v="500"/>
      <x v="2"/>
    </i>
    <i t="default">
      <x v="500"/>
    </i>
    <i>
      <x v="501"/>
      <x v="2"/>
    </i>
    <i t="default">
      <x v="501"/>
    </i>
    <i>
      <x v="502"/>
      <x v="3"/>
    </i>
    <i t="default">
      <x v="502"/>
    </i>
    <i>
      <x v="503"/>
      <x/>
    </i>
    <i t="default">
      <x v="503"/>
    </i>
    <i>
      <x v="504"/>
      <x v="1"/>
    </i>
    <i t="default">
      <x v="504"/>
    </i>
    <i>
      <x v="505"/>
      <x/>
    </i>
    <i t="default">
      <x v="505"/>
    </i>
    <i>
      <x v="506"/>
      <x v="3"/>
    </i>
    <i t="default">
      <x v="506"/>
    </i>
    <i>
      <x v="507"/>
      <x/>
    </i>
    <i t="default">
      <x v="507"/>
    </i>
    <i>
      <x v="508"/>
      <x v="3"/>
    </i>
    <i t="default">
      <x v="508"/>
    </i>
    <i>
      <x v="509"/>
      <x v="3"/>
    </i>
    <i t="default">
      <x v="509"/>
    </i>
    <i>
      <x v="510"/>
      <x v="3"/>
    </i>
    <i t="default">
      <x v="510"/>
    </i>
    <i>
      <x v="511"/>
      <x v="1"/>
    </i>
    <i t="default">
      <x v="511"/>
    </i>
    <i>
      <x v="512"/>
      <x v="2"/>
    </i>
    <i t="default">
      <x v="512"/>
    </i>
    <i>
      <x v="513"/>
      <x v="1"/>
    </i>
    <i t="default">
      <x v="513"/>
    </i>
    <i>
      <x v="514"/>
      <x v="2"/>
    </i>
    <i t="default">
      <x v="514"/>
    </i>
    <i>
      <x v="515"/>
      <x v="4"/>
    </i>
    <i t="default">
      <x v="515"/>
    </i>
    <i>
      <x v="516"/>
      <x v="4"/>
    </i>
    <i t="default">
      <x v="516"/>
    </i>
    <i>
      <x v="517"/>
      <x v="4"/>
    </i>
    <i t="default">
      <x v="517"/>
    </i>
    <i>
      <x v="518"/>
      <x v="3"/>
    </i>
    <i t="default">
      <x v="518"/>
    </i>
    <i>
      <x v="519"/>
      <x v="4"/>
    </i>
    <i t="default">
      <x v="519"/>
    </i>
    <i>
      <x v="520"/>
      <x v="4"/>
    </i>
    <i t="default">
      <x v="520"/>
    </i>
    <i>
      <x v="521"/>
      <x v="2"/>
    </i>
    <i t="default">
      <x v="521"/>
    </i>
    <i>
      <x v="522"/>
      <x v="1"/>
    </i>
    <i t="default">
      <x v="522"/>
    </i>
    <i>
      <x v="523"/>
      <x v="3"/>
    </i>
    <i t="default">
      <x v="523"/>
    </i>
    <i>
      <x v="524"/>
      <x v="2"/>
    </i>
    <i t="default">
      <x v="524"/>
    </i>
    <i>
      <x v="525"/>
      <x/>
    </i>
    <i t="default">
      <x v="525"/>
    </i>
    <i>
      <x v="526"/>
      <x v="2"/>
    </i>
    <i t="default">
      <x v="526"/>
    </i>
    <i>
      <x v="527"/>
      <x v="4"/>
    </i>
    <i t="default">
      <x v="527"/>
    </i>
    <i>
      <x v="528"/>
      <x/>
    </i>
    <i t="default">
      <x v="528"/>
    </i>
    <i>
      <x v="529"/>
      <x v="1"/>
    </i>
    <i t="default">
      <x v="529"/>
    </i>
    <i>
      <x v="530"/>
      <x v="1"/>
    </i>
    <i t="default">
      <x v="530"/>
    </i>
    <i>
      <x v="531"/>
      <x v="4"/>
    </i>
    <i t="default">
      <x v="531"/>
    </i>
    <i>
      <x v="532"/>
      <x v="3"/>
    </i>
    <i t="default">
      <x v="532"/>
    </i>
    <i>
      <x v="533"/>
      <x v="4"/>
    </i>
    <i t="default">
      <x v="533"/>
    </i>
    <i>
      <x v="534"/>
      <x/>
    </i>
    <i t="default">
      <x v="534"/>
    </i>
    <i>
      <x v="535"/>
      <x v="2"/>
    </i>
    <i t="default">
      <x v="535"/>
    </i>
    <i>
      <x v="536"/>
      <x v="3"/>
    </i>
    <i t="default">
      <x v="536"/>
    </i>
    <i>
      <x v="537"/>
      <x v="3"/>
    </i>
    <i t="default">
      <x v="537"/>
    </i>
    <i>
      <x v="538"/>
      <x v="1"/>
    </i>
    <i t="default">
      <x v="538"/>
    </i>
    <i>
      <x v="539"/>
      <x/>
    </i>
    <i t="default">
      <x v="539"/>
    </i>
    <i>
      <x v="540"/>
      <x v="3"/>
    </i>
    <i t="default">
      <x v="540"/>
    </i>
    <i>
      <x v="541"/>
      <x v="2"/>
    </i>
    <i t="default">
      <x v="541"/>
    </i>
    <i>
      <x v="542"/>
      <x v="2"/>
    </i>
    <i t="default">
      <x v="542"/>
    </i>
    <i>
      <x v="543"/>
      <x v="1"/>
    </i>
    <i t="default">
      <x v="543"/>
    </i>
    <i>
      <x v="544"/>
      <x v="4"/>
    </i>
    <i t="default">
      <x v="544"/>
    </i>
    <i>
      <x v="545"/>
      <x v="4"/>
    </i>
    <i t="default">
      <x v="545"/>
    </i>
    <i>
      <x v="546"/>
      <x v="4"/>
    </i>
    <i t="default">
      <x v="546"/>
    </i>
    <i>
      <x v="547"/>
      <x v="4"/>
    </i>
    <i t="default">
      <x v="547"/>
    </i>
    <i>
      <x v="548"/>
      <x v="4"/>
    </i>
    <i t="default">
      <x v="548"/>
    </i>
    <i>
      <x v="549"/>
      <x v="4"/>
    </i>
    <i t="default">
      <x v="549"/>
    </i>
    <i>
      <x v="550"/>
      <x v="4"/>
    </i>
    <i t="default">
      <x v="550"/>
    </i>
    <i>
      <x v="551"/>
      <x v="3"/>
    </i>
    <i t="default">
      <x v="551"/>
    </i>
    <i>
      <x v="552"/>
      <x v="1"/>
    </i>
    <i t="default">
      <x v="552"/>
    </i>
    <i>
      <x v="553"/>
      <x v="1"/>
    </i>
    <i t="default">
      <x v="553"/>
    </i>
    <i>
      <x v="554"/>
      <x/>
    </i>
    <i t="default">
      <x v="554"/>
    </i>
    <i>
      <x v="555"/>
      <x v="2"/>
    </i>
    <i t="default">
      <x v="555"/>
    </i>
    <i>
      <x v="556"/>
      <x v="4"/>
    </i>
    <i t="default">
      <x v="556"/>
    </i>
    <i>
      <x v="557"/>
      <x v="2"/>
    </i>
    <i t="default">
      <x v="557"/>
    </i>
    <i>
      <x v="558"/>
      <x/>
    </i>
    <i t="default">
      <x v="558"/>
    </i>
    <i>
      <x v="559"/>
      <x v="3"/>
    </i>
    <i t="default">
      <x v="559"/>
    </i>
    <i>
      <x v="560"/>
      <x v="1"/>
    </i>
    <i t="default">
      <x v="560"/>
    </i>
    <i>
      <x v="561"/>
      <x v="2"/>
    </i>
    <i t="default">
      <x v="561"/>
    </i>
    <i>
      <x v="562"/>
      <x v="3"/>
    </i>
    <i t="default">
      <x v="562"/>
    </i>
    <i>
      <x v="563"/>
      <x v="2"/>
    </i>
    <i t="default">
      <x v="563"/>
    </i>
    <i>
      <x v="564"/>
      <x/>
    </i>
    <i t="default">
      <x v="564"/>
    </i>
    <i>
      <x v="565"/>
      <x v="3"/>
    </i>
    <i t="default">
      <x v="565"/>
    </i>
    <i>
      <x v="566"/>
      <x v="1"/>
    </i>
    <i t="default">
      <x v="566"/>
    </i>
    <i>
      <x v="567"/>
      <x v="4"/>
    </i>
    <i t="default">
      <x v="567"/>
    </i>
    <i>
      <x v="568"/>
      <x v="1"/>
    </i>
    <i t="default">
      <x v="568"/>
    </i>
    <i>
      <x v="569"/>
      <x/>
    </i>
    <i t="default">
      <x v="569"/>
    </i>
    <i>
      <x v="570"/>
      <x v="4"/>
    </i>
    <i t="default">
      <x v="570"/>
    </i>
    <i>
      <x v="571"/>
      <x v="2"/>
    </i>
    <i t="default">
      <x v="571"/>
    </i>
    <i>
      <x v="572"/>
      <x v="2"/>
    </i>
    <i t="default">
      <x v="572"/>
    </i>
    <i>
      <x v="573"/>
      <x/>
    </i>
    <i t="default">
      <x v="573"/>
    </i>
    <i>
      <x v="574"/>
      <x v="4"/>
    </i>
    <i t="default">
      <x v="574"/>
    </i>
    <i>
      <x v="575"/>
      <x v="2"/>
    </i>
    <i t="default">
      <x v="575"/>
    </i>
    <i>
      <x v="576"/>
      <x v="2"/>
    </i>
    <i t="default">
      <x v="576"/>
    </i>
    <i>
      <x v="577"/>
      <x v="4"/>
    </i>
    <i t="default">
      <x v="577"/>
    </i>
    <i>
      <x v="578"/>
      <x v="4"/>
    </i>
    <i t="default">
      <x v="578"/>
    </i>
    <i>
      <x v="579"/>
      <x v="3"/>
    </i>
    <i t="default">
      <x v="579"/>
    </i>
    <i>
      <x v="580"/>
      <x v="1"/>
    </i>
    <i t="default">
      <x v="580"/>
    </i>
    <i>
      <x v="581"/>
      <x v="1"/>
    </i>
    <i t="default">
      <x v="581"/>
    </i>
    <i>
      <x v="582"/>
      <x v="3"/>
    </i>
    <i t="default">
      <x v="582"/>
    </i>
    <i>
      <x v="583"/>
      <x/>
    </i>
    <i t="default">
      <x v="583"/>
    </i>
    <i>
      <x v="584"/>
      <x v="2"/>
    </i>
    <i t="default">
      <x v="584"/>
    </i>
    <i>
      <x v="585"/>
      <x v="3"/>
    </i>
    <i t="default">
      <x v="585"/>
    </i>
    <i>
      <x v="586"/>
      <x v="3"/>
    </i>
    <i t="default">
      <x v="586"/>
    </i>
    <i>
      <x v="587"/>
      <x v="2"/>
    </i>
    <i t="default">
      <x v="587"/>
    </i>
    <i>
      <x v="588"/>
      <x/>
    </i>
    <i t="default">
      <x v="588"/>
    </i>
    <i>
      <x v="589"/>
      <x/>
    </i>
    <i t="default">
      <x v="589"/>
    </i>
    <i>
      <x v="590"/>
      <x v="3"/>
    </i>
    <i t="default">
      <x v="590"/>
    </i>
    <i>
      <x v="591"/>
      <x v="2"/>
    </i>
    <i t="default">
      <x v="591"/>
    </i>
    <i>
      <x v="592"/>
      <x/>
    </i>
    <i t="default">
      <x v="592"/>
    </i>
    <i>
      <x v="593"/>
      <x v="1"/>
    </i>
    <i t="default">
      <x v="593"/>
    </i>
    <i>
      <x v="594"/>
      <x/>
    </i>
    <i t="default">
      <x v="594"/>
    </i>
    <i>
      <x v="595"/>
      <x/>
    </i>
    <i t="default">
      <x v="595"/>
    </i>
    <i>
      <x v="596"/>
      <x v="1"/>
    </i>
    <i t="default">
      <x v="596"/>
    </i>
    <i>
      <x v="597"/>
      <x v="2"/>
    </i>
    <i t="default">
      <x v="597"/>
    </i>
    <i>
      <x v="598"/>
      <x v="1"/>
    </i>
    <i t="default">
      <x v="598"/>
    </i>
    <i>
      <x v="599"/>
      <x v="2"/>
    </i>
    <i t="default">
      <x v="599"/>
    </i>
    <i>
      <x v="600"/>
      <x/>
    </i>
    <i t="default">
      <x v="600"/>
    </i>
    <i>
      <x v="601"/>
      <x/>
    </i>
    <i t="default">
      <x v="601"/>
    </i>
    <i>
      <x v="602"/>
      <x v="4"/>
    </i>
    <i t="default">
      <x v="602"/>
    </i>
    <i>
      <x v="603"/>
      <x/>
    </i>
    <i t="default">
      <x v="603"/>
    </i>
    <i>
      <x v="604"/>
      <x v="3"/>
    </i>
    <i t="default">
      <x v="604"/>
    </i>
    <i>
      <x v="605"/>
      <x/>
    </i>
    <i t="default">
      <x v="605"/>
    </i>
    <i>
      <x v="606"/>
      <x v="4"/>
    </i>
    <i t="default">
      <x v="606"/>
    </i>
    <i>
      <x v="607"/>
      <x v="2"/>
    </i>
    <i t="default">
      <x v="607"/>
    </i>
    <i>
      <x v="608"/>
      <x/>
    </i>
    <i t="default">
      <x v="608"/>
    </i>
    <i>
      <x v="609"/>
      <x v="2"/>
    </i>
    <i t="default">
      <x v="609"/>
    </i>
    <i>
      <x v="610"/>
      <x v="3"/>
    </i>
    <i t="default">
      <x v="610"/>
    </i>
    <i>
      <x v="611"/>
      <x v="2"/>
    </i>
    <i t="default">
      <x v="611"/>
    </i>
    <i>
      <x v="612"/>
      <x v="2"/>
    </i>
    <i t="default">
      <x v="612"/>
    </i>
    <i>
      <x v="613"/>
      <x v="3"/>
    </i>
    <i t="default">
      <x v="613"/>
    </i>
    <i>
      <x v="614"/>
      <x/>
    </i>
    <i t="default">
      <x v="614"/>
    </i>
    <i>
      <x v="615"/>
      <x/>
    </i>
    <i t="default">
      <x v="615"/>
    </i>
    <i>
      <x v="616"/>
      <x v="1"/>
    </i>
    <i t="default">
      <x v="616"/>
    </i>
    <i>
      <x v="617"/>
      <x/>
    </i>
    <i t="default">
      <x v="617"/>
    </i>
    <i>
      <x v="618"/>
      <x v="4"/>
    </i>
    <i t="default">
      <x v="618"/>
    </i>
    <i>
      <x v="619"/>
      <x v="2"/>
    </i>
    <i t="default">
      <x v="619"/>
    </i>
    <i>
      <x v="620"/>
      <x v="1"/>
    </i>
    <i t="default">
      <x v="620"/>
    </i>
    <i>
      <x v="621"/>
      <x v="4"/>
    </i>
    <i t="default">
      <x v="621"/>
    </i>
    <i>
      <x v="622"/>
      <x v="1"/>
    </i>
    <i t="default">
      <x v="622"/>
    </i>
    <i>
      <x v="623"/>
      <x v="1"/>
    </i>
    <i t="default">
      <x v="623"/>
    </i>
    <i>
      <x v="624"/>
      <x v="1"/>
    </i>
    <i t="default">
      <x v="624"/>
    </i>
    <i>
      <x v="625"/>
      <x/>
    </i>
    <i t="default">
      <x v="625"/>
    </i>
    <i>
      <x v="626"/>
      <x/>
    </i>
    <i t="default">
      <x v="626"/>
    </i>
    <i>
      <x v="627"/>
      <x v="2"/>
    </i>
    <i t="default">
      <x v="627"/>
    </i>
    <i>
      <x v="628"/>
      <x v="3"/>
    </i>
    <i t="default">
      <x v="628"/>
    </i>
    <i>
      <x v="629"/>
      <x v="3"/>
    </i>
    <i t="default">
      <x v="629"/>
    </i>
    <i>
      <x v="630"/>
      <x/>
    </i>
    <i t="default">
      <x v="630"/>
    </i>
    <i>
      <x v="631"/>
      <x v="2"/>
    </i>
    <i t="default">
      <x v="631"/>
    </i>
    <i>
      <x v="632"/>
      <x v="2"/>
    </i>
    <i t="default">
      <x v="632"/>
    </i>
    <i>
      <x v="633"/>
      <x v="2"/>
    </i>
    <i t="default">
      <x v="633"/>
    </i>
    <i>
      <x v="634"/>
      <x v="3"/>
    </i>
    <i t="default">
      <x v="634"/>
    </i>
    <i>
      <x v="635"/>
      <x v="3"/>
    </i>
    <i t="default">
      <x v="635"/>
    </i>
    <i>
      <x v="636"/>
      <x v="3"/>
    </i>
    <i t="default">
      <x v="636"/>
    </i>
    <i>
      <x v="637"/>
      <x v="4"/>
    </i>
    <i t="default">
      <x v="637"/>
    </i>
    <i>
      <x v="638"/>
      <x/>
    </i>
    <i t="default">
      <x v="638"/>
    </i>
    <i>
      <x v="639"/>
      <x/>
    </i>
    <i t="default">
      <x v="639"/>
    </i>
    <i>
      <x v="640"/>
      <x v="2"/>
    </i>
    <i t="default">
      <x v="640"/>
    </i>
    <i>
      <x v="641"/>
      <x v="2"/>
    </i>
    <i t="default">
      <x v="641"/>
    </i>
    <i>
      <x v="642"/>
      <x/>
    </i>
    <i t="default">
      <x v="642"/>
    </i>
    <i>
      <x v="643"/>
      <x v="1"/>
    </i>
    <i t="default">
      <x v="643"/>
    </i>
    <i>
      <x v="644"/>
      <x/>
    </i>
    <i t="default">
      <x v="644"/>
    </i>
    <i>
      <x v="645"/>
      <x v="2"/>
    </i>
    <i t="default">
      <x v="645"/>
    </i>
    <i>
      <x v="646"/>
      <x v="3"/>
    </i>
    <i t="default">
      <x v="646"/>
    </i>
    <i>
      <x v="647"/>
      <x/>
    </i>
    <i t="default">
      <x v="647"/>
    </i>
    <i>
      <x v="648"/>
      <x v="2"/>
    </i>
    <i t="default">
      <x v="648"/>
    </i>
    <i>
      <x v="649"/>
      <x v="4"/>
    </i>
    <i t="default">
      <x v="649"/>
    </i>
    <i>
      <x v="650"/>
      <x v="1"/>
    </i>
    <i t="default">
      <x v="650"/>
    </i>
    <i>
      <x v="651"/>
      <x/>
    </i>
    <i t="default">
      <x v="651"/>
    </i>
    <i>
      <x v="652"/>
      <x v="3"/>
    </i>
    <i t="default">
      <x v="652"/>
    </i>
    <i>
      <x v="653"/>
      <x v="3"/>
    </i>
    <i t="default">
      <x v="653"/>
    </i>
    <i>
      <x v="654"/>
      <x v="1"/>
    </i>
    <i t="default">
      <x v="654"/>
    </i>
    <i>
      <x v="655"/>
      <x/>
    </i>
    <i t="default">
      <x v="655"/>
    </i>
    <i>
      <x v="656"/>
      <x v="3"/>
    </i>
    <i t="default">
      <x v="656"/>
    </i>
    <i>
      <x v="657"/>
      <x v="4"/>
    </i>
    <i t="default">
      <x v="657"/>
    </i>
    <i>
      <x v="658"/>
      <x v="4"/>
    </i>
    <i t="default">
      <x v="658"/>
    </i>
    <i>
      <x v="659"/>
      <x v="2"/>
    </i>
    <i t="default">
      <x v="659"/>
    </i>
    <i>
      <x v="660"/>
      <x v="4"/>
    </i>
    <i t="default">
      <x v="660"/>
    </i>
    <i>
      <x v="661"/>
      <x v="1"/>
    </i>
    <i t="default">
      <x v="661"/>
    </i>
    <i>
      <x v="662"/>
      <x v="1"/>
    </i>
    <i t="default">
      <x v="662"/>
    </i>
    <i>
      <x v="663"/>
      <x v="4"/>
    </i>
    <i t="default">
      <x v="663"/>
    </i>
    <i>
      <x v="664"/>
      <x v="2"/>
    </i>
    <i t="default">
      <x v="664"/>
    </i>
    <i>
      <x v="665"/>
      <x v="4"/>
    </i>
    <i t="default">
      <x v="665"/>
    </i>
    <i>
      <x v="666"/>
      <x v="4"/>
    </i>
    <i t="default">
      <x v="666"/>
    </i>
    <i>
      <x v="667"/>
      <x v="1"/>
    </i>
    <i t="default">
      <x v="667"/>
    </i>
    <i>
      <x v="668"/>
      <x v="4"/>
    </i>
    <i t="default">
      <x v="668"/>
    </i>
    <i>
      <x v="669"/>
      <x/>
    </i>
    <i t="default">
      <x v="669"/>
    </i>
    <i>
      <x v="670"/>
      <x v="2"/>
    </i>
    <i t="default">
      <x v="670"/>
    </i>
    <i>
      <x v="671"/>
      <x v="3"/>
    </i>
    <i t="default">
      <x v="671"/>
    </i>
    <i>
      <x v="672"/>
      <x v="3"/>
    </i>
    <i t="default">
      <x v="672"/>
    </i>
    <i>
      <x v="673"/>
      <x/>
    </i>
    <i t="default">
      <x v="673"/>
    </i>
    <i>
      <x v="674"/>
      <x v="3"/>
    </i>
    <i t="default">
      <x v="674"/>
    </i>
    <i>
      <x v="675"/>
      <x/>
    </i>
    <i t="default">
      <x v="675"/>
    </i>
    <i>
      <x v="676"/>
      <x v="2"/>
    </i>
    <i t="default">
      <x v="676"/>
    </i>
    <i>
      <x v="677"/>
      <x v="1"/>
    </i>
    <i t="default">
      <x v="677"/>
    </i>
    <i>
      <x v="678"/>
      <x v="4"/>
    </i>
    <i t="default">
      <x v="678"/>
    </i>
    <i>
      <x v="679"/>
      <x v="3"/>
    </i>
    <i t="default">
      <x v="679"/>
    </i>
    <i>
      <x v="680"/>
      <x/>
    </i>
    <i t="default">
      <x v="680"/>
    </i>
    <i>
      <x v="681"/>
      <x/>
    </i>
    <i t="default">
      <x v="681"/>
    </i>
    <i>
      <x v="682"/>
      <x/>
    </i>
    <i t="default">
      <x v="682"/>
    </i>
    <i>
      <x v="683"/>
      <x v="4"/>
    </i>
    <i t="default">
      <x v="683"/>
    </i>
    <i>
      <x v="684"/>
      <x v="4"/>
    </i>
    <i t="default">
      <x v="684"/>
    </i>
    <i>
      <x v="685"/>
      <x v="1"/>
    </i>
    <i t="default">
      <x v="685"/>
    </i>
    <i>
      <x v="686"/>
      <x v="3"/>
    </i>
    <i t="default">
      <x v="686"/>
    </i>
    <i>
      <x v="687"/>
      <x v="3"/>
    </i>
    <i t="default">
      <x v="687"/>
    </i>
    <i>
      <x v="688"/>
      <x v="2"/>
    </i>
    <i t="default">
      <x v="688"/>
    </i>
    <i>
      <x v="689"/>
      <x v="2"/>
    </i>
    <i t="default">
      <x v="689"/>
    </i>
    <i>
      <x v="690"/>
      <x v="2"/>
    </i>
    <i t="default">
      <x v="690"/>
    </i>
    <i>
      <x v="691"/>
      <x v="3"/>
    </i>
    <i t="default">
      <x v="691"/>
    </i>
    <i>
      <x v="692"/>
      <x v="3"/>
    </i>
    <i t="default">
      <x v="692"/>
    </i>
    <i>
      <x v="693"/>
      <x v="1"/>
    </i>
    <i t="default">
      <x v="693"/>
    </i>
    <i>
      <x v="694"/>
      <x/>
    </i>
    <i t="default">
      <x v="694"/>
    </i>
    <i>
      <x v="695"/>
      <x v="3"/>
    </i>
    <i t="default">
      <x v="695"/>
    </i>
    <i>
      <x v="696"/>
      <x v="4"/>
    </i>
    <i t="default">
      <x v="696"/>
    </i>
    <i>
      <x v="697"/>
      <x/>
    </i>
    <i t="default">
      <x v="697"/>
    </i>
    <i>
      <x v="698"/>
      <x v="2"/>
    </i>
    <i t="default">
      <x v="698"/>
    </i>
    <i>
      <x v="699"/>
      <x v="3"/>
    </i>
    <i t="default">
      <x v="699"/>
    </i>
    <i>
      <x v="700"/>
      <x v="4"/>
    </i>
    <i t="default">
      <x v="700"/>
    </i>
    <i>
      <x v="701"/>
      <x v="2"/>
    </i>
    <i t="default">
      <x v="701"/>
    </i>
    <i>
      <x v="702"/>
      <x v="2"/>
    </i>
    <i t="default">
      <x v="702"/>
    </i>
    <i>
      <x v="703"/>
      <x v="1"/>
    </i>
    <i t="default">
      <x v="703"/>
    </i>
    <i>
      <x v="704"/>
      <x/>
    </i>
    <i t="default">
      <x v="704"/>
    </i>
    <i>
      <x v="705"/>
      <x v="4"/>
    </i>
    <i t="default">
      <x v="705"/>
    </i>
    <i>
      <x v="706"/>
      <x v="1"/>
    </i>
    <i t="default">
      <x v="706"/>
    </i>
    <i>
      <x v="707"/>
      <x/>
    </i>
    <i t="default">
      <x v="707"/>
    </i>
    <i>
      <x v="708"/>
      <x v="3"/>
    </i>
    <i t="default">
      <x v="708"/>
    </i>
    <i>
      <x v="709"/>
      <x v="4"/>
    </i>
    <i t="default">
      <x v="709"/>
    </i>
    <i>
      <x v="710"/>
      <x v="3"/>
    </i>
    <i t="default">
      <x v="710"/>
    </i>
    <i>
      <x v="711"/>
      <x v="4"/>
    </i>
    <i t="default">
      <x v="711"/>
    </i>
    <i>
      <x v="712"/>
      <x v="1"/>
    </i>
    <i t="default">
      <x v="712"/>
    </i>
    <i>
      <x v="713"/>
      <x v="2"/>
    </i>
    <i t="default">
      <x v="713"/>
    </i>
    <i>
      <x v="714"/>
      <x v="1"/>
    </i>
    <i t="default">
      <x v="714"/>
    </i>
    <i>
      <x v="715"/>
      <x v="1"/>
    </i>
    <i t="default">
      <x v="715"/>
    </i>
    <i>
      <x v="716"/>
      <x v="3"/>
    </i>
    <i t="default">
      <x v="716"/>
    </i>
    <i>
      <x v="717"/>
      <x v="2"/>
    </i>
    <i t="default">
      <x v="717"/>
    </i>
    <i>
      <x v="718"/>
      <x/>
    </i>
    <i t="default">
      <x v="718"/>
    </i>
    <i>
      <x v="719"/>
      <x/>
    </i>
    <i t="default">
      <x v="719"/>
    </i>
    <i>
      <x v="720"/>
      <x v="4"/>
    </i>
    <i t="default">
      <x v="720"/>
    </i>
    <i>
      <x v="721"/>
      <x v="4"/>
    </i>
    <i t="default">
      <x v="721"/>
    </i>
    <i>
      <x v="722"/>
      <x v="4"/>
    </i>
    <i t="default">
      <x v="722"/>
    </i>
    <i>
      <x v="723"/>
      <x v="3"/>
    </i>
    <i t="default">
      <x v="723"/>
    </i>
    <i>
      <x v="724"/>
      <x v="4"/>
    </i>
    <i t="default">
      <x v="724"/>
    </i>
    <i>
      <x v="725"/>
      <x v="2"/>
    </i>
    <i t="default">
      <x v="725"/>
    </i>
    <i>
      <x v="726"/>
      <x v="4"/>
    </i>
    <i t="default">
      <x v="726"/>
    </i>
    <i>
      <x v="727"/>
      <x/>
    </i>
    <i t="default">
      <x v="727"/>
    </i>
    <i>
      <x v="728"/>
      <x v="2"/>
    </i>
    <i t="default">
      <x v="728"/>
    </i>
    <i>
      <x v="729"/>
      <x v="2"/>
    </i>
    <i t="default">
      <x v="729"/>
    </i>
    <i>
      <x v="730"/>
      <x v="2"/>
    </i>
    <i t="default">
      <x v="730"/>
    </i>
    <i>
      <x v="731"/>
      <x/>
    </i>
    <i t="default">
      <x v="731"/>
    </i>
    <i>
      <x v="732"/>
      <x v="4"/>
    </i>
    <i t="default">
      <x v="732"/>
    </i>
    <i>
      <x v="733"/>
      <x v="3"/>
    </i>
    <i t="default">
      <x v="733"/>
    </i>
    <i>
      <x v="734"/>
      <x v="3"/>
    </i>
    <i t="default">
      <x v="734"/>
    </i>
    <i>
      <x v="735"/>
      <x/>
    </i>
    <i t="default">
      <x v="735"/>
    </i>
    <i>
      <x v="736"/>
      <x v="3"/>
    </i>
    <i t="default">
      <x v="736"/>
    </i>
    <i>
      <x v="737"/>
      <x v="4"/>
    </i>
    <i t="default">
      <x v="737"/>
    </i>
    <i>
      <x v="738"/>
      <x v="1"/>
    </i>
    <i t="default">
      <x v="738"/>
    </i>
    <i>
      <x v="739"/>
      <x v="3"/>
    </i>
    <i t="default">
      <x v="739"/>
    </i>
    <i>
      <x v="740"/>
      <x v="1"/>
    </i>
    <i t="default">
      <x v="740"/>
    </i>
    <i>
      <x v="741"/>
      <x v="4"/>
    </i>
    <i t="default">
      <x v="741"/>
    </i>
    <i>
      <x v="742"/>
      <x v="3"/>
    </i>
    <i t="default">
      <x v="742"/>
    </i>
    <i>
      <x v="743"/>
      <x v="3"/>
    </i>
    <i t="default">
      <x v="743"/>
    </i>
    <i>
      <x v="744"/>
      <x v="4"/>
    </i>
    <i t="default">
      <x v="744"/>
    </i>
    <i>
      <x v="745"/>
      <x v="1"/>
    </i>
    <i t="default">
      <x v="745"/>
    </i>
    <i>
      <x v="746"/>
      <x/>
    </i>
    <i t="default">
      <x v="746"/>
    </i>
    <i>
      <x v="747"/>
      <x v="2"/>
    </i>
    <i t="default">
      <x v="747"/>
    </i>
    <i>
      <x v="748"/>
      <x v="4"/>
    </i>
    <i t="default">
      <x v="748"/>
    </i>
    <i>
      <x v="749"/>
      <x v="2"/>
    </i>
    <i t="default">
      <x v="749"/>
    </i>
    <i>
      <x v="750"/>
      <x/>
    </i>
    <i t="default">
      <x v="750"/>
    </i>
    <i>
      <x v="751"/>
      <x v="2"/>
    </i>
    <i t="default">
      <x v="751"/>
    </i>
    <i>
      <x v="752"/>
      <x v="3"/>
    </i>
    <i t="default">
      <x v="752"/>
    </i>
    <i>
      <x v="753"/>
      <x v="2"/>
    </i>
    <i t="default">
      <x v="753"/>
    </i>
    <i>
      <x v="754"/>
      <x/>
    </i>
    <i t="default">
      <x v="754"/>
    </i>
    <i>
      <x v="755"/>
      <x/>
    </i>
    <i t="default">
      <x v="755"/>
    </i>
    <i>
      <x v="756"/>
      <x v="3"/>
    </i>
    <i t="default">
      <x v="756"/>
    </i>
    <i>
      <x v="757"/>
      <x/>
    </i>
    <i t="default">
      <x v="757"/>
    </i>
    <i>
      <x v="758"/>
      <x v="4"/>
    </i>
    <i t="default">
      <x v="758"/>
    </i>
    <i>
      <x v="759"/>
      <x v="4"/>
    </i>
    <i t="default">
      <x v="759"/>
    </i>
    <i>
      <x v="760"/>
      <x v="1"/>
    </i>
    <i t="default">
      <x v="760"/>
    </i>
    <i>
      <x v="761"/>
      <x/>
    </i>
    <i t="default">
      <x v="761"/>
    </i>
    <i>
      <x v="762"/>
      <x/>
    </i>
    <i t="default">
      <x v="762"/>
    </i>
    <i>
      <x v="763"/>
      <x v="4"/>
    </i>
    <i t="default">
      <x v="763"/>
    </i>
    <i>
      <x v="764"/>
      <x v="1"/>
    </i>
    <i t="default">
      <x v="764"/>
    </i>
    <i>
      <x v="765"/>
      <x v="4"/>
    </i>
    <i t="default">
      <x v="765"/>
    </i>
    <i>
      <x v="766"/>
      <x v="3"/>
    </i>
    <i t="default">
      <x v="766"/>
    </i>
    <i>
      <x v="767"/>
      <x/>
    </i>
    <i t="default">
      <x v="767"/>
    </i>
    <i>
      <x v="768"/>
      <x v="2"/>
    </i>
    <i t="default">
      <x v="768"/>
    </i>
    <i>
      <x v="769"/>
      <x v="1"/>
    </i>
    <i t="default">
      <x v="769"/>
    </i>
    <i>
      <x v="770"/>
      <x v="2"/>
    </i>
    <i t="default">
      <x v="770"/>
    </i>
    <i>
      <x v="771"/>
      <x/>
    </i>
    <i t="default">
      <x v="771"/>
    </i>
    <i>
      <x v="772"/>
      <x v="2"/>
    </i>
    <i t="default">
      <x v="772"/>
    </i>
    <i>
      <x v="773"/>
      <x/>
    </i>
    <i t="default">
      <x v="773"/>
    </i>
    <i>
      <x v="774"/>
      <x/>
    </i>
    <i t="default">
      <x v="774"/>
    </i>
    <i>
      <x v="775"/>
      <x v="1"/>
    </i>
    <i t="default">
      <x v="775"/>
    </i>
    <i>
      <x v="776"/>
      <x v="4"/>
    </i>
    <i t="default">
      <x v="776"/>
    </i>
    <i>
      <x v="777"/>
      <x v="1"/>
    </i>
    <i t="default">
      <x v="777"/>
    </i>
    <i>
      <x v="778"/>
      <x v="3"/>
    </i>
    <i t="default">
      <x v="778"/>
    </i>
    <i>
      <x v="779"/>
      <x v="2"/>
    </i>
    <i t="default">
      <x v="779"/>
    </i>
    <i>
      <x v="780"/>
      <x v="2"/>
    </i>
    <i t="default">
      <x v="780"/>
    </i>
    <i>
      <x v="781"/>
      <x v="4"/>
    </i>
    <i t="default">
      <x v="781"/>
    </i>
    <i>
      <x v="782"/>
      <x v="4"/>
    </i>
    <i t="default">
      <x v="782"/>
    </i>
    <i>
      <x v="783"/>
      <x v="1"/>
    </i>
    <i t="default">
      <x v="783"/>
    </i>
    <i>
      <x v="784"/>
      <x v="4"/>
    </i>
    <i t="default">
      <x v="784"/>
    </i>
    <i>
      <x v="785"/>
      <x v="3"/>
    </i>
    <i t="default">
      <x v="785"/>
    </i>
    <i>
      <x v="786"/>
      <x v="2"/>
    </i>
    <i t="default">
      <x v="786"/>
    </i>
    <i>
      <x v="787"/>
      <x v="1"/>
    </i>
    <i t="default">
      <x v="787"/>
    </i>
    <i>
      <x v="788"/>
      <x v="2"/>
    </i>
    <i t="default">
      <x v="788"/>
    </i>
    <i>
      <x v="789"/>
      <x v="4"/>
    </i>
    <i t="default">
      <x v="789"/>
    </i>
    <i>
      <x v="790"/>
      <x v="2"/>
    </i>
    <i t="default">
      <x v="790"/>
    </i>
    <i>
      <x v="791"/>
      <x/>
    </i>
    <i t="default">
      <x v="791"/>
    </i>
    <i>
      <x v="792"/>
      <x v="3"/>
    </i>
    <i t="default">
      <x v="792"/>
    </i>
    <i>
      <x v="793"/>
      <x/>
    </i>
    <i t="default">
      <x v="793"/>
    </i>
    <i>
      <x v="794"/>
      <x v="4"/>
    </i>
    <i t="default">
      <x v="794"/>
    </i>
    <i>
      <x v="795"/>
      <x v="1"/>
    </i>
    <i t="default">
      <x v="795"/>
    </i>
    <i>
      <x v="796"/>
      <x v="3"/>
    </i>
    <i t="default">
      <x v="796"/>
    </i>
    <i>
      <x v="797"/>
      <x v="3"/>
    </i>
    <i t="default">
      <x v="797"/>
    </i>
    <i>
      <x v="798"/>
      <x v="4"/>
    </i>
    <i t="default">
      <x v="798"/>
    </i>
    <i>
      <x v="799"/>
      <x v="2"/>
    </i>
    <i t="default">
      <x v="799"/>
    </i>
    <i>
      <x v="800"/>
      <x v="1"/>
    </i>
    <i t="default">
      <x v="800"/>
    </i>
    <i>
      <x v="801"/>
      <x v="4"/>
    </i>
    <i t="default">
      <x v="801"/>
    </i>
    <i>
      <x v="802"/>
      <x v="4"/>
    </i>
    <i t="default">
      <x v="802"/>
    </i>
    <i>
      <x v="803"/>
      <x/>
    </i>
    <i t="default">
      <x v="803"/>
    </i>
    <i>
      <x v="804"/>
      <x/>
    </i>
    <i t="default">
      <x v="804"/>
    </i>
    <i>
      <x v="805"/>
      <x v="2"/>
    </i>
    <i t="default">
      <x v="805"/>
    </i>
    <i>
      <x v="806"/>
      <x v="1"/>
    </i>
    <i t="default">
      <x v="806"/>
    </i>
    <i>
      <x v="807"/>
      <x v="4"/>
    </i>
    <i t="default">
      <x v="807"/>
    </i>
    <i>
      <x v="808"/>
      <x/>
    </i>
    <i t="default">
      <x v="808"/>
    </i>
    <i>
      <x v="809"/>
      <x/>
    </i>
    <i t="default">
      <x v="809"/>
    </i>
    <i>
      <x v="810"/>
      <x/>
    </i>
    <i t="default">
      <x v="810"/>
    </i>
    <i>
      <x v="811"/>
      <x v="3"/>
    </i>
    <i t="default">
      <x v="811"/>
    </i>
    <i>
      <x v="812"/>
      <x v="4"/>
    </i>
    <i t="default">
      <x v="812"/>
    </i>
    <i>
      <x v="813"/>
      <x v="3"/>
    </i>
    <i t="default">
      <x v="813"/>
    </i>
    <i>
      <x v="814"/>
      <x/>
    </i>
    <i t="default">
      <x v="814"/>
    </i>
    <i>
      <x v="815"/>
      <x/>
    </i>
    <i t="default">
      <x v="815"/>
    </i>
    <i>
      <x v="816"/>
      <x/>
    </i>
    <i t="default">
      <x v="816"/>
    </i>
    <i>
      <x v="817"/>
      <x v="2"/>
    </i>
    <i t="default">
      <x v="817"/>
    </i>
    <i>
      <x v="818"/>
      <x v="3"/>
    </i>
    <i t="default">
      <x v="818"/>
    </i>
    <i>
      <x v="819"/>
      <x v="3"/>
    </i>
    <i t="default">
      <x v="819"/>
    </i>
    <i>
      <x v="820"/>
      <x/>
    </i>
    <i t="default">
      <x v="820"/>
    </i>
    <i>
      <x v="821"/>
      <x v="4"/>
    </i>
    <i t="default">
      <x v="821"/>
    </i>
    <i>
      <x v="822"/>
      <x/>
    </i>
    <i t="default">
      <x v="822"/>
    </i>
    <i>
      <x v="823"/>
      <x v="3"/>
    </i>
    <i t="default">
      <x v="823"/>
    </i>
    <i>
      <x v="824"/>
      <x v="2"/>
    </i>
    <i t="default">
      <x v="824"/>
    </i>
    <i>
      <x v="825"/>
      <x v="2"/>
    </i>
    <i t="default">
      <x v="825"/>
    </i>
    <i>
      <x v="826"/>
      <x v="1"/>
    </i>
    <i t="default">
      <x v="826"/>
    </i>
    <i>
      <x v="827"/>
      <x/>
    </i>
    <i t="default">
      <x v="827"/>
    </i>
    <i>
      <x v="828"/>
      <x v="3"/>
    </i>
    <i t="default">
      <x v="828"/>
    </i>
    <i>
      <x v="829"/>
      <x v="3"/>
    </i>
    <i t="default">
      <x v="829"/>
    </i>
    <i>
      <x v="830"/>
      <x v="2"/>
    </i>
    <i t="default">
      <x v="830"/>
    </i>
    <i>
      <x v="831"/>
      <x v="2"/>
    </i>
    <i t="default">
      <x v="831"/>
    </i>
    <i>
      <x v="832"/>
      <x v="4"/>
    </i>
    <i t="default">
      <x v="832"/>
    </i>
    <i>
      <x v="833"/>
      <x/>
    </i>
    <i t="default">
      <x v="833"/>
    </i>
    <i>
      <x v="834"/>
      <x v="3"/>
    </i>
    <i t="default">
      <x v="834"/>
    </i>
    <i>
      <x v="835"/>
      <x v="2"/>
    </i>
    <i t="default">
      <x v="835"/>
    </i>
    <i>
      <x v="836"/>
      <x/>
    </i>
    <i t="default">
      <x v="836"/>
    </i>
    <i>
      <x v="837"/>
      <x/>
    </i>
    <i t="default">
      <x v="837"/>
    </i>
    <i>
      <x v="838"/>
      <x v="4"/>
    </i>
    <i t="default">
      <x v="838"/>
    </i>
    <i>
      <x v="839"/>
      <x v="1"/>
    </i>
    <i t="default">
      <x v="839"/>
    </i>
    <i>
      <x v="840"/>
      <x/>
    </i>
    <i t="default">
      <x v="840"/>
    </i>
    <i>
      <x v="841"/>
      <x v="3"/>
    </i>
    <i t="default">
      <x v="841"/>
    </i>
    <i>
      <x v="842"/>
      <x v="2"/>
    </i>
    <i t="default">
      <x v="842"/>
    </i>
    <i>
      <x v="843"/>
      <x v="3"/>
    </i>
    <i t="default">
      <x v="843"/>
    </i>
    <i>
      <x v="844"/>
      <x v="3"/>
    </i>
    <i t="default">
      <x v="844"/>
    </i>
    <i>
      <x v="845"/>
      <x v="3"/>
    </i>
    <i t="default">
      <x v="845"/>
    </i>
    <i>
      <x v="846"/>
      <x v="1"/>
    </i>
    <i t="default">
      <x v="846"/>
    </i>
    <i>
      <x v="847"/>
      <x v="3"/>
    </i>
    <i t="default">
      <x v="847"/>
    </i>
    <i>
      <x v="848"/>
      <x/>
    </i>
    <i t="default">
      <x v="848"/>
    </i>
    <i>
      <x v="849"/>
      <x/>
    </i>
    <i t="default">
      <x v="849"/>
    </i>
    <i>
      <x v="850"/>
      <x v="4"/>
    </i>
    <i t="default">
      <x v="850"/>
    </i>
    <i>
      <x v="851"/>
      <x v="3"/>
    </i>
    <i t="default">
      <x v="851"/>
    </i>
    <i>
      <x v="852"/>
      <x v="3"/>
    </i>
    <i t="default">
      <x v="852"/>
    </i>
    <i>
      <x v="853"/>
      <x/>
    </i>
    <i t="default">
      <x v="853"/>
    </i>
    <i>
      <x v="854"/>
      <x v="2"/>
    </i>
    <i t="default">
      <x v="854"/>
    </i>
    <i>
      <x v="855"/>
      <x v="2"/>
    </i>
    <i t="default">
      <x v="855"/>
    </i>
    <i>
      <x v="856"/>
      <x v="2"/>
    </i>
    <i t="default">
      <x v="856"/>
    </i>
    <i>
      <x v="857"/>
      <x/>
    </i>
    <i t="default">
      <x v="857"/>
    </i>
    <i>
      <x v="858"/>
      <x/>
    </i>
    <i t="default">
      <x v="858"/>
    </i>
    <i>
      <x v="859"/>
      <x v="3"/>
    </i>
    <i t="default">
      <x v="859"/>
    </i>
    <i>
      <x v="860"/>
      <x v="4"/>
    </i>
    <i t="default">
      <x v="860"/>
    </i>
    <i>
      <x v="861"/>
      <x v="1"/>
    </i>
    <i t="default">
      <x v="861"/>
    </i>
    <i>
      <x v="862"/>
      <x v="3"/>
    </i>
    <i t="default">
      <x v="862"/>
    </i>
    <i>
      <x v="863"/>
      <x v="4"/>
    </i>
    <i t="default">
      <x v="863"/>
    </i>
    <i>
      <x v="864"/>
      <x/>
    </i>
    <i t="default">
      <x v="864"/>
    </i>
    <i>
      <x v="865"/>
      <x v="4"/>
    </i>
    <i t="default">
      <x v="865"/>
    </i>
    <i>
      <x v="866"/>
      <x/>
    </i>
    <i t="default">
      <x v="866"/>
    </i>
    <i>
      <x v="867"/>
      <x v="1"/>
    </i>
    <i t="default">
      <x v="867"/>
    </i>
    <i>
      <x v="868"/>
      <x v="4"/>
    </i>
    <i t="default">
      <x v="868"/>
    </i>
    <i>
      <x v="869"/>
      <x v="3"/>
    </i>
    <i t="default">
      <x v="869"/>
    </i>
    <i>
      <x v="870"/>
      <x v="2"/>
    </i>
    <i t="default">
      <x v="870"/>
    </i>
    <i>
      <x v="871"/>
      <x v="2"/>
    </i>
    <i t="default">
      <x v="871"/>
    </i>
    <i>
      <x v="872"/>
      <x/>
    </i>
    <i t="default">
      <x v="872"/>
    </i>
    <i>
      <x v="873"/>
      <x v="1"/>
    </i>
    <i t="default">
      <x v="873"/>
    </i>
    <i>
      <x v="874"/>
      <x v="1"/>
    </i>
    <i t="default">
      <x v="874"/>
    </i>
    <i>
      <x v="875"/>
      <x v="4"/>
    </i>
    <i t="default">
      <x v="875"/>
    </i>
    <i>
      <x v="876"/>
      <x/>
    </i>
    <i t="default">
      <x v="876"/>
    </i>
    <i>
      <x v="877"/>
      <x v="1"/>
    </i>
    <i t="default">
      <x v="877"/>
    </i>
    <i>
      <x v="878"/>
      <x/>
    </i>
    <i t="default">
      <x v="878"/>
    </i>
    <i>
      <x v="879"/>
      <x v="4"/>
    </i>
    <i t="default">
      <x v="879"/>
    </i>
    <i>
      <x v="880"/>
      <x/>
    </i>
    <i t="default">
      <x v="880"/>
    </i>
    <i>
      <x v="881"/>
      <x v="1"/>
    </i>
    <i t="default">
      <x v="881"/>
    </i>
    <i>
      <x v="882"/>
      <x v="1"/>
    </i>
    <i t="default">
      <x v="882"/>
    </i>
    <i>
      <x v="883"/>
      <x v="4"/>
    </i>
    <i t="default">
      <x v="883"/>
    </i>
    <i>
      <x v="884"/>
      <x v="1"/>
    </i>
    <i t="default">
      <x v="884"/>
    </i>
    <i>
      <x v="885"/>
      <x v="2"/>
    </i>
    <i t="default">
      <x v="885"/>
    </i>
    <i>
      <x v="886"/>
      <x v="4"/>
    </i>
    <i t="default">
      <x v="886"/>
    </i>
    <i>
      <x v="887"/>
      <x v="2"/>
    </i>
    <i t="default">
      <x v="887"/>
    </i>
    <i>
      <x v="888"/>
      <x v="4"/>
    </i>
    <i t="default">
      <x v="888"/>
    </i>
    <i>
      <x v="889"/>
      <x/>
    </i>
    <i t="default">
      <x v="889"/>
    </i>
    <i>
      <x v="890"/>
      <x v="2"/>
    </i>
    <i t="default">
      <x v="890"/>
    </i>
    <i>
      <x v="891"/>
      <x v="2"/>
    </i>
    <i t="default">
      <x v="891"/>
    </i>
    <i>
      <x v="892"/>
      <x/>
    </i>
    <i t="default">
      <x v="892"/>
    </i>
    <i>
      <x v="893"/>
      <x v="4"/>
    </i>
    <i t="default">
      <x v="893"/>
    </i>
    <i>
      <x v="894"/>
      <x v="3"/>
    </i>
    <i t="default">
      <x v="894"/>
    </i>
    <i>
      <x v="895"/>
      <x v="3"/>
    </i>
    <i t="default">
      <x v="895"/>
    </i>
    <i>
      <x v="896"/>
      <x v="4"/>
    </i>
    <i t="default">
      <x v="896"/>
    </i>
    <i>
      <x v="897"/>
      <x/>
    </i>
    <i t="default">
      <x v="897"/>
    </i>
    <i>
      <x v="898"/>
      <x/>
    </i>
    <i t="default">
      <x v="898"/>
    </i>
    <i>
      <x v="899"/>
      <x v="2"/>
    </i>
    <i t="default">
      <x v="899"/>
    </i>
    <i>
      <x v="900"/>
      <x v="4"/>
    </i>
    <i t="default">
      <x v="900"/>
    </i>
    <i>
      <x v="901"/>
      <x v="1"/>
    </i>
    <i t="default">
      <x v="901"/>
    </i>
    <i>
      <x v="902"/>
      <x/>
    </i>
    <i t="default">
      <x v="902"/>
    </i>
    <i>
      <x v="903"/>
      <x/>
    </i>
    <i t="default">
      <x v="903"/>
    </i>
    <i>
      <x v="904"/>
      <x v="4"/>
    </i>
    <i t="default">
      <x v="904"/>
    </i>
    <i>
      <x v="905"/>
      <x v="3"/>
    </i>
    <i t="default">
      <x v="905"/>
    </i>
    <i>
      <x v="906"/>
      <x/>
    </i>
    <i t="default">
      <x v="906"/>
    </i>
    <i>
      <x v="907"/>
      <x v="4"/>
    </i>
    <i t="default">
      <x v="907"/>
    </i>
    <i>
      <x v="908"/>
      <x v="1"/>
    </i>
    <i t="default">
      <x v="908"/>
    </i>
    <i>
      <x v="909"/>
      <x/>
    </i>
    <i t="default">
      <x v="909"/>
    </i>
    <i>
      <x v="910"/>
      <x v="2"/>
    </i>
    <i t="default">
      <x v="910"/>
    </i>
    <i>
      <x v="911"/>
      <x/>
    </i>
    <i t="default">
      <x v="911"/>
    </i>
    <i>
      <x v="912"/>
      <x v="1"/>
    </i>
    <i t="default">
      <x v="912"/>
    </i>
    <i>
      <x v="913"/>
      <x/>
    </i>
    <i t="default">
      <x v="913"/>
    </i>
    <i>
      <x v="914"/>
      <x v="4"/>
    </i>
    <i t="default">
      <x v="914"/>
    </i>
    <i>
      <x v="915"/>
      <x v="2"/>
    </i>
    <i t="default">
      <x v="915"/>
    </i>
    <i>
      <x v="916"/>
      <x v="4"/>
    </i>
    <i t="default">
      <x v="916"/>
    </i>
    <i>
      <x v="917"/>
      <x v="3"/>
    </i>
    <i t="default">
      <x v="917"/>
    </i>
    <i>
      <x v="918"/>
      <x v="2"/>
    </i>
    <i t="default">
      <x v="918"/>
    </i>
    <i>
      <x v="919"/>
      <x v="4"/>
    </i>
    <i t="default">
      <x v="919"/>
    </i>
    <i>
      <x v="920"/>
      <x/>
    </i>
    <i t="default">
      <x v="920"/>
    </i>
    <i>
      <x v="921"/>
      <x v="1"/>
    </i>
    <i t="default">
      <x v="921"/>
    </i>
    <i>
      <x v="922"/>
      <x/>
    </i>
    <i t="default">
      <x v="922"/>
    </i>
    <i>
      <x v="923"/>
      <x v="4"/>
    </i>
    <i t="default">
      <x v="923"/>
    </i>
    <i>
      <x v="924"/>
      <x v="2"/>
    </i>
    <i t="default">
      <x v="924"/>
    </i>
    <i>
      <x v="925"/>
      <x v="4"/>
    </i>
    <i t="default">
      <x v="925"/>
    </i>
    <i>
      <x v="926"/>
      <x v="2"/>
    </i>
    <i t="default">
      <x v="926"/>
    </i>
    <i>
      <x v="927"/>
      <x v="2"/>
    </i>
    <i t="default">
      <x v="927"/>
    </i>
    <i>
      <x v="928"/>
      <x v="2"/>
    </i>
    <i t="default">
      <x v="928"/>
    </i>
    <i>
      <x v="929"/>
      <x v="2"/>
    </i>
    <i t="default">
      <x v="929"/>
    </i>
    <i>
      <x v="930"/>
      <x v="3"/>
    </i>
    <i t="default">
      <x v="930"/>
    </i>
    <i>
      <x v="931"/>
      <x v="4"/>
    </i>
    <i t="default">
      <x v="931"/>
    </i>
    <i>
      <x v="932"/>
      <x v="3"/>
    </i>
    <i t="default">
      <x v="932"/>
    </i>
    <i>
      <x v="933"/>
      <x v="1"/>
    </i>
    <i t="default">
      <x v="933"/>
    </i>
    <i>
      <x v="934"/>
      <x v="2"/>
    </i>
    <i t="default">
      <x v="934"/>
    </i>
    <i>
      <x v="935"/>
      <x/>
    </i>
    <i t="default">
      <x v="935"/>
    </i>
    <i>
      <x v="936"/>
      <x v="4"/>
    </i>
    <i t="default">
      <x v="936"/>
    </i>
    <i>
      <x v="937"/>
      <x v="3"/>
    </i>
    <i t="default">
      <x v="937"/>
    </i>
    <i>
      <x v="938"/>
      <x v="2"/>
    </i>
    <i t="default">
      <x v="938"/>
    </i>
    <i>
      <x v="939"/>
      <x v="3"/>
    </i>
    <i t="default">
      <x v="939"/>
    </i>
    <i>
      <x v="940"/>
      <x/>
    </i>
    <i t="default">
      <x v="940"/>
    </i>
    <i>
      <x v="941"/>
      <x v="3"/>
    </i>
    <i t="default">
      <x v="941"/>
    </i>
    <i>
      <x v="942"/>
      <x v="1"/>
    </i>
    <i t="default">
      <x v="942"/>
    </i>
    <i>
      <x v="943"/>
      <x v="2"/>
    </i>
    <i t="default">
      <x v="943"/>
    </i>
    <i>
      <x v="944"/>
      <x v="1"/>
    </i>
    <i t="default">
      <x v="944"/>
    </i>
    <i>
      <x v="945"/>
      <x v="3"/>
    </i>
    <i t="default">
      <x v="945"/>
    </i>
    <i>
      <x v="946"/>
      <x v="2"/>
    </i>
    <i t="default">
      <x v="946"/>
    </i>
    <i>
      <x v="947"/>
      <x/>
    </i>
    <i t="default">
      <x v="947"/>
    </i>
    <i>
      <x v="948"/>
      <x v="3"/>
    </i>
    <i t="default">
      <x v="948"/>
    </i>
    <i>
      <x v="949"/>
      <x/>
    </i>
    <i t="default">
      <x v="949"/>
    </i>
    <i>
      <x v="950"/>
      <x/>
    </i>
    <i t="default">
      <x v="950"/>
    </i>
    <i>
      <x v="951"/>
      <x/>
    </i>
    <i t="default">
      <x v="951"/>
    </i>
    <i>
      <x v="952"/>
      <x/>
    </i>
    <i t="default">
      <x v="952"/>
    </i>
    <i>
      <x v="953"/>
      <x v="4"/>
    </i>
    <i t="default">
      <x v="953"/>
    </i>
    <i>
      <x v="954"/>
      <x v="2"/>
    </i>
    <i t="default">
      <x v="954"/>
    </i>
    <i>
      <x v="955"/>
      <x v="1"/>
    </i>
    <i t="default">
      <x v="955"/>
    </i>
    <i>
      <x v="956"/>
      <x/>
    </i>
    <i t="default">
      <x v="956"/>
    </i>
    <i>
      <x v="957"/>
      <x v="4"/>
    </i>
    <i t="default">
      <x v="957"/>
    </i>
    <i>
      <x v="958"/>
      <x v="1"/>
    </i>
    <i t="default">
      <x v="958"/>
    </i>
    <i>
      <x v="959"/>
      <x v="4"/>
    </i>
    <i t="default">
      <x v="959"/>
    </i>
    <i>
      <x v="960"/>
      <x v="4"/>
    </i>
    <i t="default">
      <x v="960"/>
    </i>
    <i>
      <x v="961"/>
      <x v="3"/>
    </i>
    <i t="default">
      <x v="961"/>
    </i>
    <i>
      <x v="962"/>
      <x v="2"/>
    </i>
    <i t="default">
      <x v="962"/>
    </i>
    <i>
      <x v="963"/>
      <x v="3"/>
    </i>
    <i t="default">
      <x v="963"/>
    </i>
    <i>
      <x v="964"/>
      <x v="2"/>
    </i>
    <i t="default">
      <x v="964"/>
    </i>
    <i>
      <x v="965"/>
      <x/>
    </i>
    <i t="default">
      <x v="965"/>
    </i>
    <i>
      <x v="966"/>
      <x v="1"/>
    </i>
    <i t="default">
      <x v="966"/>
    </i>
    <i>
      <x v="967"/>
      <x v="3"/>
    </i>
    <i t="default">
      <x v="967"/>
    </i>
    <i>
      <x v="968"/>
      <x v="4"/>
    </i>
    <i t="default">
      <x v="968"/>
    </i>
    <i>
      <x v="969"/>
      <x v="4"/>
    </i>
    <i t="default">
      <x v="969"/>
    </i>
    <i>
      <x v="970"/>
      <x v="4"/>
    </i>
    <i t="default">
      <x v="970"/>
    </i>
    <i>
      <x v="971"/>
      <x v="3"/>
    </i>
    <i t="default">
      <x v="971"/>
    </i>
    <i>
      <x v="972"/>
      <x v="4"/>
    </i>
    <i t="default">
      <x v="972"/>
    </i>
    <i>
      <x v="973"/>
      <x v="3"/>
    </i>
    <i t="default">
      <x v="973"/>
    </i>
    <i>
      <x v="974"/>
      <x v="4"/>
    </i>
    <i t="default">
      <x v="974"/>
    </i>
    <i>
      <x v="975"/>
      <x v="4"/>
    </i>
    <i t="default">
      <x v="975"/>
    </i>
    <i>
      <x v="976"/>
      <x v="3"/>
    </i>
    <i t="default">
      <x v="976"/>
    </i>
    <i>
      <x v="977"/>
      <x v="3"/>
    </i>
    <i t="default">
      <x v="977"/>
    </i>
    <i>
      <x v="978"/>
      <x v="3"/>
    </i>
    <i t="default">
      <x v="978"/>
    </i>
    <i>
      <x v="979"/>
      <x/>
    </i>
    <i t="default">
      <x v="979"/>
    </i>
    <i>
      <x v="980"/>
      <x v="2"/>
    </i>
    <i t="default">
      <x v="980"/>
    </i>
    <i>
      <x v="981"/>
      <x v="4"/>
    </i>
    <i t="default">
      <x v="981"/>
    </i>
    <i>
      <x v="982"/>
      <x/>
    </i>
    <i t="default">
      <x v="982"/>
    </i>
    <i>
      <x v="983"/>
      <x/>
    </i>
    <i t="default">
      <x v="983"/>
    </i>
    <i>
      <x v="984"/>
      <x v="1"/>
    </i>
    <i t="default">
      <x v="984"/>
    </i>
    <i>
      <x v="985"/>
      <x v="2"/>
    </i>
    <i t="default">
      <x v="985"/>
    </i>
    <i>
      <x v="986"/>
      <x v="1"/>
    </i>
    <i t="default">
      <x v="986"/>
    </i>
    <i>
      <x v="987"/>
      <x/>
    </i>
    <i t="default">
      <x v="987"/>
    </i>
    <i>
      <x v="988"/>
      <x v="2"/>
    </i>
    <i t="default">
      <x v="988"/>
    </i>
    <i>
      <x v="989"/>
      <x/>
    </i>
    <i t="default">
      <x v="989"/>
    </i>
    <i>
      <x v="990"/>
      <x v="2"/>
    </i>
    <i t="default">
      <x v="990"/>
    </i>
    <i>
      <x v="991"/>
      <x v="1"/>
    </i>
    <i t="default">
      <x v="991"/>
    </i>
    <i>
      <x v="992"/>
      <x v="2"/>
    </i>
    <i t="default">
      <x v="992"/>
    </i>
    <i>
      <x v="993"/>
      <x/>
    </i>
    <i t="default">
      <x v="993"/>
    </i>
    <i>
      <x v="994"/>
      <x v="1"/>
    </i>
    <i t="default">
      <x v="994"/>
    </i>
    <i>
      <x v="995"/>
      <x/>
    </i>
    <i t="default">
      <x v="995"/>
    </i>
    <i>
      <x v="996"/>
      <x v="1"/>
    </i>
    <i t="default">
      <x v="996"/>
    </i>
    <i>
      <x v="997"/>
      <x v="3"/>
    </i>
    <i t="default">
      <x v="997"/>
    </i>
    <i>
      <x v="998"/>
      <x v="1"/>
    </i>
    <i t="default">
      <x v="998"/>
    </i>
    <i>
      <x v="999"/>
      <x v="3"/>
    </i>
    <i t="default">
      <x v="999"/>
    </i>
    <i>
      <x v="1000"/>
      <x v="5"/>
    </i>
    <i t="default">
      <x v="1000"/>
    </i>
  </rowItems>
  <colFields count="1">
    <field x="-2"/>
  </colFields>
  <colItems count="2">
    <i>
      <x/>
    </i>
    <i i="1">
      <x v="1"/>
    </i>
  </colItems>
  <dataFields count="2">
    <dataField name="Sum of total selling price" fld="12" baseField="0" baseItem="0"/>
    <dataField name="Sum of totalBuying Pric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21820D-AC4D-4288-8EB3-C1CB320F2DC5}"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2:E3" firstHeaderRow="0" firstDataRow="1" firstDataCol="0"/>
  <pivotFields count="16">
    <pivotField showAll="0"/>
    <pivotField showAll="0"/>
    <pivotField showAll="0">
      <items count="5">
        <item x="0"/>
        <item x="1"/>
        <item x="2"/>
        <item x="3"/>
        <item t="default"/>
      </items>
    </pivotField>
    <pivotField showAll="0"/>
    <pivotField showAll="0">
      <items count="6">
        <item x="1"/>
        <item x="0"/>
        <item x="3"/>
        <item x="2"/>
        <item x="4"/>
        <item t="default"/>
      </items>
    </pivotField>
    <pivotField showAll="0"/>
    <pivotField showAll="0"/>
    <pivotField showAll="0"/>
    <pivotField showAll="0"/>
    <pivotField showAll="0"/>
    <pivotField showAll="0"/>
    <pivotField dataField="1" showAll="0"/>
    <pivotField dataField="1" showAll="0"/>
    <pivotField showAll="0">
      <items count="33">
        <item x="19"/>
        <item x="16"/>
        <item x="8"/>
        <item x="2"/>
        <item x="1"/>
        <item x="4"/>
        <item x="11"/>
        <item x="17"/>
        <item x="24"/>
        <item x="18"/>
        <item x="20"/>
        <item x="27"/>
        <item x="0"/>
        <item x="15"/>
        <item x="28"/>
        <item x="23"/>
        <item x="14"/>
        <item x="13"/>
        <item x="30"/>
        <item x="25"/>
        <item x="21"/>
        <item x="12"/>
        <item x="5"/>
        <item x="9"/>
        <item x="22"/>
        <item x="6"/>
        <item x="26"/>
        <item x="29"/>
        <item x="10"/>
        <item x="3"/>
        <item x="7"/>
        <item x="31"/>
        <item t="default"/>
      </items>
    </pivotField>
    <pivotField showAll="0">
      <items count="7">
        <item x="3"/>
        <item x="2"/>
        <item x="1"/>
        <item x="0"/>
        <item x="4"/>
        <item x="5"/>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price" fld="12" baseField="0" baseItem="0"/>
    <dataField name="Sum of totalBuying Price" fld="11"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1E780B-2C06-4881-9C6D-1535B5744FFF}"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A2:B34" firstHeaderRow="1" firstDataRow="1" firstDataCol="1"/>
  <pivotFields count="16">
    <pivotField showAll="0"/>
    <pivotField showAll="0"/>
    <pivotField showAll="0">
      <items count="5">
        <item x="0"/>
        <item x="1"/>
        <item x="2"/>
        <item x="3"/>
        <item t="default"/>
      </items>
    </pivotField>
    <pivotField showAll="0"/>
    <pivotField showAll="0">
      <items count="6">
        <item x="1"/>
        <item x="0"/>
        <item x="3"/>
        <item x="2"/>
        <item x="4"/>
        <item t="default"/>
      </items>
    </pivotField>
    <pivotField showAll="0"/>
    <pivotField showAll="0"/>
    <pivotField showAll="0"/>
    <pivotField showAll="0"/>
    <pivotField showAll="0"/>
    <pivotField showAll="0"/>
    <pivotField showAll="0"/>
    <pivotField dataField="1" showAll="0"/>
    <pivotField axis="axisRow" showAll="0">
      <items count="33">
        <item x="19"/>
        <item x="16"/>
        <item x="8"/>
        <item x="2"/>
        <item x="1"/>
        <item x="4"/>
        <item x="11"/>
        <item x="17"/>
        <item x="24"/>
        <item x="18"/>
        <item x="20"/>
        <item x="27"/>
        <item x="0"/>
        <item x="15"/>
        <item x="28"/>
        <item x="23"/>
        <item x="14"/>
        <item x="13"/>
        <item x="30"/>
        <item x="25"/>
        <item x="21"/>
        <item x="12"/>
        <item x="5"/>
        <item x="9"/>
        <item x="22"/>
        <item x="6"/>
        <item x="26"/>
        <item x="29"/>
        <item x="10"/>
        <item x="3"/>
        <item x="7"/>
        <item x="31"/>
        <item t="default"/>
      </items>
    </pivotField>
    <pivotField showAll="0">
      <items count="7">
        <item x="3"/>
        <item x="2"/>
        <item x="1"/>
        <item x="0"/>
        <item x="4"/>
        <item x="5"/>
        <item t="default"/>
      </items>
    </pivotField>
    <pivotField showAll="0">
      <items count="3">
        <item x="0"/>
        <item x="1"/>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Items count="1">
    <i/>
  </colItems>
  <dataFields count="1">
    <dataField name="Sum of total selling price" fld="12" baseField="0" baseItem="0" numFmtId="167"/>
  </dataFields>
  <formats count="3">
    <format dxfId="71">
      <pivotArea outline="0" collapsedLevelsAreSubtotals="1" fieldPosition="0"/>
    </format>
    <format dxfId="70">
      <pivotArea dataOnly="0" labelOnly="1" outline="0" axis="axisValues" fieldPosition="0"/>
    </format>
    <format dxfId="69">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1252DE4-BFCF-4827-8642-CD6B5AAA810E}" sourceName="Sale Type">
  <pivotTables>
    <pivotTable tabId="9" name="daily"/>
    <pivotTable tabId="9" name="category wise"/>
    <pivotTable tabId="9" name="monthly sales"/>
    <pivotTable tabId="9" name="payment mode"/>
    <pivotTable tabId="9" name="sales type"/>
    <pivotTable tabId="9" name="total sales"/>
    <pivotTable tabId="9" name="category"/>
  </pivotTables>
  <data>
    <tabular pivotCacheId="1557044429">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_of_Payment" xr10:uid="{14AA2CE3-75CC-45BF-B3E5-7E74E3983CE2}" sourceName="Mode of Payment">
  <pivotTables>
    <pivotTable tabId="9" name="daily"/>
    <pivotTable tabId="9" name="category wise"/>
    <pivotTable tabId="9" name="monthly sales"/>
    <pivotTable tabId="9" name="payment mode"/>
    <pivotTable tabId="9" name="sales type"/>
    <pivotTable tabId="9" name="total sales"/>
    <pivotTable tabId="9" name="category"/>
  </pivotTables>
  <data>
    <tabular pivotCacheId="1557044429">
      <items count="5">
        <i x="1" s="1"/>
        <i x="0" s="1"/>
        <i x="3" s="1"/>
        <i x="2"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4985851-5E77-45B8-98F7-59BC935B4D02}" sourceName="month">
  <pivotTables>
    <pivotTable tabId="9" name="daily"/>
    <pivotTable tabId="9" name="category wise"/>
    <pivotTable tabId="9" name="monthly sales"/>
    <pivotTable tabId="9" name="payment mode"/>
    <pivotTable tabId="9" name="sales type"/>
    <pivotTable tabId="9" name="total sales"/>
    <pivotTable tabId="9" name="category"/>
  </pivotTables>
  <data>
    <tabular pivotCacheId="1557044429">
      <items count="6">
        <i x="3" s="1"/>
        <i x="2" s="1"/>
        <i x="1" s="1"/>
        <i x="0" s="1"/>
        <i x="4" s="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AFC84A4-A971-434E-966F-9512C2421014}" sourceName="year">
  <pivotTables>
    <pivotTable tabId="9" name="daily"/>
    <pivotTable tabId="9" name="category wise"/>
    <pivotTable tabId="9" name="monthly sales"/>
    <pivotTable tabId="9" name="payment mode"/>
    <pivotTable tabId="9" name="sales type"/>
    <pivotTable tabId="9" name="total sales"/>
    <pivotTable tabId="9" name="category"/>
  </pivotTables>
  <data>
    <tabular pivotCacheId="1557044429">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994FF217-F42A-4FB6-A0B6-0FDCA9D0AB88}" cache="Slicer_Sale_Type" caption="Sale Type" rowHeight="234950"/>
  <slicer name="Mode of Payment" xr10:uid="{E2D006F9-D309-455D-8346-6AB193D67EE5}" cache="Slicer_Mode_of_Payment" caption="Mode of Payment" rowHeight="234950"/>
  <slicer name="month" xr10:uid="{3BFFC949-94A7-46C9-AB05-A57386282FDE}" cache="Slicer_month" caption="month" startItem="2" rowHeight="234950"/>
  <slicer name="year" xr10:uid="{5F53B1FE-F755-43C4-9B5E-CE268DE1CD7E}"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002E1E91-0AF9-4A1C-BDD5-E750EE4308AE}" cache="Slicer_Sale_Type" caption="Sale Type" startItem="2" rowHeight="234950"/>
  <slicer name="Mode of Payment 1" xr10:uid="{147A5877-C6F7-4696-ADD3-B63E89B59480}" cache="Slicer_Mode_of_Payment" caption="Mode of Payment" rowHeight="234950"/>
  <slicer name="month 1" xr10:uid="{18262EF4-74CE-418B-BA6D-77221DD0C795}" cache="Slicer_month" caption="month" rowHeight="234950"/>
  <slicer name="year 1" xr10:uid="{52C5B583-D396-4C73-98B7-276B25E69048}" cache="Slicer_year" caption="year" rowHeight="23495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drawing" Target="../drawings/drawing1.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E6AFC-1A0D-4DFE-B53A-3ACF08391EAE}">
  <dimension ref="A1:F1001"/>
  <sheetViews>
    <sheetView topLeftCell="A886" workbookViewId="0">
      <selection activeCell="I901" sqref="I901"/>
    </sheetView>
  </sheetViews>
  <sheetFormatPr defaultRowHeight="14.4" x14ac:dyDescent="0.3"/>
  <cols>
    <col min="1" max="2" width="16.33203125" customWidth="1"/>
    <col min="3" max="3" width="14.21875" customWidth="1"/>
    <col min="4" max="4" width="14.33203125" customWidth="1"/>
    <col min="5" max="5" width="21.5546875" customWidth="1"/>
    <col min="6" max="6" width="12.88671875" customWidth="1"/>
  </cols>
  <sheetData>
    <row r="1" spans="1:6" x14ac:dyDescent="0.3">
      <c r="A1" s="1" t="s">
        <v>1</v>
      </c>
      <c r="B1" s="1" t="s">
        <v>0</v>
      </c>
      <c r="C1" s="1" t="s">
        <v>2</v>
      </c>
      <c r="D1" s="1" t="s">
        <v>3</v>
      </c>
      <c r="E1" s="1" t="s">
        <v>4</v>
      </c>
      <c r="F1" s="1" t="s">
        <v>5</v>
      </c>
    </row>
    <row r="2" spans="1:6" x14ac:dyDescent="0.3">
      <c r="A2" s="2">
        <v>1</v>
      </c>
      <c r="B2" s="3" t="s">
        <v>26</v>
      </c>
      <c r="C2" s="3" t="s">
        <v>6</v>
      </c>
      <c r="D2" s="3">
        <v>2</v>
      </c>
      <c r="E2" s="3" t="s">
        <v>7</v>
      </c>
      <c r="F2" s="3">
        <v>0</v>
      </c>
    </row>
    <row r="3" spans="1:6" x14ac:dyDescent="0.3">
      <c r="A3" s="2">
        <v>2</v>
      </c>
      <c r="B3" s="3" t="s">
        <v>27</v>
      </c>
      <c r="C3" s="3" t="s">
        <v>6</v>
      </c>
      <c r="D3" s="3">
        <v>3</v>
      </c>
      <c r="E3" s="3" t="s">
        <v>8</v>
      </c>
      <c r="F3" s="3">
        <v>5</v>
      </c>
    </row>
    <row r="4" spans="1:6" x14ac:dyDescent="0.3">
      <c r="A4" s="2">
        <v>3</v>
      </c>
      <c r="B4" s="3" t="s">
        <v>28</v>
      </c>
      <c r="C4" s="3" t="s">
        <v>6</v>
      </c>
      <c r="D4" s="3">
        <v>13</v>
      </c>
      <c r="E4" s="3" t="s">
        <v>7</v>
      </c>
      <c r="F4" s="3">
        <v>10</v>
      </c>
    </row>
    <row r="5" spans="1:6" x14ac:dyDescent="0.3">
      <c r="A5" s="2">
        <v>4</v>
      </c>
      <c r="B5" s="3" t="s">
        <v>29</v>
      </c>
      <c r="C5" s="3" t="s">
        <v>6</v>
      </c>
      <c r="D5" s="3">
        <v>19</v>
      </c>
      <c r="E5" s="3" t="s">
        <v>8</v>
      </c>
      <c r="F5" s="3">
        <v>25</v>
      </c>
    </row>
    <row r="6" spans="1:6" x14ac:dyDescent="0.3">
      <c r="A6" s="2">
        <v>5</v>
      </c>
      <c r="B6" s="3" t="s">
        <v>30</v>
      </c>
      <c r="C6" s="3" t="s">
        <v>6</v>
      </c>
      <c r="D6" s="3">
        <v>6</v>
      </c>
      <c r="E6" s="3" t="s">
        <v>8</v>
      </c>
      <c r="F6" s="3">
        <v>15</v>
      </c>
    </row>
    <row r="7" spans="1:6" x14ac:dyDescent="0.3">
      <c r="A7" s="2">
        <v>6</v>
      </c>
      <c r="B7" s="3" t="s">
        <v>31</v>
      </c>
      <c r="C7" s="3" t="s">
        <v>9</v>
      </c>
      <c r="D7" s="3">
        <v>19</v>
      </c>
      <c r="E7" s="3" t="s">
        <v>10</v>
      </c>
      <c r="F7" s="3">
        <v>15</v>
      </c>
    </row>
    <row r="8" spans="1:6" x14ac:dyDescent="0.3">
      <c r="A8" s="2">
        <v>7</v>
      </c>
      <c r="B8" s="3" t="s">
        <v>32</v>
      </c>
      <c r="C8" s="3" t="s">
        <v>6</v>
      </c>
      <c r="D8" s="3">
        <v>15</v>
      </c>
      <c r="E8" s="3" t="s">
        <v>10</v>
      </c>
      <c r="F8" s="3">
        <v>15</v>
      </c>
    </row>
    <row r="9" spans="1:6" x14ac:dyDescent="0.3">
      <c r="A9" s="2">
        <v>8</v>
      </c>
      <c r="B9" s="3" t="s">
        <v>33</v>
      </c>
      <c r="C9" s="3" t="s">
        <v>9</v>
      </c>
      <c r="D9" s="3">
        <v>18</v>
      </c>
      <c r="E9" s="3" t="s">
        <v>7</v>
      </c>
      <c r="F9" s="3">
        <v>10</v>
      </c>
    </row>
    <row r="10" spans="1:6" x14ac:dyDescent="0.3">
      <c r="A10" s="2">
        <v>9</v>
      </c>
      <c r="B10" s="3" t="s">
        <v>34</v>
      </c>
      <c r="C10" s="3" t="s">
        <v>6</v>
      </c>
      <c r="D10" s="3">
        <v>11</v>
      </c>
      <c r="E10" s="3" t="s">
        <v>11</v>
      </c>
      <c r="F10" s="3">
        <v>0</v>
      </c>
    </row>
    <row r="11" spans="1:6" x14ac:dyDescent="0.3">
      <c r="A11" s="2">
        <v>10</v>
      </c>
      <c r="B11" s="3" t="s">
        <v>35</v>
      </c>
      <c r="C11" s="3" t="s">
        <v>9</v>
      </c>
      <c r="D11" s="3">
        <v>16</v>
      </c>
      <c r="E11" s="3" t="s">
        <v>8</v>
      </c>
      <c r="F11" s="3">
        <v>10</v>
      </c>
    </row>
    <row r="12" spans="1:6" x14ac:dyDescent="0.3">
      <c r="A12" s="2">
        <v>11</v>
      </c>
      <c r="B12" s="3" t="s">
        <v>36</v>
      </c>
      <c r="C12" s="3" t="s">
        <v>12</v>
      </c>
      <c r="D12" s="3">
        <v>7</v>
      </c>
      <c r="E12" s="3" t="s">
        <v>11</v>
      </c>
      <c r="F12" s="3">
        <v>20</v>
      </c>
    </row>
    <row r="13" spans="1:6" x14ac:dyDescent="0.3">
      <c r="A13" s="2">
        <v>12</v>
      </c>
      <c r="B13" s="3" t="s">
        <v>31</v>
      </c>
      <c r="C13" s="3" t="s">
        <v>6</v>
      </c>
      <c r="D13" s="3">
        <v>13</v>
      </c>
      <c r="E13" s="3" t="s">
        <v>7</v>
      </c>
      <c r="F13" s="3">
        <v>20</v>
      </c>
    </row>
    <row r="14" spans="1:6" x14ac:dyDescent="0.3">
      <c r="A14" s="2">
        <v>13</v>
      </c>
      <c r="B14" s="3" t="s">
        <v>37</v>
      </c>
      <c r="C14" s="3" t="s">
        <v>9</v>
      </c>
      <c r="D14" s="3">
        <v>5</v>
      </c>
      <c r="E14" s="3" t="s">
        <v>11</v>
      </c>
      <c r="F14" s="3">
        <v>5</v>
      </c>
    </row>
    <row r="15" spans="1:6" x14ac:dyDescent="0.3">
      <c r="A15" s="2">
        <v>14</v>
      </c>
      <c r="B15" s="3" t="s">
        <v>38</v>
      </c>
      <c r="C15" s="3" t="s">
        <v>6</v>
      </c>
      <c r="D15" s="3">
        <v>11</v>
      </c>
      <c r="E15" s="3" t="s">
        <v>7</v>
      </c>
      <c r="F15" s="3">
        <v>25</v>
      </c>
    </row>
    <row r="16" spans="1:6" x14ac:dyDescent="0.3">
      <c r="A16" s="2">
        <v>15</v>
      </c>
      <c r="B16" s="3" t="s">
        <v>32</v>
      </c>
      <c r="C16" s="3" t="s">
        <v>9</v>
      </c>
      <c r="D16" s="3">
        <v>12</v>
      </c>
      <c r="E16" s="3" t="s">
        <v>10</v>
      </c>
      <c r="F16" s="3">
        <v>0</v>
      </c>
    </row>
    <row r="17" spans="1:6" x14ac:dyDescent="0.3">
      <c r="A17" s="2">
        <v>16</v>
      </c>
      <c r="B17" s="3" t="s">
        <v>39</v>
      </c>
      <c r="C17" s="3" t="s">
        <v>6</v>
      </c>
      <c r="D17" s="3">
        <v>18</v>
      </c>
      <c r="E17" s="3" t="s">
        <v>11</v>
      </c>
      <c r="F17" s="3">
        <v>15</v>
      </c>
    </row>
    <row r="18" spans="1:6" x14ac:dyDescent="0.3">
      <c r="A18" s="2">
        <v>17</v>
      </c>
      <c r="B18" s="3" t="s">
        <v>40</v>
      </c>
      <c r="C18" s="3" t="s">
        <v>12</v>
      </c>
      <c r="D18" s="3">
        <v>18</v>
      </c>
      <c r="E18" s="3" t="s">
        <v>7</v>
      </c>
      <c r="F18" s="3">
        <v>10</v>
      </c>
    </row>
    <row r="19" spans="1:6" x14ac:dyDescent="0.3">
      <c r="A19" s="2">
        <v>18</v>
      </c>
      <c r="B19" s="3" t="s">
        <v>41</v>
      </c>
      <c r="C19" s="3" t="s">
        <v>12</v>
      </c>
      <c r="D19" s="3">
        <v>10</v>
      </c>
      <c r="E19" s="3" t="s">
        <v>11</v>
      </c>
      <c r="F19" s="3">
        <v>10</v>
      </c>
    </row>
    <row r="20" spans="1:6" x14ac:dyDescent="0.3">
      <c r="A20" s="2">
        <v>19</v>
      </c>
      <c r="B20" s="3" t="s">
        <v>42</v>
      </c>
      <c r="C20" s="3" t="s">
        <v>9</v>
      </c>
      <c r="D20" s="3">
        <v>1</v>
      </c>
      <c r="E20" s="3" t="s">
        <v>11</v>
      </c>
      <c r="F20" s="3">
        <v>25</v>
      </c>
    </row>
    <row r="21" spans="1:6" x14ac:dyDescent="0.3">
      <c r="A21" s="2">
        <v>20</v>
      </c>
      <c r="B21" s="3" t="s">
        <v>43</v>
      </c>
      <c r="C21" s="3" t="s">
        <v>9</v>
      </c>
      <c r="D21" s="3">
        <v>4</v>
      </c>
      <c r="E21" s="3" t="s">
        <v>7</v>
      </c>
      <c r="F21" s="3">
        <v>0</v>
      </c>
    </row>
    <row r="22" spans="1:6" x14ac:dyDescent="0.3">
      <c r="A22" s="2">
        <v>21</v>
      </c>
      <c r="B22" s="3" t="s">
        <v>44</v>
      </c>
      <c r="C22" s="3" t="s">
        <v>9</v>
      </c>
      <c r="D22" s="3">
        <v>8</v>
      </c>
      <c r="E22" s="3" t="s">
        <v>7</v>
      </c>
      <c r="F22" s="3">
        <v>10</v>
      </c>
    </row>
    <row r="23" spans="1:6" x14ac:dyDescent="0.3">
      <c r="A23" s="2">
        <v>22</v>
      </c>
      <c r="B23" s="3" t="s">
        <v>45</v>
      </c>
      <c r="C23" s="3" t="s">
        <v>12</v>
      </c>
      <c r="D23" s="3">
        <v>6</v>
      </c>
      <c r="E23" s="3" t="s">
        <v>10</v>
      </c>
      <c r="F23" s="3">
        <v>20</v>
      </c>
    </row>
    <row r="24" spans="1:6" x14ac:dyDescent="0.3">
      <c r="A24" s="2">
        <v>23</v>
      </c>
      <c r="B24" s="3" t="s">
        <v>46</v>
      </c>
      <c r="C24" s="3" t="s">
        <v>9</v>
      </c>
      <c r="D24" s="3">
        <v>8</v>
      </c>
      <c r="E24" s="3" t="s">
        <v>10</v>
      </c>
      <c r="F24" s="3">
        <v>0</v>
      </c>
    </row>
    <row r="25" spans="1:6" x14ac:dyDescent="0.3">
      <c r="A25" s="2">
        <v>24</v>
      </c>
      <c r="B25" s="3" t="s">
        <v>47</v>
      </c>
      <c r="C25" s="3" t="s">
        <v>6</v>
      </c>
      <c r="D25" s="3">
        <v>15</v>
      </c>
      <c r="E25" s="3" t="s">
        <v>7</v>
      </c>
      <c r="F25" s="3">
        <v>25</v>
      </c>
    </row>
    <row r="26" spans="1:6" x14ac:dyDescent="0.3">
      <c r="A26" s="2">
        <v>25</v>
      </c>
      <c r="B26" s="3" t="s">
        <v>48</v>
      </c>
      <c r="C26" s="3" t="s">
        <v>6</v>
      </c>
      <c r="D26" s="3">
        <v>20</v>
      </c>
      <c r="E26" s="3" t="s">
        <v>7</v>
      </c>
      <c r="F26" s="3">
        <v>0</v>
      </c>
    </row>
    <row r="27" spans="1:6" x14ac:dyDescent="0.3">
      <c r="A27" s="2">
        <v>26</v>
      </c>
      <c r="B27" s="3" t="s">
        <v>49</v>
      </c>
      <c r="C27" s="3" t="s">
        <v>9</v>
      </c>
      <c r="D27" s="3">
        <v>13</v>
      </c>
      <c r="E27" s="3" t="s">
        <v>7</v>
      </c>
      <c r="F27" s="3">
        <v>15</v>
      </c>
    </row>
    <row r="28" spans="1:6" x14ac:dyDescent="0.3">
      <c r="A28" s="2">
        <v>27</v>
      </c>
      <c r="B28" s="3" t="s">
        <v>50</v>
      </c>
      <c r="C28" s="3" t="s">
        <v>12</v>
      </c>
      <c r="D28" s="3">
        <v>2</v>
      </c>
      <c r="E28" s="3" t="s">
        <v>8</v>
      </c>
      <c r="F28" s="3">
        <v>15</v>
      </c>
    </row>
    <row r="29" spans="1:6" x14ac:dyDescent="0.3">
      <c r="A29" s="2">
        <v>28</v>
      </c>
      <c r="B29" s="3" t="s">
        <v>26</v>
      </c>
      <c r="C29" s="3" t="s">
        <v>12</v>
      </c>
      <c r="D29" s="3">
        <v>13</v>
      </c>
      <c r="E29" s="3" t="s">
        <v>10</v>
      </c>
      <c r="F29" s="3">
        <v>5</v>
      </c>
    </row>
    <row r="30" spans="1:6" x14ac:dyDescent="0.3">
      <c r="A30" s="2">
        <v>29</v>
      </c>
      <c r="B30" s="3" t="s">
        <v>51</v>
      </c>
      <c r="C30" s="3" t="s">
        <v>9</v>
      </c>
      <c r="D30" s="3">
        <v>3</v>
      </c>
      <c r="E30" s="3" t="s">
        <v>11</v>
      </c>
      <c r="F30" s="3">
        <v>20</v>
      </c>
    </row>
    <row r="31" spans="1:6" x14ac:dyDescent="0.3">
      <c r="A31" s="2">
        <v>30</v>
      </c>
      <c r="B31" s="3" t="s">
        <v>47</v>
      </c>
      <c r="C31" s="3" t="s">
        <v>12</v>
      </c>
      <c r="D31" s="3">
        <v>4</v>
      </c>
      <c r="E31" s="3" t="s">
        <v>7</v>
      </c>
      <c r="F31" s="3">
        <v>15</v>
      </c>
    </row>
    <row r="32" spans="1:6" x14ac:dyDescent="0.3">
      <c r="A32" s="2">
        <v>31</v>
      </c>
      <c r="B32" s="3" t="s">
        <v>30</v>
      </c>
      <c r="C32" s="3" t="s">
        <v>12</v>
      </c>
      <c r="D32" s="3">
        <v>16</v>
      </c>
      <c r="E32" s="3" t="s">
        <v>10</v>
      </c>
      <c r="F32" s="3">
        <v>5</v>
      </c>
    </row>
    <row r="33" spans="1:6" x14ac:dyDescent="0.3">
      <c r="A33" s="2">
        <v>32</v>
      </c>
      <c r="B33" s="3" t="s">
        <v>52</v>
      </c>
      <c r="C33" s="3" t="s">
        <v>6</v>
      </c>
      <c r="D33" s="3">
        <v>1</v>
      </c>
      <c r="E33" s="3" t="s">
        <v>11</v>
      </c>
      <c r="F33" s="3">
        <v>20</v>
      </c>
    </row>
    <row r="34" spans="1:6" x14ac:dyDescent="0.3">
      <c r="A34" s="2">
        <v>33</v>
      </c>
      <c r="B34" s="3" t="s">
        <v>53</v>
      </c>
      <c r="C34" s="3" t="s">
        <v>9</v>
      </c>
      <c r="D34" s="3">
        <v>19</v>
      </c>
      <c r="E34" s="3" t="s">
        <v>8</v>
      </c>
      <c r="F34" s="3">
        <v>25</v>
      </c>
    </row>
    <row r="35" spans="1:6" x14ac:dyDescent="0.3">
      <c r="A35" s="2">
        <v>34</v>
      </c>
      <c r="B35" s="3" t="s">
        <v>54</v>
      </c>
      <c r="C35" s="3" t="s">
        <v>9</v>
      </c>
      <c r="D35" s="3">
        <v>12</v>
      </c>
      <c r="E35" s="3" t="s">
        <v>7</v>
      </c>
      <c r="F35" s="3">
        <v>0</v>
      </c>
    </row>
    <row r="36" spans="1:6" x14ac:dyDescent="0.3">
      <c r="A36" s="2">
        <v>35</v>
      </c>
      <c r="B36" s="3" t="s">
        <v>55</v>
      </c>
      <c r="C36" s="3" t="s">
        <v>6</v>
      </c>
      <c r="D36" s="3">
        <v>14</v>
      </c>
      <c r="E36" s="3" t="s">
        <v>8</v>
      </c>
      <c r="F36" s="3">
        <v>15</v>
      </c>
    </row>
    <row r="37" spans="1:6" x14ac:dyDescent="0.3">
      <c r="A37" s="2">
        <v>36</v>
      </c>
      <c r="B37" s="3" t="s">
        <v>56</v>
      </c>
      <c r="C37" s="3" t="s">
        <v>9</v>
      </c>
      <c r="D37" s="3">
        <v>20</v>
      </c>
      <c r="E37" s="3" t="s">
        <v>10</v>
      </c>
      <c r="F37" s="3">
        <v>10</v>
      </c>
    </row>
    <row r="38" spans="1:6" x14ac:dyDescent="0.3">
      <c r="A38" s="2">
        <v>37</v>
      </c>
      <c r="B38" s="3" t="s">
        <v>57</v>
      </c>
      <c r="C38" s="3" t="s">
        <v>6</v>
      </c>
      <c r="D38" s="3">
        <v>17</v>
      </c>
      <c r="E38" s="3" t="s">
        <v>8</v>
      </c>
      <c r="F38" s="3">
        <v>25</v>
      </c>
    </row>
    <row r="39" spans="1:6" x14ac:dyDescent="0.3">
      <c r="A39" s="2">
        <v>38</v>
      </c>
      <c r="B39" s="3" t="s">
        <v>58</v>
      </c>
      <c r="C39" s="3" t="s">
        <v>12</v>
      </c>
      <c r="D39" s="3">
        <v>1</v>
      </c>
      <c r="E39" s="3" t="s">
        <v>11</v>
      </c>
      <c r="F39" s="3">
        <v>25</v>
      </c>
    </row>
    <row r="40" spans="1:6" x14ac:dyDescent="0.3">
      <c r="A40" s="2">
        <v>39</v>
      </c>
      <c r="B40" s="3" t="s">
        <v>55</v>
      </c>
      <c r="C40" s="3" t="s">
        <v>6</v>
      </c>
      <c r="D40" s="3">
        <v>8</v>
      </c>
      <c r="E40" s="3" t="s">
        <v>8</v>
      </c>
      <c r="F40" s="3">
        <v>5</v>
      </c>
    </row>
    <row r="41" spans="1:6" x14ac:dyDescent="0.3">
      <c r="A41" s="2">
        <v>40</v>
      </c>
      <c r="B41" s="3" t="s">
        <v>49</v>
      </c>
      <c r="C41" s="3" t="s">
        <v>9</v>
      </c>
      <c r="D41" s="3">
        <v>1</v>
      </c>
      <c r="E41" s="3" t="s">
        <v>8</v>
      </c>
      <c r="F41" s="3">
        <v>5</v>
      </c>
    </row>
    <row r="42" spans="1:6" x14ac:dyDescent="0.3">
      <c r="A42" s="2">
        <v>41</v>
      </c>
      <c r="B42" s="3" t="s">
        <v>59</v>
      </c>
      <c r="C42" s="3" t="s">
        <v>6</v>
      </c>
      <c r="D42" s="3">
        <v>19</v>
      </c>
      <c r="E42" s="3" t="s">
        <v>10</v>
      </c>
      <c r="F42" s="3">
        <v>20</v>
      </c>
    </row>
    <row r="43" spans="1:6" x14ac:dyDescent="0.3">
      <c r="A43" s="2">
        <v>42</v>
      </c>
      <c r="B43" s="3" t="s">
        <v>60</v>
      </c>
      <c r="C43" s="3" t="s">
        <v>6</v>
      </c>
      <c r="D43" s="3">
        <v>20</v>
      </c>
      <c r="E43" s="3" t="s">
        <v>11</v>
      </c>
      <c r="F43" s="3">
        <v>15</v>
      </c>
    </row>
    <row r="44" spans="1:6" x14ac:dyDescent="0.3">
      <c r="A44" s="2">
        <v>43</v>
      </c>
      <c r="B44" s="3" t="s">
        <v>61</v>
      </c>
      <c r="C44" s="3" t="s">
        <v>12</v>
      </c>
      <c r="D44" s="3">
        <v>13</v>
      </c>
      <c r="E44" s="3" t="s">
        <v>7</v>
      </c>
      <c r="F44" s="3">
        <v>20</v>
      </c>
    </row>
    <row r="45" spans="1:6" x14ac:dyDescent="0.3">
      <c r="A45" s="2">
        <v>44</v>
      </c>
      <c r="B45" s="3" t="s">
        <v>62</v>
      </c>
      <c r="C45" s="3" t="s">
        <v>9</v>
      </c>
      <c r="D45" s="3">
        <v>2</v>
      </c>
      <c r="E45" s="3" t="s">
        <v>10</v>
      </c>
      <c r="F45" s="3">
        <v>5</v>
      </c>
    </row>
    <row r="46" spans="1:6" x14ac:dyDescent="0.3">
      <c r="A46" s="2">
        <v>45</v>
      </c>
      <c r="B46" s="3" t="s">
        <v>63</v>
      </c>
      <c r="C46" s="3" t="s">
        <v>6</v>
      </c>
      <c r="D46" s="3">
        <v>17</v>
      </c>
      <c r="E46" s="3" t="s">
        <v>8</v>
      </c>
      <c r="F46" s="3">
        <v>5</v>
      </c>
    </row>
    <row r="47" spans="1:6" x14ac:dyDescent="0.3">
      <c r="A47" s="2">
        <v>46</v>
      </c>
      <c r="B47" s="3" t="s">
        <v>64</v>
      </c>
      <c r="C47" s="3" t="s">
        <v>12</v>
      </c>
      <c r="D47" s="3">
        <v>14</v>
      </c>
      <c r="E47" s="3" t="s">
        <v>8</v>
      </c>
      <c r="F47" s="3">
        <v>15</v>
      </c>
    </row>
    <row r="48" spans="1:6" x14ac:dyDescent="0.3">
      <c r="A48" s="2">
        <v>47</v>
      </c>
      <c r="B48" s="3" t="s">
        <v>65</v>
      </c>
      <c r="C48" s="3" t="s">
        <v>12</v>
      </c>
      <c r="D48" s="3">
        <v>13</v>
      </c>
      <c r="E48" s="3" t="s">
        <v>7</v>
      </c>
      <c r="F48" s="3">
        <v>10</v>
      </c>
    </row>
    <row r="49" spans="1:6" x14ac:dyDescent="0.3">
      <c r="A49" s="2">
        <v>48</v>
      </c>
      <c r="B49" s="3" t="s">
        <v>66</v>
      </c>
      <c r="C49" s="3" t="s">
        <v>6</v>
      </c>
      <c r="D49" s="3">
        <v>6</v>
      </c>
      <c r="E49" s="3" t="s">
        <v>10</v>
      </c>
      <c r="F49" s="3">
        <v>10</v>
      </c>
    </row>
    <row r="50" spans="1:6" x14ac:dyDescent="0.3">
      <c r="A50" s="2">
        <v>49</v>
      </c>
      <c r="B50" s="3" t="s">
        <v>67</v>
      </c>
      <c r="C50" s="3" t="s">
        <v>9</v>
      </c>
      <c r="D50" s="3">
        <v>4</v>
      </c>
      <c r="E50" s="3" t="s">
        <v>8</v>
      </c>
      <c r="F50" s="3">
        <v>10</v>
      </c>
    </row>
    <row r="51" spans="1:6" x14ac:dyDescent="0.3">
      <c r="A51" s="2">
        <v>50</v>
      </c>
      <c r="B51" s="3" t="s">
        <v>68</v>
      </c>
      <c r="C51" s="3" t="s">
        <v>12</v>
      </c>
      <c r="D51" s="3">
        <v>2</v>
      </c>
      <c r="E51" s="3" t="s">
        <v>10</v>
      </c>
      <c r="F51" s="3">
        <v>25</v>
      </c>
    </row>
    <row r="52" spans="1:6" x14ac:dyDescent="0.3">
      <c r="A52" s="2">
        <v>51</v>
      </c>
      <c r="B52" s="3" t="s">
        <v>69</v>
      </c>
      <c r="C52" s="3" t="s">
        <v>9</v>
      </c>
      <c r="D52" s="3">
        <v>20</v>
      </c>
      <c r="E52" s="3" t="s">
        <v>10</v>
      </c>
      <c r="F52" s="3">
        <v>20</v>
      </c>
    </row>
    <row r="53" spans="1:6" x14ac:dyDescent="0.3">
      <c r="A53" s="2">
        <v>52</v>
      </c>
      <c r="B53" s="3" t="s">
        <v>70</v>
      </c>
      <c r="C53" s="3" t="s">
        <v>9</v>
      </c>
      <c r="D53" s="3">
        <v>4</v>
      </c>
      <c r="E53" s="3" t="s">
        <v>11</v>
      </c>
      <c r="F53" s="3">
        <v>20</v>
      </c>
    </row>
    <row r="54" spans="1:6" x14ac:dyDescent="0.3">
      <c r="A54" s="2">
        <v>53</v>
      </c>
      <c r="B54" s="3" t="s">
        <v>71</v>
      </c>
      <c r="C54" s="3" t="s">
        <v>6</v>
      </c>
      <c r="D54" s="3">
        <v>7</v>
      </c>
      <c r="E54" s="3" t="s">
        <v>11</v>
      </c>
      <c r="F54" s="3">
        <v>25</v>
      </c>
    </row>
    <row r="55" spans="1:6" x14ac:dyDescent="0.3">
      <c r="A55" s="2">
        <v>54</v>
      </c>
      <c r="B55" s="3" t="s">
        <v>57</v>
      </c>
      <c r="C55" s="3" t="s">
        <v>9</v>
      </c>
      <c r="D55" s="3">
        <v>3</v>
      </c>
      <c r="E55" s="3" t="s">
        <v>7</v>
      </c>
      <c r="F55" s="3">
        <v>15</v>
      </c>
    </row>
    <row r="56" spans="1:6" x14ac:dyDescent="0.3">
      <c r="A56" s="2">
        <v>55</v>
      </c>
      <c r="B56" s="3" t="s">
        <v>72</v>
      </c>
      <c r="C56" s="3" t="s">
        <v>12</v>
      </c>
      <c r="D56" s="3">
        <v>20</v>
      </c>
      <c r="E56" s="3" t="s">
        <v>11</v>
      </c>
      <c r="F56" s="3">
        <v>10</v>
      </c>
    </row>
    <row r="57" spans="1:6" x14ac:dyDescent="0.3">
      <c r="A57" s="2">
        <v>56</v>
      </c>
      <c r="B57" s="3" t="s">
        <v>73</v>
      </c>
      <c r="C57" s="3" t="s">
        <v>6</v>
      </c>
      <c r="D57" s="3">
        <v>17</v>
      </c>
      <c r="E57" s="3" t="s">
        <v>7</v>
      </c>
      <c r="F57" s="3">
        <v>10</v>
      </c>
    </row>
    <row r="58" spans="1:6" x14ac:dyDescent="0.3">
      <c r="A58" s="2">
        <v>57</v>
      </c>
      <c r="B58" s="3" t="s">
        <v>74</v>
      </c>
      <c r="C58" s="3" t="s">
        <v>12</v>
      </c>
      <c r="D58" s="3">
        <v>12</v>
      </c>
      <c r="E58" s="3" t="s">
        <v>7</v>
      </c>
      <c r="F58" s="3">
        <v>15</v>
      </c>
    </row>
    <row r="59" spans="1:6" x14ac:dyDescent="0.3">
      <c r="A59" s="2">
        <v>58</v>
      </c>
      <c r="B59" s="3" t="s">
        <v>69</v>
      </c>
      <c r="C59" s="3" t="s">
        <v>9</v>
      </c>
      <c r="D59" s="3">
        <v>13</v>
      </c>
      <c r="E59" s="3" t="s">
        <v>8</v>
      </c>
      <c r="F59" s="3">
        <v>25</v>
      </c>
    </row>
    <row r="60" spans="1:6" x14ac:dyDescent="0.3">
      <c r="A60" s="2">
        <v>59</v>
      </c>
      <c r="B60" s="3" t="s">
        <v>75</v>
      </c>
      <c r="C60" s="3" t="s">
        <v>6</v>
      </c>
      <c r="D60" s="3">
        <v>1</v>
      </c>
      <c r="E60" s="3" t="s">
        <v>7</v>
      </c>
      <c r="F60" s="3">
        <v>20</v>
      </c>
    </row>
    <row r="61" spans="1:6" x14ac:dyDescent="0.3">
      <c r="A61" s="2">
        <v>60</v>
      </c>
      <c r="B61" s="3" t="s">
        <v>76</v>
      </c>
      <c r="C61" s="3" t="s">
        <v>9</v>
      </c>
      <c r="D61" s="3">
        <v>20</v>
      </c>
      <c r="E61" s="3" t="s">
        <v>10</v>
      </c>
      <c r="F61" s="3">
        <v>0</v>
      </c>
    </row>
    <row r="62" spans="1:6" x14ac:dyDescent="0.3">
      <c r="A62" s="2">
        <v>61</v>
      </c>
      <c r="B62" s="3" t="s">
        <v>77</v>
      </c>
      <c r="C62" s="3" t="s">
        <v>6</v>
      </c>
      <c r="D62" s="3">
        <v>8</v>
      </c>
      <c r="E62" s="3" t="s">
        <v>11</v>
      </c>
      <c r="F62" s="3">
        <v>25</v>
      </c>
    </row>
    <row r="63" spans="1:6" x14ac:dyDescent="0.3">
      <c r="A63" s="2">
        <v>62</v>
      </c>
      <c r="B63" s="3" t="s">
        <v>78</v>
      </c>
      <c r="C63" s="3" t="s">
        <v>12</v>
      </c>
      <c r="D63" s="3">
        <v>6</v>
      </c>
      <c r="E63" s="3" t="s">
        <v>7</v>
      </c>
      <c r="F63" s="3">
        <v>25</v>
      </c>
    </row>
    <row r="64" spans="1:6" x14ac:dyDescent="0.3">
      <c r="A64" s="2">
        <v>63</v>
      </c>
      <c r="B64" s="3" t="s">
        <v>42</v>
      </c>
      <c r="C64" s="3" t="s">
        <v>9</v>
      </c>
      <c r="D64" s="3">
        <v>14</v>
      </c>
      <c r="E64" s="3" t="s">
        <v>10</v>
      </c>
      <c r="F64" s="3">
        <v>5</v>
      </c>
    </row>
    <row r="65" spans="1:6" x14ac:dyDescent="0.3">
      <c r="A65" s="2">
        <v>64</v>
      </c>
      <c r="B65" s="3" t="s">
        <v>35</v>
      </c>
      <c r="C65" s="3" t="s">
        <v>6</v>
      </c>
      <c r="D65" s="3">
        <v>12</v>
      </c>
      <c r="E65" s="3" t="s">
        <v>7</v>
      </c>
      <c r="F65" s="3">
        <v>0</v>
      </c>
    </row>
    <row r="66" spans="1:6" x14ac:dyDescent="0.3">
      <c r="A66" s="2">
        <v>65</v>
      </c>
      <c r="B66" s="3" t="s">
        <v>52</v>
      </c>
      <c r="C66" s="3" t="s">
        <v>6</v>
      </c>
      <c r="D66" s="3">
        <v>13</v>
      </c>
      <c r="E66" s="3" t="s">
        <v>7</v>
      </c>
      <c r="F66" s="3">
        <v>15</v>
      </c>
    </row>
    <row r="67" spans="1:6" x14ac:dyDescent="0.3">
      <c r="A67" s="2">
        <v>66</v>
      </c>
      <c r="B67" s="3" t="s">
        <v>62</v>
      </c>
      <c r="C67" s="3" t="s">
        <v>6</v>
      </c>
      <c r="D67" s="3">
        <v>13</v>
      </c>
      <c r="E67" s="3" t="s">
        <v>8</v>
      </c>
      <c r="F67" s="3">
        <v>0</v>
      </c>
    </row>
    <row r="68" spans="1:6" x14ac:dyDescent="0.3">
      <c r="A68" s="2">
        <v>67</v>
      </c>
      <c r="B68" s="3" t="s">
        <v>79</v>
      </c>
      <c r="C68" s="3" t="s">
        <v>12</v>
      </c>
      <c r="D68" s="3">
        <v>5</v>
      </c>
      <c r="E68" s="3" t="s">
        <v>11</v>
      </c>
      <c r="F68" s="3">
        <v>0</v>
      </c>
    </row>
    <row r="69" spans="1:6" x14ac:dyDescent="0.3">
      <c r="A69" s="2">
        <v>68</v>
      </c>
      <c r="B69" s="3" t="s">
        <v>80</v>
      </c>
      <c r="C69" s="3" t="s">
        <v>9</v>
      </c>
      <c r="D69" s="3">
        <v>9</v>
      </c>
      <c r="E69" s="3" t="s">
        <v>7</v>
      </c>
      <c r="F69" s="3">
        <v>10</v>
      </c>
    </row>
    <row r="70" spans="1:6" x14ac:dyDescent="0.3">
      <c r="A70" s="2">
        <v>69</v>
      </c>
      <c r="B70" s="3" t="s">
        <v>81</v>
      </c>
      <c r="C70" s="3" t="s">
        <v>12</v>
      </c>
      <c r="D70" s="3">
        <v>7</v>
      </c>
      <c r="E70" s="3" t="s">
        <v>7</v>
      </c>
      <c r="F70" s="3">
        <v>20</v>
      </c>
    </row>
    <row r="71" spans="1:6" x14ac:dyDescent="0.3">
      <c r="A71" s="2">
        <v>70</v>
      </c>
      <c r="B71" s="3" t="s">
        <v>82</v>
      </c>
      <c r="C71" s="3" t="s">
        <v>12</v>
      </c>
      <c r="D71" s="3">
        <v>7</v>
      </c>
      <c r="E71" s="3" t="s">
        <v>8</v>
      </c>
      <c r="F71" s="3">
        <v>0</v>
      </c>
    </row>
    <row r="72" spans="1:6" x14ac:dyDescent="0.3">
      <c r="A72" s="2">
        <v>71</v>
      </c>
      <c r="B72" s="3" t="s">
        <v>30</v>
      </c>
      <c r="C72" s="3" t="s">
        <v>12</v>
      </c>
      <c r="D72" s="3">
        <v>20</v>
      </c>
      <c r="E72" s="3" t="s">
        <v>10</v>
      </c>
      <c r="F72" s="3">
        <v>25</v>
      </c>
    </row>
    <row r="73" spans="1:6" x14ac:dyDescent="0.3">
      <c r="A73" s="2">
        <v>72</v>
      </c>
      <c r="B73" s="3" t="s">
        <v>68</v>
      </c>
      <c r="C73" s="3" t="s">
        <v>9</v>
      </c>
      <c r="D73" s="3">
        <v>9</v>
      </c>
      <c r="E73" s="3" t="s">
        <v>10</v>
      </c>
      <c r="F73" s="3">
        <v>15</v>
      </c>
    </row>
    <row r="74" spans="1:6" x14ac:dyDescent="0.3">
      <c r="A74" s="2">
        <v>73</v>
      </c>
      <c r="B74" s="3" t="s">
        <v>83</v>
      </c>
      <c r="C74" s="3" t="s">
        <v>12</v>
      </c>
      <c r="D74" s="3">
        <v>1</v>
      </c>
      <c r="E74" s="3" t="s">
        <v>10</v>
      </c>
      <c r="F74" s="3">
        <v>0</v>
      </c>
    </row>
    <row r="75" spans="1:6" x14ac:dyDescent="0.3">
      <c r="A75" s="2">
        <v>74</v>
      </c>
      <c r="B75" s="3" t="s">
        <v>32</v>
      </c>
      <c r="C75" s="3" t="s">
        <v>9</v>
      </c>
      <c r="D75" s="3">
        <v>2</v>
      </c>
      <c r="E75" s="3" t="s">
        <v>10</v>
      </c>
      <c r="F75" s="3">
        <v>0</v>
      </c>
    </row>
    <row r="76" spans="1:6" x14ac:dyDescent="0.3">
      <c r="A76" s="2">
        <v>75</v>
      </c>
      <c r="B76" s="3" t="s">
        <v>84</v>
      </c>
      <c r="C76" s="3" t="s">
        <v>9</v>
      </c>
      <c r="D76" s="3">
        <v>13</v>
      </c>
      <c r="E76" s="3" t="s">
        <v>7</v>
      </c>
      <c r="F76" s="3">
        <v>25</v>
      </c>
    </row>
    <row r="77" spans="1:6" x14ac:dyDescent="0.3">
      <c r="A77" s="2">
        <v>76</v>
      </c>
      <c r="B77" s="3" t="s">
        <v>85</v>
      </c>
      <c r="C77" s="3" t="s">
        <v>12</v>
      </c>
      <c r="D77" s="3">
        <v>9</v>
      </c>
      <c r="E77" s="3" t="s">
        <v>11</v>
      </c>
      <c r="F77" s="3">
        <v>5</v>
      </c>
    </row>
    <row r="78" spans="1:6" x14ac:dyDescent="0.3">
      <c r="A78" s="2">
        <v>77</v>
      </c>
      <c r="B78" s="3" t="s">
        <v>86</v>
      </c>
      <c r="C78" s="3" t="s">
        <v>12</v>
      </c>
      <c r="D78" s="3">
        <v>17</v>
      </c>
      <c r="E78" s="3" t="s">
        <v>8</v>
      </c>
      <c r="F78" s="3">
        <v>15</v>
      </c>
    </row>
    <row r="79" spans="1:6" x14ac:dyDescent="0.3">
      <c r="A79" s="2">
        <v>78</v>
      </c>
      <c r="B79" s="3" t="s">
        <v>87</v>
      </c>
      <c r="C79" s="3" t="s">
        <v>12</v>
      </c>
      <c r="D79" s="3">
        <v>6</v>
      </c>
      <c r="E79" s="3" t="s">
        <v>11</v>
      </c>
      <c r="F79" s="3">
        <v>10</v>
      </c>
    </row>
    <row r="80" spans="1:6" x14ac:dyDescent="0.3">
      <c r="A80" s="2">
        <v>79</v>
      </c>
      <c r="B80" s="3" t="s">
        <v>88</v>
      </c>
      <c r="C80" s="3" t="s">
        <v>9</v>
      </c>
      <c r="D80" s="3">
        <v>3</v>
      </c>
      <c r="E80" s="3" t="s">
        <v>7</v>
      </c>
      <c r="F80" s="3">
        <v>0</v>
      </c>
    </row>
    <row r="81" spans="1:6" x14ac:dyDescent="0.3">
      <c r="A81" s="2">
        <v>80</v>
      </c>
      <c r="B81" s="3" t="s">
        <v>46</v>
      </c>
      <c r="C81" s="3" t="s">
        <v>12</v>
      </c>
      <c r="D81" s="3">
        <v>18</v>
      </c>
      <c r="E81" s="3" t="s">
        <v>10</v>
      </c>
      <c r="F81" s="3">
        <v>0</v>
      </c>
    </row>
    <row r="82" spans="1:6" x14ac:dyDescent="0.3">
      <c r="A82" s="2">
        <v>81</v>
      </c>
      <c r="B82" s="3" t="s">
        <v>88</v>
      </c>
      <c r="C82" s="3" t="s">
        <v>6</v>
      </c>
      <c r="D82" s="3">
        <v>19</v>
      </c>
      <c r="E82" s="3" t="s">
        <v>7</v>
      </c>
      <c r="F82" s="3">
        <v>10</v>
      </c>
    </row>
    <row r="83" spans="1:6" x14ac:dyDescent="0.3">
      <c r="A83" s="2">
        <v>82</v>
      </c>
      <c r="B83" s="3" t="s">
        <v>89</v>
      </c>
      <c r="C83" s="3" t="s">
        <v>6</v>
      </c>
      <c r="D83" s="3">
        <v>6</v>
      </c>
      <c r="E83" s="3" t="s">
        <v>10</v>
      </c>
      <c r="F83" s="3">
        <v>25</v>
      </c>
    </row>
    <row r="84" spans="1:6" x14ac:dyDescent="0.3">
      <c r="A84" s="2">
        <v>83</v>
      </c>
      <c r="B84" s="3" t="s">
        <v>60</v>
      </c>
      <c r="C84" s="3" t="s">
        <v>6</v>
      </c>
      <c r="D84" s="3">
        <v>16</v>
      </c>
      <c r="E84" s="3" t="s">
        <v>7</v>
      </c>
      <c r="F84" s="3">
        <v>0</v>
      </c>
    </row>
    <row r="85" spans="1:6" x14ac:dyDescent="0.3">
      <c r="A85" s="2">
        <v>84</v>
      </c>
      <c r="B85" s="3" t="s">
        <v>41</v>
      </c>
      <c r="C85" s="3" t="s">
        <v>6</v>
      </c>
      <c r="D85" s="3">
        <v>4</v>
      </c>
      <c r="E85" s="3" t="s">
        <v>10</v>
      </c>
      <c r="F85" s="3">
        <v>25</v>
      </c>
    </row>
    <row r="86" spans="1:6" x14ac:dyDescent="0.3">
      <c r="A86" s="2">
        <v>85</v>
      </c>
      <c r="B86" s="3" t="s">
        <v>90</v>
      </c>
      <c r="C86" s="3" t="s">
        <v>9</v>
      </c>
      <c r="D86" s="3">
        <v>11</v>
      </c>
      <c r="E86" s="3" t="s">
        <v>8</v>
      </c>
      <c r="F86" s="3">
        <v>20</v>
      </c>
    </row>
    <row r="87" spans="1:6" x14ac:dyDescent="0.3">
      <c r="A87" s="2">
        <v>86</v>
      </c>
      <c r="B87" s="3" t="s">
        <v>91</v>
      </c>
      <c r="C87" s="3" t="s">
        <v>6</v>
      </c>
      <c r="D87" s="3">
        <v>8</v>
      </c>
      <c r="E87" s="3" t="s">
        <v>11</v>
      </c>
      <c r="F87" s="3">
        <v>15</v>
      </c>
    </row>
    <row r="88" spans="1:6" x14ac:dyDescent="0.3">
      <c r="A88" s="2">
        <v>87</v>
      </c>
      <c r="B88" s="3" t="s">
        <v>40</v>
      </c>
      <c r="C88" s="3" t="s">
        <v>6</v>
      </c>
      <c r="D88" s="3">
        <v>12</v>
      </c>
      <c r="E88" s="3" t="s">
        <v>8</v>
      </c>
      <c r="F88" s="3">
        <v>15</v>
      </c>
    </row>
    <row r="89" spans="1:6" x14ac:dyDescent="0.3">
      <c r="A89" s="2">
        <v>88</v>
      </c>
      <c r="B89" s="3" t="s">
        <v>92</v>
      </c>
      <c r="C89" s="3" t="s">
        <v>6</v>
      </c>
      <c r="D89" s="3">
        <v>13</v>
      </c>
      <c r="E89" s="3" t="s">
        <v>10</v>
      </c>
      <c r="F89" s="3">
        <v>0</v>
      </c>
    </row>
    <row r="90" spans="1:6" x14ac:dyDescent="0.3">
      <c r="A90" s="2">
        <v>89</v>
      </c>
      <c r="B90" s="3" t="s">
        <v>30</v>
      </c>
      <c r="C90" s="3" t="s">
        <v>9</v>
      </c>
      <c r="D90" s="3">
        <v>20</v>
      </c>
      <c r="E90" s="3" t="s">
        <v>11</v>
      </c>
      <c r="F90" s="3">
        <v>25</v>
      </c>
    </row>
    <row r="91" spans="1:6" x14ac:dyDescent="0.3">
      <c r="A91" s="2">
        <v>90</v>
      </c>
      <c r="B91" s="3" t="s">
        <v>85</v>
      </c>
      <c r="C91" s="3" t="s">
        <v>12</v>
      </c>
      <c r="D91" s="3">
        <v>10</v>
      </c>
      <c r="E91" s="3" t="s">
        <v>11</v>
      </c>
      <c r="F91" s="3">
        <v>15</v>
      </c>
    </row>
    <row r="92" spans="1:6" x14ac:dyDescent="0.3">
      <c r="A92" s="2">
        <v>91</v>
      </c>
      <c r="B92" s="3" t="s">
        <v>93</v>
      </c>
      <c r="C92" s="3" t="s">
        <v>9</v>
      </c>
      <c r="D92" s="3">
        <v>7</v>
      </c>
      <c r="E92" s="3" t="s">
        <v>11</v>
      </c>
      <c r="F92" s="3">
        <v>0</v>
      </c>
    </row>
    <row r="93" spans="1:6" x14ac:dyDescent="0.3">
      <c r="A93" s="2">
        <v>92</v>
      </c>
      <c r="B93" s="3" t="s">
        <v>58</v>
      </c>
      <c r="C93" s="3" t="s">
        <v>6</v>
      </c>
      <c r="D93" s="3">
        <v>1</v>
      </c>
      <c r="E93" s="3" t="s">
        <v>8</v>
      </c>
      <c r="F93" s="3">
        <v>10</v>
      </c>
    </row>
    <row r="94" spans="1:6" x14ac:dyDescent="0.3">
      <c r="A94" s="2">
        <v>93</v>
      </c>
      <c r="B94" s="3" t="s">
        <v>94</v>
      </c>
      <c r="C94" s="3" t="s">
        <v>12</v>
      </c>
      <c r="D94" s="3">
        <v>3</v>
      </c>
      <c r="E94" s="3" t="s">
        <v>10</v>
      </c>
      <c r="F94" s="3">
        <v>20</v>
      </c>
    </row>
    <row r="95" spans="1:6" x14ac:dyDescent="0.3">
      <c r="A95" s="2">
        <v>94</v>
      </c>
      <c r="B95" s="3" t="s">
        <v>95</v>
      </c>
      <c r="C95" s="3" t="s">
        <v>6</v>
      </c>
      <c r="D95" s="3">
        <v>16</v>
      </c>
      <c r="E95" s="3" t="s">
        <v>10</v>
      </c>
      <c r="F95" s="3">
        <v>10</v>
      </c>
    </row>
    <row r="96" spans="1:6" x14ac:dyDescent="0.3">
      <c r="A96" s="2">
        <v>95</v>
      </c>
      <c r="B96" s="3" t="s">
        <v>96</v>
      </c>
      <c r="C96" s="3" t="s">
        <v>6</v>
      </c>
      <c r="D96" s="3">
        <v>2</v>
      </c>
      <c r="E96" s="3" t="s">
        <v>8</v>
      </c>
      <c r="F96" s="3">
        <v>25</v>
      </c>
    </row>
    <row r="97" spans="1:6" x14ac:dyDescent="0.3">
      <c r="A97" s="2">
        <v>96</v>
      </c>
      <c r="B97" s="3" t="s">
        <v>51</v>
      </c>
      <c r="C97" s="3" t="s">
        <v>9</v>
      </c>
      <c r="D97" s="3">
        <v>14</v>
      </c>
      <c r="E97" s="3" t="s">
        <v>11</v>
      </c>
      <c r="F97" s="3">
        <v>5</v>
      </c>
    </row>
    <row r="98" spans="1:6" x14ac:dyDescent="0.3">
      <c r="A98" s="2">
        <v>97</v>
      </c>
      <c r="B98" s="3" t="s">
        <v>32</v>
      </c>
      <c r="C98" s="3" t="s">
        <v>9</v>
      </c>
      <c r="D98" s="3">
        <v>19</v>
      </c>
      <c r="E98" s="3" t="s">
        <v>11</v>
      </c>
      <c r="F98" s="3">
        <v>0</v>
      </c>
    </row>
    <row r="99" spans="1:6" x14ac:dyDescent="0.3">
      <c r="A99" s="2">
        <v>98</v>
      </c>
      <c r="B99" s="3" t="s">
        <v>40</v>
      </c>
      <c r="C99" s="3" t="s">
        <v>9</v>
      </c>
      <c r="D99" s="3">
        <v>5</v>
      </c>
      <c r="E99" s="3" t="s">
        <v>8</v>
      </c>
      <c r="F99" s="3">
        <v>15</v>
      </c>
    </row>
    <row r="100" spans="1:6" x14ac:dyDescent="0.3">
      <c r="A100" s="2">
        <v>99</v>
      </c>
      <c r="B100" s="3" t="s">
        <v>97</v>
      </c>
      <c r="C100" s="3" t="s">
        <v>6</v>
      </c>
      <c r="D100" s="3">
        <v>6</v>
      </c>
      <c r="E100" s="3" t="s">
        <v>11</v>
      </c>
      <c r="F100" s="3">
        <v>25</v>
      </c>
    </row>
    <row r="101" spans="1:6" x14ac:dyDescent="0.3">
      <c r="A101" s="2">
        <v>100</v>
      </c>
      <c r="B101" s="3" t="s">
        <v>57</v>
      </c>
      <c r="C101" s="3" t="s">
        <v>12</v>
      </c>
      <c r="D101" s="3">
        <v>17</v>
      </c>
      <c r="E101" s="3" t="s">
        <v>8</v>
      </c>
      <c r="F101" s="3">
        <v>10</v>
      </c>
    </row>
    <row r="102" spans="1:6" x14ac:dyDescent="0.3">
      <c r="A102" s="2">
        <v>101</v>
      </c>
      <c r="B102" s="3" t="s">
        <v>69</v>
      </c>
      <c r="C102" s="3" t="s">
        <v>6</v>
      </c>
      <c r="D102" s="3">
        <v>9</v>
      </c>
      <c r="E102" s="3" t="s">
        <v>11</v>
      </c>
      <c r="F102" s="3">
        <v>15</v>
      </c>
    </row>
    <row r="103" spans="1:6" x14ac:dyDescent="0.3">
      <c r="A103" s="2">
        <v>102</v>
      </c>
      <c r="B103" s="3" t="s">
        <v>98</v>
      </c>
      <c r="C103" s="3" t="s">
        <v>6</v>
      </c>
      <c r="D103" s="3">
        <v>10</v>
      </c>
      <c r="E103" s="3" t="s">
        <v>8</v>
      </c>
      <c r="F103" s="3">
        <v>0</v>
      </c>
    </row>
    <row r="104" spans="1:6" x14ac:dyDescent="0.3">
      <c r="A104" s="2">
        <v>103</v>
      </c>
      <c r="B104" s="3" t="s">
        <v>99</v>
      </c>
      <c r="C104" s="3" t="s">
        <v>12</v>
      </c>
      <c r="D104" s="3">
        <v>7</v>
      </c>
      <c r="E104" s="3" t="s">
        <v>7</v>
      </c>
      <c r="F104" s="3">
        <v>10</v>
      </c>
    </row>
    <row r="105" spans="1:6" x14ac:dyDescent="0.3">
      <c r="A105" s="2">
        <v>104</v>
      </c>
      <c r="B105" s="3" t="s">
        <v>100</v>
      </c>
      <c r="C105" s="3" t="s">
        <v>12</v>
      </c>
      <c r="D105" s="3">
        <v>16</v>
      </c>
      <c r="E105" s="3" t="s">
        <v>10</v>
      </c>
      <c r="F105" s="3">
        <v>10</v>
      </c>
    </row>
    <row r="106" spans="1:6" x14ac:dyDescent="0.3">
      <c r="A106" s="2">
        <v>105</v>
      </c>
      <c r="B106" s="3" t="s">
        <v>101</v>
      </c>
      <c r="C106" s="3" t="s">
        <v>9</v>
      </c>
      <c r="D106" s="3">
        <v>16</v>
      </c>
      <c r="E106" s="3" t="s">
        <v>7</v>
      </c>
      <c r="F106" s="3">
        <v>0</v>
      </c>
    </row>
    <row r="107" spans="1:6" x14ac:dyDescent="0.3">
      <c r="A107" s="2">
        <v>106</v>
      </c>
      <c r="B107" s="3" t="s">
        <v>102</v>
      </c>
      <c r="C107" s="3" t="s">
        <v>12</v>
      </c>
      <c r="D107" s="3">
        <v>20</v>
      </c>
      <c r="E107" s="3" t="s">
        <v>7</v>
      </c>
      <c r="F107" s="3">
        <v>15</v>
      </c>
    </row>
    <row r="108" spans="1:6" x14ac:dyDescent="0.3">
      <c r="A108" s="2">
        <v>107</v>
      </c>
      <c r="B108" s="3" t="s">
        <v>43</v>
      </c>
      <c r="C108" s="3" t="s">
        <v>9</v>
      </c>
      <c r="D108" s="3">
        <v>18</v>
      </c>
      <c r="E108" s="3" t="s">
        <v>8</v>
      </c>
      <c r="F108" s="3">
        <v>0</v>
      </c>
    </row>
    <row r="109" spans="1:6" x14ac:dyDescent="0.3">
      <c r="A109" s="2">
        <v>108</v>
      </c>
      <c r="B109" s="3" t="s">
        <v>42</v>
      </c>
      <c r="C109" s="3" t="s">
        <v>12</v>
      </c>
      <c r="D109" s="3">
        <v>2</v>
      </c>
      <c r="E109" s="3" t="s">
        <v>7</v>
      </c>
      <c r="F109" s="3">
        <v>10</v>
      </c>
    </row>
    <row r="110" spans="1:6" x14ac:dyDescent="0.3">
      <c r="A110" s="2">
        <v>109</v>
      </c>
      <c r="B110" s="3" t="s">
        <v>69</v>
      </c>
      <c r="C110" s="3" t="s">
        <v>12</v>
      </c>
      <c r="D110" s="3">
        <v>18</v>
      </c>
      <c r="E110" s="3" t="s">
        <v>10</v>
      </c>
      <c r="F110" s="3">
        <v>5</v>
      </c>
    </row>
    <row r="111" spans="1:6" x14ac:dyDescent="0.3">
      <c r="A111" s="2">
        <v>110</v>
      </c>
      <c r="B111" s="3" t="s">
        <v>103</v>
      </c>
      <c r="C111" s="3" t="s">
        <v>12</v>
      </c>
      <c r="D111" s="3">
        <v>5</v>
      </c>
      <c r="E111" s="3" t="s">
        <v>10</v>
      </c>
      <c r="F111" s="3">
        <v>20</v>
      </c>
    </row>
    <row r="112" spans="1:6" x14ac:dyDescent="0.3">
      <c r="A112" s="2">
        <v>111</v>
      </c>
      <c r="B112" s="3" t="s">
        <v>50</v>
      </c>
      <c r="C112" s="3" t="s">
        <v>12</v>
      </c>
      <c r="D112" s="3">
        <v>3</v>
      </c>
      <c r="E112" s="3" t="s">
        <v>10</v>
      </c>
      <c r="F112" s="3">
        <v>5</v>
      </c>
    </row>
    <row r="113" spans="1:6" x14ac:dyDescent="0.3">
      <c r="A113" s="2">
        <v>112</v>
      </c>
      <c r="B113" s="3" t="s">
        <v>72</v>
      </c>
      <c r="C113" s="3" t="s">
        <v>9</v>
      </c>
      <c r="D113" s="3">
        <v>16</v>
      </c>
      <c r="E113" s="3" t="s">
        <v>8</v>
      </c>
      <c r="F113" s="3">
        <v>0</v>
      </c>
    </row>
    <row r="114" spans="1:6" x14ac:dyDescent="0.3">
      <c r="A114" s="2">
        <v>113</v>
      </c>
      <c r="B114" s="3" t="s">
        <v>104</v>
      </c>
      <c r="C114" s="3" t="s">
        <v>12</v>
      </c>
      <c r="D114" s="3">
        <v>20</v>
      </c>
      <c r="E114" s="3" t="s">
        <v>8</v>
      </c>
      <c r="F114" s="3">
        <v>15</v>
      </c>
    </row>
    <row r="115" spans="1:6" x14ac:dyDescent="0.3">
      <c r="A115" s="2">
        <v>114</v>
      </c>
      <c r="B115" s="3" t="s">
        <v>81</v>
      </c>
      <c r="C115" s="3" t="s">
        <v>9</v>
      </c>
      <c r="D115" s="3">
        <v>12</v>
      </c>
      <c r="E115" s="3" t="s">
        <v>8</v>
      </c>
      <c r="F115" s="3">
        <v>5</v>
      </c>
    </row>
    <row r="116" spans="1:6" x14ac:dyDescent="0.3">
      <c r="A116" s="2">
        <v>115</v>
      </c>
      <c r="B116" s="3" t="s">
        <v>50</v>
      </c>
      <c r="C116" s="3" t="s">
        <v>6</v>
      </c>
      <c r="D116" s="3">
        <v>20</v>
      </c>
      <c r="E116" s="3" t="s">
        <v>11</v>
      </c>
      <c r="F116" s="3">
        <v>5</v>
      </c>
    </row>
    <row r="117" spans="1:6" x14ac:dyDescent="0.3">
      <c r="A117" s="2">
        <v>116</v>
      </c>
      <c r="B117" s="3" t="s">
        <v>95</v>
      </c>
      <c r="C117" s="3" t="s">
        <v>12</v>
      </c>
      <c r="D117" s="3">
        <v>19</v>
      </c>
      <c r="E117" s="3" t="s">
        <v>10</v>
      </c>
      <c r="F117" s="3">
        <v>25</v>
      </c>
    </row>
    <row r="118" spans="1:6" x14ac:dyDescent="0.3">
      <c r="A118" s="2">
        <v>117</v>
      </c>
      <c r="B118" s="3" t="s">
        <v>79</v>
      </c>
      <c r="C118" s="3" t="s">
        <v>12</v>
      </c>
      <c r="D118" s="3">
        <v>14</v>
      </c>
      <c r="E118" s="3" t="s">
        <v>7</v>
      </c>
      <c r="F118" s="3">
        <v>25</v>
      </c>
    </row>
    <row r="119" spans="1:6" x14ac:dyDescent="0.3">
      <c r="A119" s="2">
        <v>118</v>
      </c>
      <c r="B119" s="3" t="s">
        <v>69</v>
      </c>
      <c r="C119" s="3" t="s">
        <v>12</v>
      </c>
      <c r="D119" s="3">
        <v>6</v>
      </c>
      <c r="E119" s="3" t="s">
        <v>7</v>
      </c>
      <c r="F119" s="3">
        <v>0</v>
      </c>
    </row>
    <row r="120" spans="1:6" x14ac:dyDescent="0.3">
      <c r="A120" s="2">
        <v>119</v>
      </c>
      <c r="B120" s="3" t="s">
        <v>105</v>
      </c>
      <c r="C120" s="3" t="s">
        <v>9</v>
      </c>
      <c r="D120" s="3">
        <v>13</v>
      </c>
      <c r="E120" s="3" t="s">
        <v>8</v>
      </c>
      <c r="F120" s="3">
        <v>15</v>
      </c>
    </row>
    <row r="121" spans="1:6" x14ac:dyDescent="0.3">
      <c r="A121" s="2">
        <v>120</v>
      </c>
      <c r="B121" s="3" t="s">
        <v>63</v>
      </c>
      <c r="C121" s="3" t="s">
        <v>9</v>
      </c>
      <c r="D121" s="3">
        <v>1</v>
      </c>
      <c r="E121" s="3" t="s">
        <v>11</v>
      </c>
      <c r="F121" s="3">
        <v>5</v>
      </c>
    </row>
    <row r="122" spans="1:6" x14ac:dyDescent="0.3">
      <c r="A122" s="2">
        <v>121</v>
      </c>
      <c r="B122" s="3" t="s">
        <v>106</v>
      </c>
      <c r="C122" s="3" t="s">
        <v>9</v>
      </c>
      <c r="D122" s="3">
        <v>14</v>
      </c>
      <c r="E122" s="3" t="s">
        <v>8</v>
      </c>
      <c r="F122" s="3">
        <v>0</v>
      </c>
    </row>
    <row r="123" spans="1:6" x14ac:dyDescent="0.3">
      <c r="A123" s="2">
        <v>122</v>
      </c>
      <c r="B123" s="3" t="s">
        <v>42</v>
      </c>
      <c r="C123" s="3" t="s">
        <v>12</v>
      </c>
      <c r="D123" s="3">
        <v>4</v>
      </c>
      <c r="E123" s="3" t="s">
        <v>8</v>
      </c>
      <c r="F123" s="3">
        <v>25</v>
      </c>
    </row>
    <row r="124" spans="1:6" x14ac:dyDescent="0.3">
      <c r="A124" s="2">
        <v>123</v>
      </c>
      <c r="B124" s="3" t="s">
        <v>107</v>
      </c>
      <c r="C124" s="3" t="s">
        <v>6</v>
      </c>
      <c r="D124" s="3">
        <v>12</v>
      </c>
      <c r="E124" s="3" t="s">
        <v>10</v>
      </c>
      <c r="F124" s="3">
        <v>15</v>
      </c>
    </row>
    <row r="125" spans="1:6" x14ac:dyDescent="0.3">
      <c r="A125" s="2">
        <v>124</v>
      </c>
      <c r="B125" s="3" t="s">
        <v>35</v>
      </c>
      <c r="C125" s="3" t="s">
        <v>9</v>
      </c>
      <c r="D125" s="3">
        <v>1</v>
      </c>
      <c r="E125" s="3" t="s">
        <v>10</v>
      </c>
      <c r="F125" s="3">
        <v>5</v>
      </c>
    </row>
    <row r="126" spans="1:6" x14ac:dyDescent="0.3">
      <c r="A126" s="2">
        <v>125</v>
      </c>
      <c r="B126" s="3" t="s">
        <v>104</v>
      </c>
      <c r="C126" s="3" t="s">
        <v>12</v>
      </c>
      <c r="D126" s="3">
        <v>12</v>
      </c>
      <c r="E126" s="3" t="s">
        <v>10</v>
      </c>
      <c r="F126" s="3">
        <v>15</v>
      </c>
    </row>
    <row r="127" spans="1:6" x14ac:dyDescent="0.3">
      <c r="A127" s="2">
        <v>126</v>
      </c>
      <c r="B127" s="3" t="s">
        <v>91</v>
      </c>
      <c r="C127" s="3" t="s">
        <v>12</v>
      </c>
      <c r="D127" s="3">
        <v>16</v>
      </c>
      <c r="E127" s="3" t="s">
        <v>7</v>
      </c>
      <c r="F127" s="3">
        <v>20</v>
      </c>
    </row>
    <row r="128" spans="1:6" x14ac:dyDescent="0.3">
      <c r="A128" s="2">
        <v>127</v>
      </c>
      <c r="B128" s="3" t="s">
        <v>39</v>
      </c>
      <c r="C128" s="3" t="s">
        <v>6</v>
      </c>
      <c r="D128" s="3">
        <v>13</v>
      </c>
      <c r="E128" s="3" t="s">
        <v>11</v>
      </c>
      <c r="F128" s="3">
        <v>20</v>
      </c>
    </row>
    <row r="129" spans="1:6" x14ac:dyDescent="0.3">
      <c r="A129" s="2">
        <v>128</v>
      </c>
      <c r="B129" s="3" t="s">
        <v>36</v>
      </c>
      <c r="C129" s="3" t="s">
        <v>6</v>
      </c>
      <c r="D129" s="3">
        <v>15</v>
      </c>
      <c r="E129" s="3" t="s">
        <v>8</v>
      </c>
      <c r="F129" s="3">
        <v>15</v>
      </c>
    </row>
    <row r="130" spans="1:6" x14ac:dyDescent="0.3">
      <c r="A130" s="2">
        <v>129</v>
      </c>
      <c r="B130" s="3" t="s">
        <v>69</v>
      </c>
      <c r="C130" s="3" t="s">
        <v>12</v>
      </c>
      <c r="D130" s="3">
        <v>16</v>
      </c>
      <c r="E130" s="3" t="s">
        <v>11</v>
      </c>
      <c r="F130" s="3">
        <v>25</v>
      </c>
    </row>
    <row r="131" spans="1:6" x14ac:dyDescent="0.3">
      <c r="A131" s="2">
        <v>130</v>
      </c>
      <c r="B131" s="3" t="s">
        <v>108</v>
      </c>
      <c r="C131" s="3" t="s">
        <v>6</v>
      </c>
      <c r="D131" s="3">
        <v>8</v>
      </c>
      <c r="E131" s="3" t="s">
        <v>7</v>
      </c>
      <c r="F131" s="3">
        <v>10</v>
      </c>
    </row>
    <row r="132" spans="1:6" x14ac:dyDescent="0.3">
      <c r="A132" s="2">
        <v>131</v>
      </c>
      <c r="B132" s="3" t="s">
        <v>30</v>
      </c>
      <c r="C132" s="3" t="s">
        <v>9</v>
      </c>
      <c r="D132" s="3">
        <v>16</v>
      </c>
      <c r="E132" s="3" t="s">
        <v>10</v>
      </c>
      <c r="F132" s="3">
        <v>0</v>
      </c>
    </row>
    <row r="133" spans="1:6" x14ac:dyDescent="0.3">
      <c r="A133" s="2">
        <v>132</v>
      </c>
      <c r="B133" s="3" t="s">
        <v>103</v>
      </c>
      <c r="C133" s="3" t="s">
        <v>9</v>
      </c>
      <c r="D133" s="3">
        <v>4</v>
      </c>
      <c r="E133" s="3" t="s">
        <v>8</v>
      </c>
      <c r="F133" s="3">
        <v>5</v>
      </c>
    </row>
    <row r="134" spans="1:6" x14ac:dyDescent="0.3">
      <c r="A134" s="2">
        <v>133</v>
      </c>
      <c r="B134" s="3" t="s">
        <v>31</v>
      </c>
      <c r="C134" s="3" t="s">
        <v>12</v>
      </c>
      <c r="D134" s="3">
        <v>6</v>
      </c>
      <c r="E134" s="3" t="s">
        <v>11</v>
      </c>
      <c r="F134" s="3">
        <v>15</v>
      </c>
    </row>
    <row r="135" spans="1:6" x14ac:dyDescent="0.3">
      <c r="A135" s="2">
        <v>134</v>
      </c>
      <c r="B135" s="3" t="s">
        <v>109</v>
      </c>
      <c r="C135" s="3" t="s">
        <v>9</v>
      </c>
      <c r="D135" s="3">
        <v>20</v>
      </c>
      <c r="E135" s="3" t="s">
        <v>11</v>
      </c>
      <c r="F135" s="3">
        <v>20</v>
      </c>
    </row>
    <row r="136" spans="1:6" x14ac:dyDescent="0.3">
      <c r="A136" s="2">
        <v>135</v>
      </c>
      <c r="B136" s="3" t="s">
        <v>34</v>
      </c>
      <c r="C136" s="3" t="s">
        <v>12</v>
      </c>
      <c r="D136" s="3">
        <v>19</v>
      </c>
      <c r="E136" s="3" t="s">
        <v>10</v>
      </c>
      <c r="F136" s="3">
        <v>20</v>
      </c>
    </row>
    <row r="137" spans="1:6" x14ac:dyDescent="0.3">
      <c r="A137" s="2">
        <v>136</v>
      </c>
      <c r="B137" s="3" t="s">
        <v>96</v>
      </c>
      <c r="C137" s="3" t="s">
        <v>6</v>
      </c>
      <c r="D137" s="3">
        <v>13</v>
      </c>
      <c r="E137" s="3" t="s">
        <v>7</v>
      </c>
      <c r="F137" s="3">
        <v>20</v>
      </c>
    </row>
    <row r="138" spans="1:6" x14ac:dyDescent="0.3">
      <c r="A138" s="2">
        <v>137</v>
      </c>
      <c r="B138" s="3" t="s">
        <v>105</v>
      </c>
      <c r="C138" s="3" t="s">
        <v>6</v>
      </c>
      <c r="D138" s="3">
        <v>13</v>
      </c>
      <c r="E138" s="3" t="s">
        <v>8</v>
      </c>
      <c r="F138" s="3">
        <v>5</v>
      </c>
    </row>
    <row r="139" spans="1:6" x14ac:dyDescent="0.3">
      <c r="A139" s="2">
        <v>138</v>
      </c>
      <c r="B139" s="3" t="s">
        <v>110</v>
      </c>
      <c r="C139" s="3" t="s">
        <v>12</v>
      </c>
      <c r="D139" s="3">
        <v>2</v>
      </c>
      <c r="E139" s="3" t="s">
        <v>7</v>
      </c>
      <c r="F139" s="3">
        <v>0</v>
      </c>
    </row>
    <row r="140" spans="1:6" x14ac:dyDescent="0.3">
      <c r="A140" s="2">
        <v>139</v>
      </c>
      <c r="B140" s="3" t="s">
        <v>79</v>
      </c>
      <c r="C140" s="3" t="s">
        <v>12</v>
      </c>
      <c r="D140" s="3">
        <v>15</v>
      </c>
      <c r="E140" s="3" t="s">
        <v>11</v>
      </c>
      <c r="F140" s="3">
        <v>5</v>
      </c>
    </row>
    <row r="141" spans="1:6" x14ac:dyDescent="0.3">
      <c r="A141" s="2">
        <v>140</v>
      </c>
      <c r="B141" s="3" t="s">
        <v>74</v>
      </c>
      <c r="C141" s="3" t="s">
        <v>9</v>
      </c>
      <c r="D141" s="3">
        <v>7</v>
      </c>
      <c r="E141" s="3" t="s">
        <v>10</v>
      </c>
      <c r="F141" s="3">
        <v>20</v>
      </c>
    </row>
    <row r="142" spans="1:6" x14ac:dyDescent="0.3">
      <c r="A142" s="2">
        <v>141</v>
      </c>
      <c r="B142" s="3" t="s">
        <v>111</v>
      </c>
      <c r="C142" s="3" t="s">
        <v>9</v>
      </c>
      <c r="D142" s="3">
        <v>4</v>
      </c>
      <c r="E142" s="3" t="s">
        <v>8</v>
      </c>
      <c r="F142" s="3">
        <v>0</v>
      </c>
    </row>
    <row r="143" spans="1:6" x14ac:dyDescent="0.3">
      <c r="A143" s="2">
        <v>142</v>
      </c>
      <c r="B143" s="3" t="s">
        <v>92</v>
      </c>
      <c r="C143" s="3" t="s">
        <v>6</v>
      </c>
      <c r="D143" s="3">
        <v>11</v>
      </c>
      <c r="E143" s="3" t="s">
        <v>7</v>
      </c>
      <c r="F143" s="3">
        <v>20</v>
      </c>
    </row>
    <row r="144" spans="1:6" x14ac:dyDescent="0.3">
      <c r="A144" s="2">
        <v>143</v>
      </c>
      <c r="B144" s="3" t="s">
        <v>54</v>
      </c>
      <c r="C144" s="3" t="s">
        <v>12</v>
      </c>
      <c r="D144" s="3">
        <v>16</v>
      </c>
      <c r="E144" s="3" t="s">
        <v>7</v>
      </c>
      <c r="F144" s="3">
        <v>5</v>
      </c>
    </row>
    <row r="145" spans="1:6" x14ac:dyDescent="0.3">
      <c r="A145" s="2">
        <v>144</v>
      </c>
      <c r="B145" s="3" t="s">
        <v>33</v>
      </c>
      <c r="C145" s="3" t="s">
        <v>9</v>
      </c>
      <c r="D145" s="3">
        <v>12</v>
      </c>
      <c r="E145" s="3" t="s">
        <v>10</v>
      </c>
      <c r="F145" s="3">
        <v>5</v>
      </c>
    </row>
    <row r="146" spans="1:6" x14ac:dyDescent="0.3">
      <c r="A146" s="2">
        <v>145</v>
      </c>
      <c r="B146" s="3" t="s">
        <v>91</v>
      </c>
      <c r="C146" s="3" t="s">
        <v>12</v>
      </c>
      <c r="D146" s="3">
        <v>3</v>
      </c>
      <c r="E146" s="3" t="s">
        <v>7</v>
      </c>
      <c r="F146" s="3">
        <v>10</v>
      </c>
    </row>
    <row r="147" spans="1:6" x14ac:dyDescent="0.3">
      <c r="A147" s="2">
        <v>146</v>
      </c>
      <c r="B147" s="3" t="s">
        <v>95</v>
      </c>
      <c r="C147" s="3" t="s">
        <v>6</v>
      </c>
      <c r="D147" s="3">
        <v>9</v>
      </c>
      <c r="E147" s="3" t="s">
        <v>11</v>
      </c>
      <c r="F147" s="3">
        <v>15</v>
      </c>
    </row>
    <row r="148" spans="1:6" x14ac:dyDescent="0.3">
      <c r="A148" s="2">
        <v>147</v>
      </c>
      <c r="B148" s="3" t="s">
        <v>77</v>
      </c>
      <c r="C148" s="3" t="s">
        <v>9</v>
      </c>
      <c r="D148" s="3">
        <v>16</v>
      </c>
      <c r="E148" s="3" t="s">
        <v>10</v>
      </c>
      <c r="F148" s="3">
        <v>25</v>
      </c>
    </row>
    <row r="149" spans="1:6" x14ac:dyDescent="0.3">
      <c r="A149" s="2">
        <v>148</v>
      </c>
      <c r="B149" s="3" t="s">
        <v>112</v>
      </c>
      <c r="C149" s="3" t="s">
        <v>9</v>
      </c>
      <c r="D149" s="3">
        <v>3</v>
      </c>
      <c r="E149" s="3" t="s">
        <v>11</v>
      </c>
      <c r="F149" s="3">
        <v>25</v>
      </c>
    </row>
    <row r="150" spans="1:6" x14ac:dyDescent="0.3">
      <c r="A150" s="2">
        <v>149</v>
      </c>
      <c r="B150" s="3" t="s">
        <v>113</v>
      </c>
      <c r="C150" s="3" t="s">
        <v>9</v>
      </c>
      <c r="D150" s="3">
        <v>4</v>
      </c>
      <c r="E150" s="3" t="s">
        <v>7</v>
      </c>
      <c r="F150" s="3">
        <v>15</v>
      </c>
    </row>
    <row r="151" spans="1:6" x14ac:dyDescent="0.3">
      <c r="A151" s="2">
        <v>150</v>
      </c>
      <c r="B151" s="3" t="s">
        <v>114</v>
      </c>
      <c r="C151" s="3" t="s">
        <v>6</v>
      </c>
      <c r="D151" s="3">
        <v>15</v>
      </c>
      <c r="E151" s="3" t="s">
        <v>8</v>
      </c>
      <c r="F151" s="3">
        <v>10</v>
      </c>
    </row>
    <row r="152" spans="1:6" x14ac:dyDescent="0.3">
      <c r="A152" s="2">
        <v>151</v>
      </c>
      <c r="B152" s="3" t="s">
        <v>75</v>
      </c>
      <c r="C152" s="3" t="s">
        <v>6</v>
      </c>
      <c r="D152" s="3">
        <v>10</v>
      </c>
      <c r="E152" s="3" t="s">
        <v>7</v>
      </c>
      <c r="F152" s="3">
        <v>10</v>
      </c>
    </row>
    <row r="153" spans="1:6" x14ac:dyDescent="0.3">
      <c r="A153" s="2">
        <v>152</v>
      </c>
      <c r="B153" s="3" t="s">
        <v>115</v>
      </c>
      <c r="C153" s="3" t="s">
        <v>9</v>
      </c>
      <c r="D153" s="3">
        <v>20</v>
      </c>
      <c r="E153" s="3" t="s">
        <v>8</v>
      </c>
      <c r="F153" s="3">
        <v>15</v>
      </c>
    </row>
    <row r="154" spans="1:6" x14ac:dyDescent="0.3">
      <c r="A154" s="2">
        <v>153</v>
      </c>
      <c r="B154" s="3" t="s">
        <v>116</v>
      </c>
      <c r="C154" s="3" t="s">
        <v>12</v>
      </c>
      <c r="D154" s="3">
        <v>15</v>
      </c>
      <c r="E154" s="3" t="s">
        <v>7</v>
      </c>
      <c r="F154" s="3">
        <v>20</v>
      </c>
    </row>
    <row r="155" spans="1:6" x14ac:dyDescent="0.3">
      <c r="A155" s="2">
        <v>154</v>
      </c>
      <c r="B155" s="3" t="s">
        <v>93</v>
      </c>
      <c r="C155" s="3" t="s">
        <v>12</v>
      </c>
      <c r="D155" s="3">
        <v>3</v>
      </c>
      <c r="E155" s="3" t="s">
        <v>10</v>
      </c>
      <c r="F155" s="3">
        <v>20</v>
      </c>
    </row>
    <row r="156" spans="1:6" x14ac:dyDescent="0.3">
      <c r="A156" s="2">
        <v>155</v>
      </c>
      <c r="B156" s="3" t="s">
        <v>56</v>
      </c>
      <c r="C156" s="3" t="s">
        <v>6</v>
      </c>
      <c r="D156" s="3">
        <v>7</v>
      </c>
      <c r="E156" s="3" t="s">
        <v>7</v>
      </c>
      <c r="F156" s="3">
        <v>10</v>
      </c>
    </row>
    <row r="157" spans="1:6" x14ac:dyDescent="0.3">
      <c r="A157" s="2">
        <v>156</v>
      </c>
      <c r="B157" s="3" t="s">
        <v>113</v>
      </c>
      <c r="C157" s="3" t="s">
        <v>6</v>
      </c>
      <c r="D157" s="3">
        <v>9</v>
      </c>
      <c r="E157" s="3" t="s">
        <v>10</v>
      </c>
      <c r="F157" s="3">
        <v>20</v>
      </c>
    </row>
    <row r="158" spans="1:6" x14ac:dyDescent="0.3">
      <c r="A158" s="2">
        <v>157</v>
      </c>
      <c r="B158" s="3" t="s">
        <v>58</v>
      </c>
      <c r="C158" s="3" t="s">
        <v>12</v>
      </c>
      <c r="D158" s="3">
        <v>16</v>
      </c>
      <c r="E158" s="3" t="s">
        <v>11</v>
      </c>
      <c r="F158" s="3">
        <v>25</v>
      </c>
    </row>
    <row r="159" spans="1:6" x14ac:dyDescent="0.3">
      <c r="A159" s="2">
        <v>158</v>
      </c>
      <c r="B159" s="3" t="s">
        <v>76</v>
      </c>
      <c r="C159" s="3" t="s">
        <v>9</v>
      </c>
      <c r="D159" s="3">
        <v>13</v>
      </c>
      <c r="E159" s="3" t="s">
        <v>7</v>
      </c>
      <c r="F159" s="3">
        <v>25</v>
      </c>
    </row>
    <row r="160" spans="1:6" x14ac:dyDescent="0.3">
      <c r="A160" s="2">
        <v>159</v>
      </c>
      <c r="B160" s="3" t="s">
        <v>60</v>
      </c>
      <c r="C160" s="3" t="s">
        <v>12</v>
      </c>
      <c r="D160" s="3">
        <v>11</v>
      </c>
      <c r="E160" s="3" t="s">
        <v>11</v>
      </c>
      <c r="F160" s="3">
        <v>5</v>
      </c>
    </row>
    <row r="161" spans="1:6" x14ac:dyDescent="0.3">
      <c r="A161" s="2">
        <v>160</v>
      </c>
      <c r="B161" s="3" t="s">
        <v>93</v>
      </c>
      <c r="C161" s="3" t="s">
        <v>12</v>
      </c>
      <c r="D161" s="3">
        <v>19</v>
      </c>
      <c r="E161" s="3" t="s">
        <v>8</v>
      </c>
      <c r="F161" s="3">
        <v>5</v>
      </c>
    </row>
    <row r="162" spans="1:6" x14ac:dyDescent="0.3">
      <c r="A162" s="2">
        <v>161</v>
      </c>
      <c r="B162" s="3" t="s">
        <v>64</v>
      </c>
      <c r="C162" s="3" t="s">
        <v>6</v>
      </c>
      <c r="D162" s="3">
        <v>13</v>
      </c>
      <c r="E162" s="3" t="s">
        <v>10</v>
      </c>
      <c r="F162" s="3">
        <v>0</v>
      </c>
    </row>
    <row r="163" spans="1:6" x14ac:dyDescent="0.3">
      <c r="A163" s="2">
        <v>162</v>
      </c>
      <c r="B163" s="3" t="s">
        <v>116</v>
      </c>
      <c r="C163" s="3" t="s">
        <v>9</v>
      </c>
      <c r="D163" s="3">
        <v>15</v>
      </c>
      <c r="E163" s="3" t="s">
        <v>8</v>
      </c>
      <c r="F163" s="3">
        <v>15</v>
      </c>
    </row>
    <row r="164" spans="1:6" x14ac:dyDescent="0.3">
      <c r="A164" s="2">
        <v>163</v>
      </c>
      <c r="B164" s="3" t="s">
        <v>88</v>
      </c>
      <c r="C164" s="3" t="s">
        <v>6</v>
      </c>
      <c r="D164" s="3">
        <v>3</v>
      </c>
      <c r="E164" s="3" t="s">
        <v>10</v>
      </c>
      <c r="F164" s="3">
        <v>15</v>
      </c>
    </row>
    <row r="165" spans="1:6" x14ac:dyDescent="0.3">
      <c r="A165" s="2">
        <v>164</v>
      </c>
      <c r="B165" s="3" t="s">
        <v>37</v>
      </c>
      <c r="C165" s="3" t="s">
        <v>6</v>
      </c>
      <c r="D165" s="3">
        <v>9</v>
      </c>
      <c r="E165" s="3" t="s">
        <v>7</v>
      </c>
      <c r="F165" s="3">
        <v>5</v>
      </c>
    </row>
    <row r="166" spans="1:6" x14ac:dyDescent="0.3">
      <c r="A166" s="2">
        <v>165</v>
      </c>
      <c r="B166" s="3" t="s">
        <v>113</v>
      </c>
      <c r="C166" s="3" t="s">
        <v>9</v>
      </c>
      <c r="D166" s="3">
        <v>10</v>
      </c>
      <c r="E166" s="3" t="s">
        <v>10</v>
      </c>
      <c r="F166" s="3">
        <v>10</v>
      </c>
    </row>
    <row r="167" spans="1:6" x14ac:dyDescent="0.3">
      <c r="A167" s="2">
        <v>166</v>
      </c>
      <c r="B167" s="3" t="s">
        <v>32</v>
      </c>
      <c r="C167" s="3" t="s">
        <v>9</v>
      </c>
      <c r="D167" s="3">
        <v>15</v>
      </c>
      <c r="E167" s="3" t="s">
        <v>10</v>
      </c>
      <c r="F167" s="3">
        <v>25</v>
      </c>
    </row>
    <row r="168" spans="1:6" x14ac:dyDescent="0.3">
      <c r="A168" s="2">
        <v>167</v>
      </c>
      <c r="B168" s="3" t="s">
        <v>47</v>
      </c>
      <c r="C168" s="3" t="s">
        <v>9</v>
      </c>
      <c r="D168" s="3">
        <v>9</v>
      </c>
      <c r="E168" s="3" t="s">
        <v>8</v>
      </c>
      <c r="F168" s="3">
        <v>5</v>
      </c>
    </row>
    <row r="169" spans="1:6" x14ac:dyDescent="0.3">
      <c r="A169" s="2">
        <v>168</v>
      </c>
      <c r="B169" s="3" t="s">
        <v>88</v>
      </c>
      <c r="C169" s="3" t="s">
        <v>12</v>
      </c>
      <c r="D169" s="3">
        <v>18</v>
      </c>
      <c r="E169" s="3" t="s">
        <v>8</v>
      </c>
      <c r="F169" s="3">
        <v>5</v>
      </c>
    </row>
    <row r="170" spans="1:6" x14ac:dyDescent="0.3">
      <c r="A170" s="2">
        <v>169</v>
      </c>
      <c r="B170" s="3" t="s">
        <v>34</v>
      </c>
      <c r="C170" s="3" t="s">
        <v>12</v>
      </c>
      <c r="D170" s="3">
        <v>17</v>
      </c>
      <c r="E170" s="3" t="s">
        <v>10</v>
      </c>
      <c r="F170" s="3">
        <v>10</v>
      </c>
    </row>
    <row r="171" spans="1:6" x14ac:dyDescent="0.3">
      <c r="A171" s="2">
        <v>170</v>
      </c>
      <c r="B171" s="3" t="s">
        <v>117</v>
      </c>
      <c r="C171" s="3" t="s">
        <v>12</v>
      </c>
      <c r="D171" s="3">
        <v>12</v>
      </c>
      <c r="E171" s="3" t="s">
        <v>8</v>
      </c>
      <c r="F171" s="3">
        <v>5</v>
      </c>
    </row>
    <row r="172" spans="1:6" x14ac:dyDescent="0.3">
      <c r="A172" s="2">
        <v>171</v>
      </c>
      <c r="B172" s="3" t="s">
        <v>53</v>
      </c>
      <c r="C172" s="3" t="s">
        <v>9</v>
      </c>
      <c r="D172" s="3">
        <v>10</v>
      </c>
      <c r="E172" s="3" t="s">
        <v>7</v>
      </c>
      <c r="F172" s="3">
        <v>10</v>
      </c>
    </row>
    <row r="173" spans="1:6" x14ac:dyDescent="0.3">
      <c r="A173" s="2">
        <v>172</v>
      </c>
      <c r="B173" s="3" t="s">
        <v>103</v>
      </c>
      <c r="C173" s="3" t="s">
        <v>6</v>
      </c>
      <c r="D173" s="3">
        <v>3</v>
      </c>
      <c r="E173" s="3" t="s">
        <v>11</v>
      </c>
      <c r="F173" s="3">
        <v>25</v>
      </c>
    </row>
    <row r="174" spans="1:6" x14ac:dyDescent="0.3">
      <c r="A174" s="2">
        <v>173</v>
      </c>
      <c r="B174" s="3" t="s">
        <v>43</v>
      </c>
      <c r="C174" s="3" t="s">
        <v>6</v>
      </c>
      <c r="D174" s="3">
        <v>7</v>
      </c>
      <c r="E174" s="3" t="s">
        <v>10</v>
      </c>
      <c r="F174" s="3">
        <v>20</v>
      </c>
    </row>
    <row r="175" spans="1:6" x14ac:dyDescent="0.3">
      <c r="A175" s="2">
        <v>174</v>
      </c>
      <c r="B175" s="3" t="s">
        <v>44</v>
      </c>
      <c r="C175" s="3" t="s">
        <v>12</v>
      </c>
      <c r="D175" s="3">
        <v>20</v>
      </c>
      <c r="E175" s="3" t="s">
        <v>11</v>
      </c>
      <c r="F175" s="3">
        <v>10</v>
      </c>
    </row>
    <row r="176" spans="1:6" x14ac:dyDescent="0.3">
      <c r="A176" s="2">
        <v>175</v>
      </c>
      <c r="B176" s="3" t="s">
        <v>59</v>
      </c>
      <c r="C176" s="3" t="s">
        <v>6</v>
      </c>
      <c r="D176" s="3">
        <v>1</v>
      </c>
      <c r="E176" s="3" t="s">
        <v>11</v>
      </c>
      <c r="F176" s="3">
        <v>25</v>
      </c>
    </row>
    <row r="177" spans="1:6" x14ac:dyDescent="0.3">
      <c r="A177" s="2">
        <v>176</v>
      </c>
      <c r="B177" s="3" t="s">
        <v>118</v>
      </c>
      <c r="C177" s="3" t="s">
        <v>9</v>
      </c>
      <c r="D177" s="3">
        <v>6</v>
      </c>
      <c r="E177" s="3" t="s">
        <v>7</v>
      </c>
      <c r="F177" s="3">
        <v>5</v>
      </c>
    </row>
    <row r="178" spans="1:6" x14ac:dyDescent="0.3">
      <c r="A178" s="2">
        <v>177</v>
      </c>
      <c r="B178" s="3" t="s">
        <v>82</v>
      </c>
      <c r="C178" s="3" t="s">
        <v>9</v>
      </c>
      <c r="D178" s="3">
        <v>11</v>
      </c>
      <c r="E178" s="3" t="s">
        <v>11</v>
      </c>
      <c r="F178" s="3">
        <v>0</v>
      </c>
    </row>
    <row r="179" spans="1:6" x14ac:dyDescent="0.3">
      <c r="A179" s="2">
        <v>178</v>
      </c>
      <c r="B179" s="3" t="s">
        <v>118</v>
      </c>
      <c r="C179" s="3" t="s">
        <v>12</v>
      </c>
      <c r="D179" s="3">
        <v>5</v>
      </c>
      <c r="E179" s="3" t="s">
        <v>8</v>
      </c>
      <c r="F179" s="3">
        <v>20</v>
      </c>
    </row>
    <row r="180" spans="1:6" x14ac:dyDescent="0.3">
      <c r="A180" s="2">
        <v>179</v>
      </c>
      <c r="B180" s="3" t="s">
        <v>51</v>
      </c>
      <c r="C180" s="3" t="s">
        <v>12</v>
      </c>
      <c r="D180" s="3">
        <v>19</v>
      </c>
      <c r="E180" s="3" t="s">
        <v>11</v>
      </c>
      <c r="F180" s="3">
        <v>10</v>
      </c>
    </row>
    <row r="181" spans="1:6" x14ac:dyDescent="0.3">
      <c r="A181" s="2">
        <v>180</v>
      </c>
      <c r="B181" s="3" t="s">
        <v>119</v>
      </c>
      <c r="C181" s="3" t="s">
        <v>12</v>
      </c>
      <c r="D181" s="3">
        <v>16</v>
      </c>
      <c r="E181" s="3" t="s">
        <v>7</v>
      </c>
      <c r="F181" s="3">
        <v>5</v>
      </c>
    </row>
    <row r="182" spans="1:6" x14ac:dyDescent="0.3">
      <c r="A182" s="2">
        <v>181</v>
      </c>
      <c r="B182" s="3" t="s">
        <v>44</v>
      </c>
      <c r="C182" s="3" t="s">
        <v>12</v>
      </c>
      <c r="D182" s="3">
        <v>7</v>
      </c>
      <c r="E182" s="3" t="s">
        <v>8</v>
      </c>
      <c r="F182" s="3">
        <v>15</v>
      </c>
    </row>
    <row r="183" spans="1:6" x14ac:dyDescent="0.3">
      <c r="A183" s="2">
        <v>182</v>
      </c>
      <c r="B183" s="3" t="s">
        <v>98</v>
      </c>
      <c r="C183" s="3" t="s">
        <v>12</v>
      </c>
      <c r="D183" s="3">
        <v>18</v>
      </c>
      <c r="E183" s="3" t="s">
        <v>10</v>
      </c>
      <c r="F183" s="3">
        <v>5</v>
      </c>
    </row>
    <row r="184" spans="1:6" x14ac:dyDescent="0.3">
      <c r="A184" s="2">
        <v>183</v>
      </c>
      <c r="B184" s="3" t="s">
        <v>120</v>
      </c>
      <c r="C184" s="3" t="s">
        <v>12</v>
      </c>
      <c r="D184" s="3">
        <v>10</v>
      </c>
      <c r="E184" s="3" t="s">
        <v>8</v>
      </c>
      <c r="F184" s="3">
        <v>0</v>
      </c>
    </row>
    <row r="185" spans="1:6" x14ac:dyDescent="0.3">
      <c r="A185" s="2">
        <v>184</v>
      </c>
      <c r="B185" s="3" t="s">
        <v>48</v>
      </c>
      <c r="C185" s="3" t="s">
        <v>9</v>
      </c>
      <c r="D185" s="3">
        <v>11</v>
      </c>
      <c r="E185" s="3" t="s">
        <v>8</v>
      </c>
      <c r="F185" s="3">
        <v>25</v>
      </c>
    </row>
    <row r="186" spans="1:6" x14ac:dyDescent="0.3">
      <c r="A186" s="2">
        <v>185</v>
      </c>
      <c r="B186" s="3" t="s">
        <v>76</v>
      </c>
      <c r="C186" s="3" t="s">
        <v>12</v>
      </c>
      <c r="D186" s="3">
        <v>12</v>
      </c>
      <c r="E186" s="3" t="s">
        <v>7</v>
      </c>
      <c r="F186" s="3">
        <v>15</v>
      </c>
    </row>
    <row r="187" spans="1:6" x14ac:dyDescent="0.3">
      <c r="A187" s="2">
        <v>186</v>
      </c>
      <c r="B187" s="3" t="s">
        <v>121</v>
      </c>
      <c r="C187" s="3" t="s">
        <v>12</v>
      </c>
      <c r="D187" s="3">
        <v>13</v>
      </c>
      <c r="E187" s="3" t="s">
        <v>7</v>
      </c>
      <c r="F187" s="3">
        <v>0</v>
      </c>
    </row>
    <row r="188" spans="1:6" x14ac:dyDescent="0.3">
      <c r="A188" s="2">
        <v>187</v>
      </c>
      <c r="B188" s="3" t="s">
        <v>80</v>
      </c>
      <c r="C188" s="3" t="s">
        <v>9</v>
      </c>
      <c r="D188" s="3">
        <v>6</v>
      </c>
      <c r="E188" s="3" t="s">
        <v>11</v>
      </c>
      <c r="F188" s="3">
        <v>20</v>
      </c>
    </row>
    <row r="189" spans="1:6" x14ac:dyDescent="0.3">
      <c r="A189" s="2">
        <v>188</v>
      </c>
      <c r="B189" s="3" t="s">
        <v>83</v>
      </c>
      <c r="C189" s="3" t="s">
        <v>9</v>
      </c>
      <c r="D189" s="3">
        <v>9</v>
      </c>
      <c r="E189" s="3" t="s">
        <v>8</v>
      </c>
      <c r="F189" s="3">
        <v>25</v>
      </c>
    </row>
    <row r="190" spans="1:6" x14ac:dyDescent="0.3">
      <c r="A190" s="2">
        <v>189</v>
      </c>
      <c r="B190" s="3" t="s">
        <v>122</v>
      </c>
      <c r="C190" s="3" t="s">
        <v>12</v>
      </c>
      <c r="D190" s="3">
        <v>11</v>
      </c>
      <c r="E190" s="3" t="s">
        <v>8</v>
      </c>
      <c r="F190" s="3">
        <v>15</v>
      </c>
    </row>
    <row r="191" spans="1:6" x14ac:dyDescent="0.3">
      <c r="A191" s="2">
        <v>190</v>
      </c>
      <c r="B191" s="3" t="s">
        <v>94</v>
      </c>
      <c r="C191" s="3" t="s">
        <v>12</v>
      </c>
      <c r="D191" s="3">
        <v>13</v>
      </c>
      <c r="E191" s="3" t="s">
        <v>7</v>
      </c>
      <c r="F191" s="3">
        <v>25</v>
      </c>
    </row>
    <row r="192" spans="1:6" x14ac:dyDescent="0.3">
      <c r="A192" s="2">
        <v>191</v>
      </c>
      <c r="B192" s="3" t="s">
        <v>29</v>
      </c>
      <c r="C192" s="3" t="s">
        <v>9</v>
      </c>
      <c r="D192" s="3">
        <v>14</v>
      </c>
      <c r="E192" s="3" t="s">
        <v>8</v>
      </c>
      <c r="F192" s="3">
        <v>10</v>
      </c>
    </row>
    <row r="193" spans="1:6" x14ac:dyDescent="0.3">
      <c r="A193" s="2">
        <v>192</v>
      </c>
      <c r="B193" s="3" t="s">
        <v>27</v>
      </c>
      <c r="C193" s="3" t="s">
        <v>6</v>
      </c>
      <c r="D193" s="3">
        <v>15</v>
      </c>
      <c r="E193" s="3" t="s">
        <v>7</v>
      </c>
      <c r="F193" s="3">
        <v>15</v>
      </c>
    </row>
    <row r="194" spans="1:6" x14ac:dyDescent="0.3">
      <c r="A194" s="2">
        <v>193</v>
      </c>
      <c r="B194" s="3" t="s">
        <v>123</v>
      </c>
      <c r="C194" s="3" t="s">
        <v>6</v>
      </c>
      <c r="D194" s="3">
        <v>18</v>
      </c>
      <c r="E194" s="3" t="s">
        <v>11</v>
      </c>
      <c r="F194" s="3">
        <v>25</v>
      </c>
    </row>
    <row r="195" spans="1:6" x14ac:dyDescent="0.3">
      <c r="A195" s="2">
        <v>194</v>
      </c>
      <c r="B195" s="3" t="s">
        <v>80</v>
      </c>
      <c r="C195" s="3" t="s">
        <v>9</v>
      </c>
      <c r="D195" s="3">
        <v>15</v>
      </c>
      <c r="E195" s="3" t="s">
        <v>7</v>
      </c>
      <c r="F195" s="3">
        <v>20</v>
      </c>
    </row>
    <row r="196" spans="1:6" x14ac:dyDescent="0.3">
      <c r="A196" s="2">
        <v>195</v>
      </c>
      <c r="B196" s="3" t="s">
        <v>29</v>
      </c>
      <c r="C196" s="3" t="s">
        <v>6</v>
      </c>
      <c r="D196" s="3">
        <v>20</v>
      </c>
      <c r="E196" s="3" t="s">
        <v>7</v>
      </c>
      <c r="F196" s="3">
        <v>10</v>
      </c>
    </row>
    <row r="197" spans="1:6" x14ac:dyDescent="0.3">
      <c r="A197" s="2">
        <v>196</v>
      </c>
      <c r="B197" s="3" t="s">
        <v>101</v>
      </c>
      <c r="C197" s="3" t="s">
        <v>12</v>
      </c>
      <c r="D197" s="3">
        <v>14</v>
      </c>
      <c r="E197" s="3" t="s">
        <v>11</v>
      </c>
      <c r="F197" s="3">
        <v>20</v>
      </c>
    </row>
    <row r="198" spans="1:6" x14ac:dyDescent="0.3">
      <c r="A198" s="2">
        <v>197</v>
      </c>
      <c r="B198" s="3" t="s">
        <v>87</v>
      </c>
      <c r="C198" s="3" t="s">
        <v>9</v>
      </c>
      <c r="D198" s="3">
        <v>2</v>
      </c>
      <c r="E198" s="3" t="s">
        <v>7</v>
      </c>
      <c r="F198" s="3">
        <v>0</v>
      </c>
    </row>
    <row r="199" spans="1:6" x14ac:dyDescent="0.3">
      <c r="A199" s="2">
        <v>198</v>
      </c>
      <c r="B199" s="3" t="s">
        <v>49</v>
      </c>
      <c r="C199" s="3" t="s">
        <v>12</v>
      </c>
      <c r="D199" s="3">
        <v>3</v>
      </c>
      <c r="E199" s="3" t="s">
        <v>11</v>
      </c>
      <c r="F199" s="3">
        <v>20</v>
      </c>
    </row>
    <row r="200" spans="1:6" x14ac:dyDescent="0.3">
      <c r="A200" s="2">
        <v>199</v>
      </c>
      <c r="B200" s="3" t="s">
        <v>94</v>
      </c>
      <c r="C200" s="3" t="s">
        <v>12</v>
      </c>
      <c r="D200" s="3">
        <v>14</v>
      </c>
      <c r="E200" s="3" t="s">
        <v>8</v>
      </c>
      <c r="F200" s="3">
        <v>10</v>
      </c>
    </row>
    <row r="201" spans="1:6" x14ac:dyDescent="0.3">
      <c r="A201" s="2">
        <v>200</v>
      </c>
      <c r="B201" s="3" t="s">
        <v>124</v>
      </c>
      <c r="C201" s="3" t="s">
        <v>9</v>
      </c>
      <c r="D201" s="3">
        <v>2</v>
      </c>
      <c r="E201" s="3" t="s">
        <v>7</v>
      </c>
      <c r="F201" s="3">
        <v>0</v>
      </c>
    </row>
    <row r="202" spans="1:6" x14ac:dyDescent="0.3">
      <c r="A202" s="2">
        <v>201</v>
      </c>
      <c r="B202" s="3" t="s">
        <v>73</v>
      </c>
      <c r="C202" s="3" t="s">
        <v>9</v>
      </c>
      <c r="D202" s="3">
        <v>11</v>
      </c>
      <c r="E202" s="3" t="s">
        <v>10</v>
      </c>
      <c r="F202" s="3">
        <v>15</v>
      </c>
    </row>
    <row r="203" spans="1:6" x14ac:dyDescent="0.3">
      <c r="A203" s="2">
        <v>202</v>
      </c>
      <c r="B203" s="3" t="s">
        <v>75</v>
      </c>
      <c r="C203" s="3" t="s">
        <v>6</v>
      </c>
      <c r="D203" s="3">
        <v>2</v>
      </c>
      <c r="E203" s="3" t="s">
        <v>8</v>
      </c>
      <c r="F203" s="3">
        <v>5</v>
      </c>
    </row>
    <row r="204" spans="1:6" x14ac:dyDescent="0.3">
      <c r="A204" s="2">
        <v>203</v>
      </c>
      <c r="B204" s="3" t="s">
        <v>79</v>
      </c>
      <c r="C204" s="3" t="s">
        <v>9</v>
      </c>
      <c r="D204" s="3">
        <v>4</v>
      </c>
      <c r="E204" s="3" t="s">
        <v>7</v>
      </c>
      <c r="F204" s="3">
        <v>0</v>
      </c>
    </row>
    <row r="205" spans="1:6" x14ac:dyDescent="0.3">
      <c r="A205" s="2">
        <v>204</v>
      </c>
      <c r="B205" s="3" t="s">
        <v>52</v>
      </c>
      <c r="C205" s="3" t="s">
        <v>9</v>
      </c>
      <c r="D205" s="3">
        <v>5</v>
      </c>
      <c r="E205" s="3" t="s">
        <v>7</v>
      </c>
      <c r="F205" s="3">
        <v>20</v>
      </c>
    </row>
    <row r="206" spans="1:6" x14ac:dyDescent="0.3">
      <c r="A206" s="2">
        <v>205</v>
      </c>
      <c r="B206" s="3" t="s">
        <v>64</v>
      </c>
      <c r="C206" s="3" t="s">
        <v>6</v>
      </c>
      <c r="D206" s="3">
        <v>19</v>
      </c>
      <c r="E206" s="3" t="s">
        <v>11</v>
      </c>
      <c r="F206" s="3">
        <v>5</v>
      </c>
    </row>
    <row r="207" spans="1:6" x14ac:dyDescent="0.3">
      <c r="A207" s="2">
        <v>206</v>
      </c>
      <c r="B207" s="3" t="s">
        <v>33</v>
      </c>
      <c r="C207" s="3" t="s">
        <v>6</v>
      </c>
      <c r="D207" s="3">
        <v>1</v>
      </c>
      <c r="E207" s="3" t="s">
        <v>10</v>
      </c>
      <c r="F207" s="3">
        <v>15</v>
      </c>
    </row>
    <row r="208" spans="1:6" x14ac:dyDescent="0.3">
      <c r="A208" s="2">
        <v>207</v>
      </c>
      <c r="B208" s="3" t="s">
        <v>36</v>
      </c>
      <c r="C208" s="3" t="s">
        <v>9</v>
      </c>
      <c r="D208" s="3">
        <v>6</v>
      </c>
      <c r="E208" s="3" t="s">
        <v>10</v>
      </c>
      <c r="F208" s="3">
        <v>10</v>
      </c>
    </row>
    <row r="209" spans="1:6" x14ac:dyDescent="0.3">
      <c r="A209" s="2">
        <v>208</v>
      </c>
      <c r="B209" s="3" t="s">
        <v>66</v>
      </c>
      <c r="C209" s="3" t="s">
        <v>12</v>
      </c>
      <c r="D209" s="3">
        <v>18</v>
      </c>
      <c r="E209" s="3" t="s">
        <v>11</v>
      </c>
      <c r="F209" s="3">
        <v>5</v>
      </c>
    </row>
    <row r="210" spans="1:6" x14ac:dyDescent="0.3">
      <c r="A210" s="2">
        <v>209</v>
      </c>
      <c r="B210" s="3" t="s">
        <v>88</v>
      </c>
      <c r="C210" s="3" t="s">
        <v>9</v>
      </c>
      <c r="D210" s="3">
        <v>10</v>
      </c>
      <c r="E210" s="3" t="s">
        <v>8</v>
      </c>
      <c r="F210" s="3">
        <v>0</v>
      </c>
    </row>
    <row r="211" spans="1:6" x14ac:dyDescent="0.3">
      <c r="A211" s="2">
        <v>210</v>
      </c>
      <c r="B211" s="3" t="s">
        <v>105</v>
      </c>
      <c r="C211" s="3" t="s">
        <v>6</v>
      </c>
      <c r="D211" s="3">
        <v>6</v>
      </c>
      <c r="E211" s="3" t="s">
        <v>8</v>
      </c>
      <c r="F211" s="3">
        <v>5</v>
      </c>
    </row>
    <row r="212" spans="1:6" x14ac:dyDescent="0.3">
      <c r="A212" s="2">
        <v>211</v>
      </c>
      <c r="B212" s="3" t="s">
        <v>64</v>
      </c>
      <c r="C212" s="3" t="s">
        <v>9</v>
      </c>
      <c r="D212" s="3">
        <v>13</v>
      </c>
      <c r="E212" s="3" t="s">
        <v>10</v>
      </c>
      <c r="F212" s="3">
        <v>15</v>
      </c>
    </row>
    <row r="213" spans="1:6" x14ac:dyDescent="0.3">
      <c r="A213" s="2">
        <v>212</v>
      </c>
      <c r="B213" s="3" t="s">
        <v>61</v>
      </c>
      <c r="C213" s="3" t="s">
        <v>9</v>
      </c>
      <c r="D213" s="3">
        <v>15</v>
      </c>
      <c r="E213" s="3" t="s">
        <v>8</v>
      </c>
      <c r="F213" s="3">
        <v>20</v>
      </c>
    </row>
    <row r="214" spans="1:6" x14ac:dyDescent="0.3">
      <c r="A214" s="2">
        <v>213</v>
      </c>
      <c r="B214" s="3" t="s">
        <v>125</v>
      </c>
      <c r="C214" s="3" t="s">
        <v>9</v>
      </c>
      <c r="D214" s="3">
        <v>15</v>
      </c>
      <c r="E214" s="3" t="s">
        <v>7</v>
      </c>
      <c r="F214" s="3">
        <v>5</v>
      </c>
    </row>
    <row r="215" spans="1:6" x14ac:dyDescent="0.3">
      <c r="A215" s="2">
        <v>214</v>
      </c>
      <c r="B215" s="3" t="s">
        <v>122</v>
      </c>
      <c r="C215" s="3" t="s">
        <v>9</v>
      </c>
      <c r="D215" s="3">
        <v>1</v>
      </c>
      <c r="E215" s="3" t="s">
        <v>11</v>
      </c>
      <c r="F215" s="3">
        <v>0</v>
      </c>
    </row>
    <row r="216" spans="1:6" x14ac:dyDescent="0.3">
      <c r="A216" s="2">
        <v>215</v>
      </c>
      <c r="B216" s="3" t="s">
        <v>126</v>
      </c>
      <c r="C216" s="3" t="s">
        <v>12</v>
      </c>
      <c r="D216" s="3">
        <v>19</v>
      </c>
      <c r="E216" s="3" t="s">
        <v>8</v>
      </c>
      <c r="F216" s="3">
        <v>10</v>
      </c>
    </row>
    <row r="217" spans="1:6" x14ac:dyDescent="0.3">
      <c r="A217" s="2">
        <v>216</v>
      </c>
      <c r="B217" s="3" t="s">
        <v>43</v>
      </c>
      <c r="C217" s="3" t="s">
        <v>9</v>
      </c>
      <c r="D217" s="3">
        <v>12</v>
      </c>
      <c r="E217" s="3" t="s">
        <v>8</v>
      </c>
      <c r="F217" s="3">
        <v>15</v>
      </c>
    </row>
    <row r="218" spans="1:6" x14ac:dyDescent="0.3">
      <c r="A218" s="2">
        <v>217</v>
      </c>
      <c r="B218" s="3" t="s">
        <v>127</v>
      </c>
      <c r="C218" s="3" t="s">
        <v>9</v>
      </c>
      <c r="D218" s="3">
        <v>13</v>
      </c>
      <c r="E218" s="3" t="s">
        <v>11</v>
      </c>
      <c r="F218" s="3">
        <v>5</v>
      </c>
    </row>
    <row r="219" spans="1:6" x14ac:dyDescent="0.3">
      <c r="A219" s="2">
        <v>218</v>
      </c>
      <c r="B219" s="3" t="s">
        <v>128</v>
      </c>
      <c r="C219" s="3" t="s">
        <v>12</v>
      </c>
      <c r="D219" s="3">
        <v>5</v>
      </c>
      <c r="E219" s="3" t="s">
        <v>10</v>
      </c>
      <c r="F219" s="3">
        <v>15</v>
      </c>
    </row>
    <row r="220" spans="1:6" x14ac:dyDescent="0.3">
      <c r="A220" s="2">
        <v>219</v>
      </c>
      <c r="B220" s="3" t="s">
        <v>129</v>
      </c>
      <c r="C220" s="3" t="s">
        <v>9</v>
      </c>
      <c r="D220" s="3">
        <v>17</v>
      </c>
      <c r="E220" s="3" t="s">
        <v>7</v>
      </c>
      <c r="F220" s="3">
        <v>10</v>
      </c>
    </row>
    <row r="221" spans="1:6" x14ac:dyDescent="0.3">
      <c r="A221" s="2">
        <v>220</v>
      </c>
      <c r="B221" s="3" t="s">
        <v>130</v>
      </c>
      <c r="C221" s="3" t="s">
        <v>12</v>
      </c>
      <c r="D221" s="3">
        <v>7</v>
      </c>
      <c r="E221" s="3" t="s">
        <v>10</v>
      </c>
      <c r="F221" s="3">
        <v>10</v>
      </c>
    </row>
    <row r="222" spans="1:6" x14ac:dyDescent="0.3">
      <c r="A222" s="2">
        <v>221</v>
      </c>
      <c r="B222" s="3" t="s">
        <v>51</v>
      </c>
      <c r="C222" s="3" t="s">
        <v>12</v>
      </c>
      <c r="D222" s="3">
        <v>14</v>
      </c>
      <c r="E222" s="3" t="s">
        <v>10</v>
      </c>
      <c r="F222" s="3">
        <v>0</v>
      </c>
    </row>
    <row r="223" spans="1:6" x14ac:dyDescent="0.3">
      <c r="A223" s="2">
        <v>222</v>
      </c>
      <c r="B223" s="3" t="s">
        <v>53</v>
      </c>
      <c r="C223" s="3" t="s">
        <v>12</v>
      </c>
      <c r="D223" s="3">
        <v>19</v>
      </c>
      <c r="E223" s="3" t="s">
        <v>10</v>
      </c>
      <c r="F223" s="3">
        <v>5</v>
      </c>
    </row>
    <row r="224" spans="1:6" x14ac:dyDescent="0.3">
      <c r="A224" s="2">
        <v>223</v>
      </c>
      <c r="B224" s="3" t="s">
        <v>129</v>
      </c>
      <c r="C224" s="3" t="s">
        <v>9</v>
      </c>
      <c r="D224" s="3">
        <v>20</v>
      </c>
      <c r="E224" s="3" t="s">
        <v>7</v>
      </c>
      <c r="F224" s="3">
        <v>20</v>
      </c>
    </row>
    <row r="225" spans="1:6" x14ac:dyDescent="0.3">
      <c r="A225" s="2">
        <v>224</v>
      </c>
      <c r="B225" s="3" t="s">
        <v>68</v>
      </c>
      <c r="C225" s="3" t="s">
        <v>6</v>
      </c>
      <c r="D225" s="3">
        <v>11</v>
      </c>
      <c r="E225" s="3" t="s">
        <v>11</v>
      </c>
      <c r="F225" s="3">
        <v>20</v>
      </c>
    </row>
    <row r="226" spans="1:6" x14ac:dyDescent="0.3">
      <c r="A226" s="2">
        <v>225</v>
      </c>
      <c r="B226" s="3" t="s">
        <v>131</v>
      </c>
      <c r="C226" s="3" t="s">
        <v>9</v>
      </c>
      <c r="D226" s="3">
        <v>8</v>
      </c>
      <c r="E226" s="3" t="s">
        <v>8</v>
      </c>
      <c r="F226" s="3">
        <v>5</v>
      </c>
    </row>
    <row r="227" spans="1:6" x14ac:dyDescent="0.3">
      <c r="A227" s="2">
        <v>226</v>
      </c>
      <c r="B227" s="3" t="s">
        <v>67</v>
      </c>
      <c r="C227" s="3" t="s">
        <v>6</v>
      </c>
      <c r="D227" s="3">
        <v>9</v>
      </c>
      <c r="E227" s="3" t="s">
        <v>11</v>
      </c>
      <c r="F227" s="3">
        <v>0</v>
      </c>
    </row>
    <row r="228" spans="1:6" x14ac:dyDescent="0.3">
      <c r="A228" s="2">
        <v>227</v>
      </c>
      <c r="B228" s="3" t="s">
        <v>55</v>
      </c>
      <c r="C228" s="3" t="s">
        <v>12</v>
      </c>
      <c r="D228" s="3">
        <v>6</v>
      </c>
      <c r="E228" s="3" t="s">
        <v>11</v>
      </c>
      <c r="F228" s="3">
        <v>0</v>
      </c>
    </row>
    <row r="229" spans="1:6" x14ac:dyDescent="0.3">
      <c r="A229" s="2">
        <v>228</v>
      </c>
      <c r="B229" s="3" t="s">
        <v>97</v>
      </c>
      <c r="C229" s="3" t="s">
        <v>12</v>
      </c>
      <c r="D229" s="3">
        <v>8</v>
      </c>
      <c r="E229" s="3" t="s">
        <v>11</v>
      </c>
      <c r="F229" s="3">
        <v>20</v>
      </c>
    </row>
    <row r="230" spans="1:6" x14ac:dyDescent="0.3">
      <c r="A230" s="2">
        <v>229</v>
      </c>
      <c r="B230" s="3" t="s">
        <v>28</v>
      </c>
      <c r="C230" s="3" t="s">
        <v>6</v>
      </c>
      <c r="D230" s="3">
        <v>18</v>
      </c>
      <c r="E230" s="3" t="s">
        <v>7</v>
      </c>
      <c r="F230" s="3">
        <v>10</v>
      </c>
    </row>
    <row r="231" spans="1:6" x14ac:dyDescent="0.3">
      <c r="A231" s="2">
        <v>230</v>
      </c>
      <c r="B231" s="3" t="s">
        <v>132</v>
      </c>
      <c r="C231" s="3" t="s">
        <v>6</v>
      </c>
      <c r="D231" s="3">
        <v>17</v>
      </c>
      <c r="E231" s="3" t="s">
        <v>7</v>
      </c>
      <c r="F231" s="3">
        <v>10</v>
      </c>
    </row>
    <row r="232" spans="1:6" x14ac:dyDescent="0.3">
      <c r="A232" s="2">
        <v>231</v>
      </c>
      <c r="B232" s="3" t="s">
        <v>93</v>
      </c>
      <c r="C232" s="3" t="s">
        <v>12</v>
      </c>
      <c r="D232" s="3">
        <v>8</v>
      </c>
      <c r="E232" s="3" t="s">
        <v>11</v>
      </c>
      <c r="F232" s="3">
        <v>25</v>
      </c>
    </row>
    <row r="233" spans="1:6" x14ac:dyDescent="0.3">
      <c r="A233" s="2">
        <v>232</v>
      </c>
      <c r="B233" s="3" t="s">
        <v>125</v>
      </c>
      <c r="C233" s="3" t="s">
        <v>12</v>
      </c>
      <c r="D233" s="3">
        <v>16</v>
      </c>
      <c r="E233" s="3" t="s">
        <v>8</v>
      </c>
      <c r="F233" s="3">
        <v>20</v>
      </c>
    </row>
    <row r="234" spans="1:6" x14ac:dyDescent="0.3">
      <c r="A234" s="2">
        <v>233</v>
      </c>
      <c r="B234" s="3" t="s">
        <v>88</v>
      </c>
      <c r="C234" s="3" t="s">
        <v>12</v>
      </c>
      <c r="D234" s="3">
        <v>2</v>
      </c>
      <c r="E234" s="3" t="s">
        <v>10</v>
      </c>
      <c r="F234" s="3">
        <v>0</v>
      </c>
    </row>
    <row r="235" spans="1:6" x14ac:dyDescent="0.3">
      <c r="A235" s="2">
        <v>234</v>
      </c>
      <c r="B235" s="3" t="s">
        <v>120</v>
      </c>
      <c r="C235" s="3" t="s">
        <v>12</v>
      </c>
      <c r="D235" s="3">
        <v>6</v>
      </c>
      <c r="E235" s="3" t="s">
        <v>11</v>
      </c>
      <c r="F235" s="3">
        <v>5</v>
      </c>
    </row>
    <row r="236" spans="1:6" x14ac:dyDescent="0.3">
      <c r="A236" s="2">
        <v>235</v>
      </c>
      <c r="B236" s="3" t="s">
        <v>84</v>
      </c>
      <c r="C236" s="3" t="s">
        <v>6</v>
      </c>
      <c r="D236" s="3">
        <v>4</v>
      </c>
      <c r="E236" s="3" t="s">
        <v>11</v>
      </c>
      <c r="F236" s="3">
        <v>25</v>
      </c>
    </row>
    <row r="237" spans="1:6" x14ac:dyDescent="0.3">
      <c r="A237" s="2">
        <v>236</v>
      </c>
      <c r="B237" s="3" t="s">
        <v>27</v>
      </c>
      <c r="C237" s="3" t="s">
        <v>9</v>
      </c>
      <c r="D237" s="3">
        <v>20</v>
      </c>
      <c r="E237" s="3" t="s">
        <v>8</v>
      </c>
      <c r="F237" s="3">
        <v>0</v>
      </c>
    </row>
    <row r="238" spans="1:6" x14ac:dyDescent="0.3">
      <c r="A238" s="2">
        <v>237</v>
      </c>
      <c r="B238" s="3" t="s">
        <v>94</v>
      </c>
      <c r="C238" s="3" t="s">
        <v>12</v>
      </c>
      <c r="D238" s="3">
        <v>19</v>
      </c>
      <c r="E238" s="3" t="s">
        <v>7</v>
      </c>
      <c r="F238" s="3">
        <v>10</v>
      </c>
    </row>
    <row r="239" spans="1:6" x14ac:dyDescent="0.3">
      <c r="A239" s="2">
        <v>238</v>
      </c>
      <c r="B239" s="3" t="s">
        <v>133</v>
      </c>
      <c r="C239" s="3" t="s">
        <v>6</v>
      </c>
      <c r="D239" s="3">
        <v>11</v>
      </c>
      <c r="E239" s="3" t="s">
        <v>11</v>
      </c>
      <c r="F239" s="3">
        <v>0</v>
      </c>
    </row>
    <row r="240" spans="1:6" x14ac:dyDescent="0.3">
      <c r="A240" s="2">
        <v>239</v>
      </c>
      <c r="B240" s="3" t="s">
        <v>48</v>
      </c>
      <c r="C240" s="3" t="s">
        <v>12</v>
      </c>
      <c r="D240" s="3">
        <v>3</v>
      </c>
      <c r="E240" s="3" t="s">
        <v>11</v>
      </c>
      <c r="F240" s="3">
        <v>0</v>
      </c>
    </row>
    <row r="241" spans="1:6" x14ac:dyDescent="0.3">
      <c r="A241" s="2">
        <v>240</v>
      </c>
      <c r="B241" s="3" t="s">
        <v>116</v>
      </c>
      <c r="C241" s="3" t="s">
        <v>9</v>
      </c>
      <c r="D241" s="3">
        <v>12</v>
      </c>
      <c r="E241" s="3" t="s">
        <v>11</v>
      </c>
      <c r="F241" s="3">
        <v>15</v>
      </c>
    </row>
    <row r="242" spans="1:6" x14ac:dyDescent="0.3">
      <c r="A242" s="2">
        <v>241</v>
      </c>
      <c r="B242" s="3" t="s">
        <v>119</v>
      </c>
      <c r="C242" s="3" t="s">
        <v>6</v>
      </c>
      <c r="D242" s="3">
        <v>5</v>
      </c>
      <c r="E242" s="3" t="s">
        <v>11</v>
      </c>
      <c r="F242" s="3">
        <v>0</v>
      </c>
    </row>
    <row r="243" spans="1:6" x14ac:dyDescent="0.3">
      <c r="A243" s="2">
        <v>242</v>
      </c>
      <c r="B243" s="3" t="s">
        <v>67</v>
      </c>
      <c r="C243" s="3" t="s">
        <v>9</v>
      </c>
      <c r="D243" s="3">
        <v>8</v>
      </c>
      <c r="E243" s="3" t="s">
        <v>7</v>
      </c>
      <c r="F243" s="3">
        <v>15</v>
      </c>
    </row>
    <row r="244" spans="1:6" x14ac:dyDescent="0.3">
      <c r="A244" s="2">
        <v>243</v>
      </c>
      <c r="B244" s="3" t="s">
        <v>71</v>
      </c>
      <c r="C244" s="3" t="s">
        <v>6</v>
      </c>
      <c r="D244" s="3">
        <v>19</v>
      </c>
      <c r="E244" s="3" t="s">
        <v>8</v>
      </c>
      <c r="F244" s="3">
        <v>20</v>
      </c>
    </row>
    <row r="245" spans="1:6" x14ac:dyDescent="0.3">
      <c r="A245" s="2">
        <v>244</v>
      </c>
      <c r="B245" s="3" t="s">
        <v>92</v>
      </c>
      <c r="C245" s="3" t="s">
        <v>9</v>
      </c>
      <c r="D245" s="3">
        <v>8</v>
      </c>
      <c r="E245" s="3" t="s">
        <v>7</v>
      </c>
      <c r="F245" s="3">
        <v>10</v>
      </c>
    </row>
    <row r="246" spans="1:6" x14ac:dyDescent="0.3">
      <c r="A246" s="2">
        <v>245</v>
      </c>
      <c r="B246" s="3" t="s">
        <v>29</v>
      </c>
      <c r="C246" s="3" t="s">
        <v>6</v>
      </c>
      <c r="D246" s="3">
        <v>3</v>
      </c>
      <c r="E246" s="3" t="s">
        <v>7</v>
      </c>
      <c r="F246" s="3">
        <v>25</v>
      </c>
    </row>
    <row r="247" spans="1:6" x14ac:dyDescent="0.3">
      <c r="A247" s="2">
        <v>246</v>
      </c>
      <c r="B247" s="3" t="s">
        <v>28</v>
      </c>
      <c r="C247" s="3" t="s">
        <v>12</v>
      </c>
      <c r="D247" s="3">
        <v>6</v>
      </c>
      <c r="E247" s="3" t="s">
        <v>7</v>
      </c>
      <c r="F247" s="3">
        <v>25</v>
      </c>
    </row>
    <row r="248" spans="1:6" x14ac:dyDescent="0.3">
      <c r="A248" s="2">
        <v>247</v>
      </c>
      <c r="B248" s="3" t="s">
        <v>130</v>
      </c>
      <c r="C248" s="3" t="s">
        <v>12</v>
      </c>
      <c r="D248" s="3">
        <v>4</v>
      </c>
      <c r="E248" s="3" t="s">
        <v>8</v>
      </c>
      <c r="F248" s="3">
        <v>5</v>
      </c>
    </row>
    <row r="249" spans="1:6" x14ac:dyDescent="0.3">
      <c r="A249" s="2">
        <v>248</v>
      </c>
      <c r="B249" s="3" t="s">
        <v>42</v>
      </c>
      <c r="C249" s="3" t="s">
        <v>6</v>
      </c>
      <c r="D249" s="3">
        <v>2</v>
      </c>
      <c r="E249" s="3" t="s">
        <v>10</v>
      </c>
      <c r="F249" s="3">
        <v>15</v>
      </c>
    </row>
    <row r="250" spans="1:6" x14ac:dyDescent="0.3">
      <c r="A250" s="2">
        <v>249</v>
      </c>
      <c r="B250" s="3" t="s">
        <v>75</v>
      </c>
      <c r="C250" s="3" t="s">
        <v>9</v>
      </c>
      <c r="D250" s="3">
        <v>3</v>
      </c>
      <c r="E250" s="3" t="s">
        <v>8</v>
      </c>
      <c r="F250" s="3">
        <v>5</v>
      </c>
    </row>
    <row r="251" spans="1:6" x14ac:dyDescent="0.3">
      <c r="A251" s="2">
        <v>250</v>
      </c>
      <c r="B251" s="3" t="s">
        <v>112</v>
      </c>
      <c r="C251" s="3" t="s">
        <v>12</v>
      </c>
      <c r="D251" s="3">
        <v>3</v>
      </c>
      <c r="E251" s="3" t="s">
        <v>11</v>
      </c>
      <c r="F251" s="3">
        <v>15</v>
      </c>
    </row>
    <row r="252" spans="1:6" x14ac:dyDescent="0.3">
      <c r="A252" s="2">
        <v>251</v>
      </c>
      <c r="B252" s="3" t="s">
        <v>27</v>
      </c>
      <c r="C252" s="3" t="s">
        <v>6</v>
      </c>
      <c r="D252" s="3">
        <v>15</v>
      </c>
      <c r="E252" s="3" t="s">
        <v>8</v>
      </c>
      <c r="F252" s="3">
        <v>20</v>
      </c>
    </row>
    <row r="253" spans="1:6" x14ac:dyDescent="0.3">
      <c r="A253" s="2">
        <v>252</v>
      </c>
      <c r="B253" s="3" t="s">
        <v>51</v>
      </c>
      <c r="C253" s="3" t="s">
        <v>12</v>
      </c>
      <c r="D253" s="3">
        <v>20</v>
      </c>
      <c r="E253" s="3" t="s">
        <v>11</v>
      </c>
      <c r="F253" s="3">
        <v>0</v>
      </c>
    </row>
    <row r="254" spans="1:6" x14ac:dyDescent="0.3">
      <c r="A254" s="2">
        <v>253</v>
      </c>
      <c r="B254" s="3" t="s">
        <v>134</v>
      </c>
      <c r="C254" s="3" t="s">
        <v>12</v>
      </c>
      <c r="D254" s="3">
        <v>19</v>
      </c>
      <c r="E254" s="3" t="s">
        <v>10</v>
      </c>
      <c r="F254" s="3">
        <v>10</v>
      </c>
    </row>
    <row r="255" spans="1:6" x14ac:dyDescent="0.3">
      <c r="A255" s="2">
        <v>254</v>
      </c>
      <c r="B255" s="3" t="s">
        <v>135</v>
      </c>
      <c r="C255" s="3" t="s">
        <v>12</v>
      </c>
      <c r="D255" s="3">
        <v>11</v>
      </c>
      <c r="E255" s="3" t="s">
        <v>10</v>
      </c>
      <c r="F255" s="3">
        <v>25</v>
      </c>
    </row>
    <row r="256" spans="1:6" x14ac:dyDescent="0.3">
      <c r="A256" s="2">
        <v>255</v>
      </c>
      <c r="B256" s="3" t="s">
        <v>85</v>
      </c>
      <c r="C256" s="3" t="s">
        <v>9</v>
      </c>
      <c r="D256" s="3">
        <v>9</v>
      </c>
      <c r="E256" s="3" t="s">
        <v>10</v>
      </c>
      <c r="F256" s="3">
        <v>10</v>
      </c>
    </row>
    <row r="257" spans="1:6" x14ac:dyDescent="0.3">
      <c r="A257" s="2">
        <v>256</v>
      </c>
      <c r="B257" s="3" t="s">
        <v>136</v>
      </c>
      <c r="C257" s="3" t="s">
        <v>6</v>
      </c>
      <c r="D257" s="3">
        <v>3</v>
      </c>
      <c r="E257" s="3" t="s">
        <v>10</v>
      </c>
      <c r="F257" s="3">
        <v>10</v>
      </c>
    </row>
    <row r="258" spans="1:6" x14ac:dyDescent="0.3">
      <c r="A258" s="2">
        <v>257</v>
      </c>
      <c r="B258" s="3" t="s">
        <v>43</v>
      </c>
      <c r="C258" s="3" t="s">
        <v>9</v>
      </c>
      <c r="D258" s="3">
        <v>16</v>
      </c>
      <c r="E258" s="3" t="s">
        <v>11</v>
      </c>
      <c r="F258" s="3">
        <v>5</v>
      </c>
    </row>
    <row r="259" spans="1:6" x14ac:dyDescent="0.3">
      <c r="A259" s="2">
        <v>258</v>
      </c>
      <c r="B259" s="3" t="s">
        <v>64</v>
      </c>
      <c r="C259" s="3" t="s">
        <v>9</v>
      </c>
      <c r="D259" s="3">
        <v>20</v>
      </c>
      <c r="E259" s="3" t="s">
        <v>11</v>
      </c>
      <c r="F259" s="3">
        <v>15</v>
      </c>
    </row>
    <row r="260" spans="1:6" x14ac:dyDescent="0.3">
      <c r="A260" s="2">
        <v>259</v>
      </c>
      <c r="B260" s="3" t="s">
        <v>40</v>
      </c>
      <c r="C260" s="3" t="s">
        <v>9</v>
      </c>
      <c r="D260" s="3">
        <v>12</v>
      </c>
      <c r="E260" s="3" t="s">
        <v>8</v>
      </c>
      <c r="F260" s="3">
        <v>10</v>
      </c>
    </row>
    <row r="261" spans="1:6" x14ac:dyDescent="0.3">
      <c r="A261" s="2">
        <v>260</v>
      </c>
      <c r="B261" s="3" t="s">
        <v>64</v>
      </c>
      <c r="C261" s="3" t="s">
        <v>9</v>
      </c>
      <c r="D261" s="3">
        <v>14</v>
      </c>
      <c r="E261" s="3" t="s">
        <v>11</v>
      </c>
      <c r="F261" s="3">
        <v>10</v>
      </c>
    </row>
    <row r="262" spans="1:6" x14ac:dyDescent="0.3">
      <c r="A262" s="2">
        <v>261</v>
      </c>
      <c r="B262" s="3" t="s">
        <v>61</v>
      </c>
      <c r="C262" s="3" t="s">
        <v>12</v>
      </c>
      <c r="D262" s="3">
        <v>10</v>
      </c>
      <c r="E262" s="3" t="s">
        <v>11</v>
      </c>
      <c r="F262" s="3">
        <v>0</v>
      </c>
    </row>
    <row r="263" spans="1:6" x14ac:dyDescent="0.3">
      <c r="A263" s="2">
        <v>262</v>
      </c>
      <c r="B263" s="3" t="s">
        <v>26</v>
      </c>
      <c r="C263" s="3" t="s">
        <v>6</v>
      </c>
      <c r="D263" s="3">
        <v>11</v>
      </c>
      <c r="E263" s="3" t="s">
        <v>8</v>
      </c>
      <c r="F263" s="3">
        <v>5</v>
      </c>
    </row>
    <row r="264" spans="1:6" x14ac:dyDescent="0.3">
      <c r="A264" s="2">
        <v>263</v>
      </c>
      <c r="B264" s="3" t="s">
        <v>135</v>
      </c>
      <c r="C264" s="3" t="s">
        <v>6</v>
      </c>
      <c r="D264" s="3">
        <v>17</v>
      </c>
      <c r="E264" s="3" t="s">
        <v>8</v>
      </c>
      <c r="F264" s="3">
        <v>0</v>
      </c>
    </row>
    <row r="265" spans="1:6" x14ac:dyDescent="0.3">
      <c r="A265" s="2">
        <v>264</v>
      </c>
      <c r="B265" s="3" t="s">
        <v>86</v>
      </c>
      <c r="C265" s="3" t="s">
        <v>9</v>
      </c>
      <c r="D265" s="3">
        <v>16</v>
      </c>
      <c r="E265" s="3" t="s">
        <v>8</v>
      </c>
      <c r="F265" s="3">
        <v>5</v>
      </c>
    </row>
    <row r="266" spans="1:6" x14ac:dyDescent="0.3">
      <c r="A266" s="2">
        <v>265</v>
      </c>
      <c r="B266" s="3" t="s">
        <v>116</v>
      </c>
      <c r="C266" s="3" t="s">
        <v>6</v>
      </c>
      <c r="D266" s="3">
        <v>6</v>
      </c>
      <c r="E266" s="3" t="s">
        <v>8</v>
      </c>
      <c r="F266" s="3">
        <v>5</v>
      </c>
    </row>
    <row r="267" spans="1:6" x14ac:dyDescent="0.3">
      <c r="A267" s="2">
        <v>266</v>
      </c>
      <c r="B267" s="3" t="s">
        <v>136</v>
      </c>
      <c r="C267" s="3" t="s">
        <v>9</v>
      </c>
      <c r="D267" s="3">
        <v>18</v>
      </c>
      <c r="E267" s="3" t="s">
        <v>7</v>
      </c>
      <c r="F267" s="3">
        <v>0</v>
      </c>
    </row>
    <row r="268" spans="1:6" x14ac:dyDescent="0.3">
      <c r="A268" s="2">
        <v>267</v>
      </c>
      <c r="B268" s="3" t="s">
        <v>127</v>
      </c>
      <c r="C268" s="3" t="s">
        <v>12</v>
      </c>
      <c r="D268" s="3">
        <v>19</v>
      </c>
      <c r="E268" s="3" t="s">
        <v>7</v>
      </c>
      <c r="F268" s="3">
        <v>20</v>
      </c>
    </row>
    <row r="269" spans="1:6" x14ac:dyDescent="0.3">
      <c r="A269" s="2">
        <v>268</v>
      </c>
      <c r="B269" s="3" t="s">
        <v>41</v>
      </c>
      <c r="C269" s="3" t="s">
        <v>12</v>
      </c>
      <c r="D269" s="3">
        <v>19</v>
      </c>
      <c r="E269" s="3" t="s">
        <v>7</v>
      </c>
      <c r="F269" s="3">
        <v>0</v>
      </c>
    </row>
    <row r="270" spans="1:6" x14ac:dyDescent="0.3">
      <c r="A270" s="2">
        <v>269</v>
      </c>
      <c r="B270" s="3" t="s">
        <v>83</v>
      </c>
      <c r="C270" s="3" t="s">
        <v>12</v>
      </c>
      <c r="D270" s="3">
        <v>17</v>
      </c>
      <c r="E270" s="3" t="s">
        <v>11</v>
      </c>
      <c r="F270" s="3">
        <v>0</v>
      </c>
    </row>
    <row r="271" spans="1:6" x14ac:dyDescent="0.3">
      <c r="A271" s="2">
        <v>270</v>
      </c>
      <c r="B271" s="3" t="s">
        <v>98</v>
      </c>
      <c r="C271" s="3" t="s">
        <v>6</v>
      </c>
      <c r="D271" s="3">
        <v>4</v>
      </c>
      <c r="E271" s="3" t="s">
        <v>8</v>
      </c>
      <c r="F271" s="3">
        <v>5</v>
      </c>
    </row>
    <row r="272" spans="1:6" x14ac:dyDescent="0.3">
      <c r="A272" s="2">
        <v>271</v>
      </c>
      <c r="B272" s="3" t="s">
        <v>134</v>
      </c>
      <c r="C272" s="3" t="s">
        <v>12</v>
      </c>
      <c r="D272" s="3">
        <v>4</v>
      </c>
      <c r="E272" s="3" t="s">
        <v>8</v>
      </c>
      <c r="F272" s="3">
        <v>0</v>
      </c>
    </row>
    <row r="273" spans="1:6" x14ac:dyDescent="0.3">
      <c r="A273" s="2">
        <v>272</v>
      </c>
      <c r="B273" s="3" t="s">
        <v>94</v>
      </c>
      <c r="C273" s="3" t="s">
        <v>9</v>
      </c>
      <c r="D273" s="3">
        <v>3</v>
      </c>
      <c r="E273" s="3" t="s">
        <v>10</v>
      </c>
      <c r="F273" s="3">
        <v>15</v>
      </c>
    </row>
    <row r="274" spans="1:6" x14ac:dyDescent="0.3">
      <c r="A274" s="2">
        <v>273</v>
      </c>
      <c r="B274" s="3" t="s">
        <v>59</v>
      </c>
      <c r="C274" s="3" t="s">
        <v>12</v>
      </c>
      <c r="D274" s="3">
        <v>6</v>
      </c>
      <c r="E274" s="3" t="s">
        <v>10</v>
      </c>
      <c r="F274" s="3">
        <v>15</v>
      </c>
    </row>
    <row r="275" spans="1:6" x14ac:dyDescent="0.3">
      <c r="A275" s="2">
        <v>274</v>
      </c>
      <c r="B275" s="3" t="s">
        <v>93</v>
      </c>
      <c r="C275" s="3" t="s">
        <v>9</v>
      </c>
      <c r="D275" s="3">
        <v>20</v>
      </c>
      <c r="E275" s="3" t="s">
        <v>11</v>
      </c>
      <c r="F275" s="3">
        <v>25</v>
      </c>
    </row>
    <row r="276" spans="1:6" x14ac:dyDescent="0.3">
      <c r="A276" s="2">
        <v>275</v>
      </c>
      <c r="B276" s="3" t="s">
        <v>28</v>
      </c>
      <c r="C276" s="3" t="s">
        <v>9</v>
      </c>
      <c r="D276" s="3">
        <v>15</v>
      </c>
      <c r="E276" s="3" t="s">
        <v>7</v>
      </c>
      <c r="F276" s="3">
        <v>25</v>
      </c>
    </row>
    <row r="277" spans="1:6" x14ac:dyDescent="0.3">
      <c r="A277" s="2">
        <v>276</v>
      </c>
      <c r="B277" s="3" t="s">
        <v>66</v>
      </c>
      <c r="C277" s="3" t="s">
        <v>9</v>
      </c>
      <c r="D277" s="3">
        <v>20</v>
      </c>
      <c r="E277" s="3" t="s">
        <v>8</v>
      </c>
      <c r="F277" s="3">
        <v>20</v>
      </c>
    </row>
    <row r="278" spans="1:6" x14ac:dyDescent="0.3">
      <c r="A278" s="2">
        <v>277</v>
      </c>
      <c r="B278" s="3" t="s">
        <v>115</v>
      </c>
      <c r="C278" s="3" t="s">
        <v>12</v>
      </c>
      <c r="D278" s="3">
        <v>4</v>
      </c>
      <c r="E278" s="3" t="s">
        <v>11</v>
      </c>
      <c r="F278" s="3">
        <v>15</v>
      </c>
    </row>
    <row r="279" spans="1:6" x14ac:dyDescent="0.3">
      <c r="A279" s="2">
        <v>278</v>
      </c>
      <c r="B279" s="3" t="s">
        <v>134</v>
      </c>
      <c r="C279" s="3" t="s">
        <v>6</v>
      </c>
      <c r="D279" s="3">
        <v>1</v>
      </c>
      <c r="E279" s="3" t="s">
        <v>7</v>
      </c>
      <c r="F279" s="3">
        <v>25</v>
      </c>
    </row>
    <row r="280" spans="1:6" x14ac:dyDescent="0.3">
      <c r="A280" s="2">
        <v>279</v>
      </c>
      <c r="B280" s="3" t="s">
        <v>68</v>
      </c>
      <c r="C280" s="3" t="s">
        <v>6</v>
      </c>
      <c r="D280" s="3">
        <v>12</v>
      </c>
      <c r="E280" s="3" t="s">
        <v>11</v>
      </c>
      <c r="F280" s="3">
        <v>25</v>
      </c>
    </row>
    <row r="281" spans="1:6" x14ac:dyDescent="0.3">
      <c r="A281" s="2">
        <v>280</v>
      </c>
      <c r="B281" s="3" t="s">
        <v>26</v>
      </c>
      <c r="C281" s="3" t="s">
        <v>6</v>
      </c>
      <c r="D281" s="3">
        <v>8</v>
      </c>
      <c r="E281" s="3" t="s">
        <v>8</v>
      </c>
      <c r="F281" s="3">
        <v>15</v>
      </c>
    </row>
    <row r="282" spans="1:6" x14ac:dyDescent="0.3">
      <c r="A282" s="2">
        <v>281</v>
      </c>
      <c r="B282" s="3" t="s">
        <v>133</v>
      </c>
      <c r="C282" s="3" t="s">
        <v>6</v>
      </c>
      <c r="D282" s="3">
        <v>13</v>
      </c>
      <c r="E282" s="3" t="s">
        <v>8</v>
      </c>
      <c r="F282" s="3">
        <v>0</v>
      </c>
    </row>
    <row r="283" spans="1:6" x14ac:dyDescent="0.3">
      <c r="A283" s="2">
        <v>282</v>
      </c>
      <c r="B283" s="3" t="s">
        <v>135</v>
      </c>
      <c r="C283" s="3" t="s">
        <v>6</v>
      </c>
      <c r="D283" s="3">
        <v>16</v>
      </c>
      <c r="E283" s="3" t="s">
        <v>10</v>
      </c>
      <c r="F283" s="3">
        <v>20</v>
      </c>
    </row>
    <row r="284" spans="1:6" x14ac:dyDescent="0.3">
      <c r="A284" s="2">
        <v>283</v>
      </c>
      <c r="B284" s="3" t="s">
        <v>64</v>
      </c>
      <c r="C284" s="3" t="s">
        <v>9</v>
      </c>
      <c r="D284" s="3">
        <v>1</v>
      </c>
      <c r="E284" s="3" t="s">
        <v>7</v>
      </c>
      <c r="F284" s="3">
        <v>5</v>
      </c>
    </row>
    <row r="285" spans="1:6" x14ac:dyDescent="0.3">
      <c r="A285" s="2">
        <v>284</v>
      </c>
      <c r="B285" s="3" t="s">
        <v>111</v>
      </c>
      <c r="C285" s="3" t="s">
        <v>9</v>
      </c>
      <c r="D285" s="3">
        <v>13</v>
      </c>
      <c r="E285" s="3" t="s">
        <v>10</v>
      </c>
      <c r="F285" s="3">
        <v>20</v>
      </c>
    </row>
    <row r="286" spans="1:6" x14ac:dyDescent="0.3">
      <c r="A286" s="2">
        <v>285</v>
      </c>
      <c r="B286" s="3" t="s">
        <v>107</v>
      </c>
      <c r="C286" s="3" t="s">
        <v>12</v>
      </c>
      <c r="D286" s="3">
        <v>11</v>
      </c>
      <c r="E286" s="3" t="s">
        <v>7</v>
      </c>
      <c r="F286" s="3">
        <v>25</v>
      </c>
    </row>
    <row r="287" spans="1:6" x14ac:dyDescent="0.3">
      <c r="A287" s="2">
        <v>286</v>
      </c>
      <c r="B287" s="3" t="s">
        <v>60</v>
      </c>
      <c r="C287" s="3" t="s">
        <v>6</v>
      </c>
      <c r="D287" s="3">
        <v>8</v>
      </c>
      <c r="E287" s="3" t="s">
        <v>10</v>
      </c>
      <c r="F287" s="3">
        <v>20</v>
      </c>
    </row>
    <row r="288" spans="1:6" x14ac:dyDescent="0.3">
      <c r="A288" s="2">
        <v>287</v>
      </c>
      <c r="B288" s="3" t="s">
        <v>96</v>
      </c>
      <c r="C288" s="3" t="s">
        <v>12</v>
      </c>
      <c r="D288" s="3">
        <v>16</v>
      </c>
      <c r="E288" s="3" t="s">
        <v>7</v>
      </c>
      <c r="F288" s="3">
        <v>0</v>
      </c>
    </row>
    <row r="289" spans="1:6" x14ac:dyDescent="0.3">
      <c r="A289" s="2">
        <v>288</v>
      </c>
      <c r="B289" s="3" t="s">
        <v>67</v>
      </c>
      <c r="C289" s="3" t="s">
        <v>12</v>
      </c>
      <c r="D289" s="3">
        <v>11</v>
      </c>
      <c r="E289" s="3" t="s">
        <v>8</v>
      </c>
      <c r="F289" s="3">
        <v>20</v>
      </c>
    </row>
    <row r="290" spans="1:6" x14ac:dyDescent="0.3">
      <c r="A290" s="2">
        <v>289</v>
      </c>
      <c r="B290" s="3" t="s">
        <v>79</v>
      </c>
      <c r="C290" s="3" t="s">
        <v>12</v>
      </c>
      <c r="D290" s="3">
        <v>3</v>
      </c>
      <c r="E290" s="3" t="s">
        <v>11</v>
      </c>
      <c r="F290" s="3">
        <v>5</v>
      </c>
    </row>
    <row r="291" spans="1:6" x14ac:dyDescent="0.3">
      <c r="A291" s="2">
        <v>290</v>
      </c>
      <c r="B291" s="3" t="s">
        <v>119</v>
      </c>
      <c r="C291" s="3" t="s">
        <v>6</v>
      </c>
      <c r="D291" s="3">
        <v>2</v>
      </c>
      <c r="E291" s="3" t="s">
        <v>7</v>
      </c>
      <c r="F291" s="3">
        <v>15</v>
      </c>
    </row>
    <row r="292" spans="1:6" x14ac:dyDescent="0.3">
      <c r="A292" s="2">
        <v>291</v>
      </c>
      <c r="B292" s="3" t="s">
        <v>102</v>
      </c>
      <c r="C292" s="3" t="s">
        <v>9</v>
      </c>
      <c r="D292" s="3">
        <v>9</v>
      </c>
      <c r="E292" s="3" t="s">
        <v>11</v>
      </c>
      <c r="F292" s="3">
        <v>0</v>
      </c>
    </row>
    <row r="293" spans="1:6" x14ac:dyDescent="0.3">
      <c r="A293" s="2">
        <v>292</v>
      </c>
      <c r="B293" s="3" t="s">
        <v>64</v>
      </c>
      <c r="C293" s="3" t="s">
        <v>12</v>
      </c>
      <c r="D293" s="3">
        <v>6</v>
      </c>
      <c r="E293" s="3" t="s">
        <v>11</v>
      </c>
      <c r="F293" s="3">
        <v>5</v>
      </c>
    </row>
    <row r="294" spans="1:6" x14ac:dyDescent="0.3">
      <c r="A294" s="2">
        <v>293</v>
      </c>
      <c r="B294" s="3" t="s">
        <v>134</v>
      </c>
      <c r="C294" s="3" t="s">
        <v>12</v>
      </c>
      <c r="D294" s="3">
        <v>6</v>
      </c>
      <c r="E294" s="3" t="s">
        <v>11</v>
      </c>
      <c r="F294" s="3">
        <v>15</v>
      </c>
    </row>
    <row r="295" spans="1:6" x14ac:dyDescent="0.3">
      <c r="A295" s="2">
        <v>294</v>
      </c>
      <c r="B295" s="3" t="s">
        <v>137</v>
      </c>
      <c r="C295" s="3" t="s">
        <v>12</v>
      </c>
      <c r="D295" s="3">
        <v>2</v>
      </c>
      <c r="E295" s="3" t="s">
        <v>11</v>
      </c>
      <c r="F295" s="3">
        <v>0</v>
      </c>
    </row>
    <row r="296" spans="1:6" x14ac:dyDescent="0.3">
      <c r="A296" s="2">
        <v>295</v>
      </c>
      <c r="B296" s="3" t="s">
        <v>37</v>
      </c>
      <c r="C296" s="3" t="s">
        <v>12</v>
      </c>
      <c r="D296" s="3">
        <v>9</v>
      </c>
      <c r="E296" s="3" t="s">
        <v>8</v>
      </c>
      <c r="F296" s="3">
        <v>0</v>
      </c>
    </row>
    <row r="297" spans="1:6" x14ac:dyDescent="0.3">
      <c r="A297" s="2">
        <v>296</v>
      </c>
      <c r="B297" s="3" t="s">
        <v>77</v>
      </c>
      <c r="C297" s="3" t="s">
        <v>6</v>
      </c>
      <c r="D297" s="3">
        <v>8</v>
      </c>
      <c r="E297" s="3" t="s">
        <v>8</v>
      </c>
      <c r="F297" s="3">
        <v>5</v>
      </c>
    </row>
    <row r="298" spans="1:6" x14ac:dyDescent="0.3">
      <c r="A298" s="2">
        <v>297</v>
      </c>
      <c r="B298" s="3" t="s">
        <v>86</v>
      </c>
      <c r="C298" s="3" t="s">
        <v>12</v>
      </c>
      <c r="D298" s="3">
        <v>10</v>
      </c>
      <c r="E298" s="3" t="s">
        <v>7</v>
      </c>
      <c r="F298" s="3">
        <v>15</v>
      </c>
    </row>
    <row r="299" spans="1:6" x14ac:dyDescent="0.3">
      <c r="A299" s="2">
        <v>298</v>
      </c>
      <c r="B299" s="3" t="s">
        <v>53</v>
      </c>
      <c r="C299" s="3" t="s">
        <v>9</v>
      </c>
      <c r="D299" s="3">
        <v>14</v>
      </c>
      <c r="E299" s="3" t="s">
        <v>11</v>
      </c>
      <c r="F299" s="3">
        <v>0</v>
      </c>
    </row>
    <row r="300" spans="1:6" x14ac:dyDescent="0.3">
      <c r="A300" s="2">
        <v>299</v>
      </c>
      <c r="B300" s="3" t="s">
        <v>70</v>
      </c>
      <c r="C300" s="3" t="s">
        <v>6</v>
      </c>
      <c r="D300" s="3">
        <v>15</v>
      </c>
      <c r="E300" s="3" t="s">
        <v>10</v>
      </c>
      <c r="F300" s="3">
        <v>0</v>
      </c>
    </row>
    <row r="301" spans="1:6" x14ac:dyDescent="0.3">
      <c r="A301" s="2">
        <v>300</v>
      </c>
      <c r="B301" s="3" t="s">
        <v>82</v>
      </c>
      <c r="C301" s="3" t="s">
        <v>9</v>
      </c>
      <c r="D301" s="3">
        <v>8</v>
      </c>
      <c r="E301" s="3" t="s">
        <v>8</v>
      </c>
      <c r="F301" s="3">
        <v>15</v>
      </c>
    </row>
    <row r="302" spans="1:6" x14ac:dyDescent="0.3">
      <c r="A302" s="2">
        <v>301</v>
      </c>
      <c r="B302" s="3" t="s">
        <v>53</v>
      </c>
      <c r="C302" s="3" t="s">
        <v>9</v>
      </c>
      <c r="D302" s="3">
        <v>19</v>
      </c>
      <c r="E302" s="3" t="s">
        <v>8</v>
      </c>
      <c r="F302" s="3">
        <v>15</v>
      </c>
    </row>
    <row r="303" spans="1:6" x14ac:dyDescent="0.3">
      <c r="A303" s="2">
        <v>302</v>
      </c>
      <c r="B303" s="3" t="s">
        <v>95</v>
      </c>
      <c r="C303" s="3" t="s">
        <v>9</v>
      </c>
      <c r="D303" s="3">
        <v>7</v>
      </c>
      <c r="E303" s="3" t="s">
        <v>11</v>
      </c>
      <c r="F303" s="3">
        <v>10</v>
      </c>
    </row>
    <row r="304" spans="1:6" x14ac:dyDescent="0.3">
      <c r="A304" s="2">
        <v>303</v>
      </c>
      <c r="B304" s="3" t="s">
        <v>30</v>
      </c>
      <c r="C304" s="3" t="s">
        <v>9</v>
      </c>
      <c r="D304" s="3">
        <v>17</v>
      </c>
      <c r="E304" s="3" t="s">
        <v>10</v>
      </c>
      <c r="F304" s="3">
        <v>10</v>
      </c>
    </row>
    <row r="305" spans="1:6" x14ac:dyDescent="0.3">
      <c r="A305" s="2">
        <v>304</v>
      </c>
      <c r="B305" s="3" t="s">
        <v>69</v>
      </c>
      <c r="C305" s="3" t="s">
        <v>12</v>
      </c>
      <c r="D305" s="3">
        <v>16</v>
      </c>
      <c r="E305" s="3" t="s">
        <v>8</v>
      </c>
      <c r="F305" s="3">
        <v>25</v>
      </c>
    </row>
    <row r="306" spans="1:6" x14ac:dyDescent="0.3">
      <c r="A306" s="2">
        <v>305</v>
      </c>
      <c r="B306" s="3" t="s">
        <v>54</v>
      </c>
      <c r="C306" s="3" t="s">
        <v>12</v>
      </c>
      <c r="D306" s="3">
        <v>6</v>
      </c>
      <c r="E306" s="3" t="s">
        <v>8</v>
      </c>
      <c r="F306" s="3">
        <v>5</v>
      </c>
    </row>
    <row r="307" spans="1:6" x14ac:dyDescent="0.3">
      <c r="A307" s="2">
        <v>306</v>
      </c>
      <c r="B307" s="3" t="s">
        <v>132</v>
      </c>
      <c r="C307" s="3" t="s">
        <v>9</v>
      </c>
      <c r="D307" s="3">
        <v>15</v>
      </c>
      <c r="E307" s="3" t="s">
        <v>7</v>
      </c>
      <c r="F307" s="3">
        <v>5</v>
      </c>
    </row>
    <row r="308" spans="1:6" x14ac:dyDescent="0.3">
      <c r="A308" s="2">
        <v>307</v>
      </c>
      <c r="B308" s="3" t="s">
        <v>50</v>
      </c>
      <c r="C308" s="3" t="s">
        <v>9</v>
      </c>
      <c r="D308" s="3">
        <v>9</v>
      </c>
      <c r="E308" s="3" t="s">
        <v>11</v>
      </c>
      <c r="F308" s="3">
        <v>10</v>
      </c>
    </row>
    <row r="309" spans="1:6" x14ac:dyDescent="0.3">
      <c r="A309" s="2">
        <v>308</v>
      </c>
      <c r="B309" s="3" t="s">
        <v>71</v>
      </c>
      <c r="C309" s="3" t="s">
        <v>6</v>
      </c>
      <c r="D309" s="3">
        <v>19</v>
      </c>
      <c r="E309" s="3" t="s">
        <v>11</v>
      </c>
      <c r="F309" s="3">
        <v>20</v>
      </c>
    </row>
    <row r="310" spans="1:6" x14ac:dyDescent="0.3">
      <c r="A310" s="2">
        <v>309</v>
      </c>
      <c r="B310" s="3" t="s">
        <v>30</v>
      </c>
      <c r="C310" s="3" t="s">
        <v>9</v>
      </c>
      <c r="D310" s="3">
        <v>18</v>
      </c>
      <c r="E310" s="3" t="s">
        <v>8</v>
      </c>
      <c r="F310" s="3">
        <v>15</v>
      </c>
    </row>
    <row r="311" spans="1:6" x14ac:dyDescent="0.3">
      <c r="A311" s="2">
        <v>310</v>
      </c>
      <c r="B311" s="3" t="s">
        <v>40</v>
      </c>
      <c r="C311" s="3" t="s">
        <v>12</v>
      </c>
      <c r="D311" s="3">
        <v>1</v>
      </c>
      <c r="E311" s="3" t="s">
        <v>11</v>
      </c>
      <c r="F311" s="3">
        <v>20</v>
      </c>
    </row>
    <row r="312" spans="1:6" x14ac:dyDescent="0.3">
      <c r="A312" s="2">
        <v>311</v>
      </c>
      <c r="B312" s="3" t="s">
        <v>50</v>
      </c>
      <c r="C312" s="3" t="s">
        <v>6</v>
      </c>
      <c r="D312" s="3">
        <v>10</v>
      </c>
      <c r="E312" s="3" t="s">
        <v>8</v>
      </c>
      <c r="F312" s="3">
        <v>5</v>
      </c>
    </row>
    <row r="313" spans="1:6" x14ac:dyDescent="0.3">
      <c r="A313" s="2">
        <v>312</v>
      </c>
      <c r="B313" s="3" t="s">
        <v>138</v>
      </c>
      <c r="C313" s="3" t="s">
        <v>9</v>
      </c>
      <c r="D313" s="3">
        <v>16</v>
      </c>
      <c r="E313" s="3" t="s">
        <v>8</v>
      </c>
      <c r="F313" s="3">
        <v>15</v>
      </c>
    </row>
    <row r="314" spans="1:6" x14ac:dyDescent="0.3">
      <c r="A314" s="2">
        <v>313</v>
      </c>
      <c r="B314" s="3" t="s">
        <v>61</v>
      </c>
      <c r="C314" s="3" t="s">
        <v>12</v>
      </c>
      <c r="D314" s="3">
        <v>6</v>
      </c>
      <c r="E314" s="3" t="s">
        <v>11</v>
      </c>
      <c r="F314" s="3">
        <v>15</v>
      </c>
    </row>
    <row r="315" spans="1:6" x14ac:dyDescent="0.3">
      <c r="A315" s="2">
        <v>314</v>
      </c>
      <c r="B315" s="3" t="s">
        <v>135</v>
      </c>
      <c r="C315" s="3" t="s">
        <v>12</v>
      </c>
      <c r="D315" s="3">
        <v>7</v>
      </c>
      <c r="E315" s="3" t="s">
        <v>8</v>
      </c>
      <c r="F315" s="3">
        <v>5</v>
      </c>
    </row>
    <row r="316" spans="1:6" x14ac:dyDescent="0.3">
      <c r="A316" s="2">
        <v>315</v>
      </c>
      <c r="B316" s="3" t="s">
        <v>43</v>
      </c>
      <c r="C316" s="3" t="s">
        <v>6</v>
      </c>
      <c r="D316" s="3">
        <v>6</v>
      </c>
      <c r="E316" s="3" t="s">
        <v>7</v>
      </c>
      <c r="F316" s="3">
        <v>15</v>
      </c>
    </row>
    <row r="317" spans="1:6" x14ac:dyDescent="0.3">
      <c r="A317" s="2">
        <v>316</v>
      </c>
      <c r="B317" s="3" t="s">
        <v>43</v>
      </c>
      <c r="C317" s="3" t="s">
        <v>6</v>
      </c>
      <c r="D317" s="3">
        <v>19</v>
      </c>
      <c r="E317" s="3" t="s">
        <v>11</v>
      </c>
      <c r="F317" s="3">
        <v>20</v>
      </c>
    </row>
    <row r="318" spans="1:6" x14ac:dyDescent="0.3">
      <c r="A318" s="2">
        <v>317</v>
      </c>
      <c r="B318" s="3" t="s">
        <v>33</v>
      </c>
      <c r="C318" s="3" t="s">
        <v>9</v>
      </c>
      <c r="D318" s="3">
        <v>4</v>
      </c>
      <c r="E318" s="3" t="s">
        <v>8</v>
      </c>
      <c r="F318" s="3">
        <v>10</v>
      </c>
    </row>
    <row r="319" spans="1:6" x14ac:dyDescent="0.3">
      <c r="A319" s="2">
        <v>318</v>
      </c>
      <c r="B319" s="3" t="s">
        <v>63</v>
      </c>
      <c r="C319" s="3" t="s">
        <v>9</v>
      </c>
      <c r="D319" s="3">
        <v>8</v>
      </c>
      <c r="E319" s="3" t="s">
        <v>7</v>
      </c>
      <c r="F319" s="3">
        <v>0</v>
      </c>
    </row>
    <row r="320" spans="1:6" x14ac:dyDescent="0.3">
      <c r="A320" s="2">
        <v>319</v>
      </c>
      <c r="B320" s="3" t="s">
        <v>63</v>
      </c>
      <c r="C320" s="3" t="s">
        <v>6</v>
      </c>
      <c r="D320" s="3">
        <v>7</v>
      </c>
      <c r="E320" s="3" t="s">
        <v>7</v>
      </c>
      <c r="F320" s="3">
        <v>5</v>
      </c>
    </row>
    <row r="321" spans="1:6" x14ac:dyDescent="0.3">
      <c r="A321" s="2">
        <v>320</v>
      </c>
      <c r="B321" s="3" t="s">
        <v>66</v>
      </c>
      <c r="C321" s="3" t="s">
        <v>9</v>
      </c>
      <c r="D321" s="3">
        <v>5</v>
      </c>
      <c r="E321" s="3" t="s">
        <v>10</v>
      </c>
      <c r="F321" s="3">
        <v>25</v>
      </c>
    </row>
    <row r="322" spans="1:6" x14ac:dyDescent="0.3">
      <c r="A322" s="2">
        <v>321</v>
      </c>
      <c r="B322" s="3" t="s">
        <v>75</v>
      </c>
      <c r="C322" s="3" t="s">
        <v>12</v>
      </c>
      <c r="D322" s="3">
        <v>14</v>
      </c>
      <c r="E322" s="3" t="s">
        <v>8</v>
      </c>
      <c r="F322" s="3">
        <v>10</v>
      </c>
    </row>
    <row r="323" spans="1:6" x14ac:dyDescent="0.3">
      <c r="A323" s="2">
        <v>322</v>
      </c>
      <c r="B323" s="3" t="s">
        <v>81</v>
      </c>
      <c r="C323" s="3" t="s">
        <v>6</v>
      </c>
      <c r="D323" s="3">
        <v>6</v>
      </c>
      <c r="E323" s="3" t="s">
        <v>7</v>
      </c>
      <c r="F323" s="3">
        <v>10</v>
      </c>
    </row>
    <row r="324" spans="1:6" x14ac:dyDescent="0.3">
      <c r="A324" s="2">
        <v>323</v>
      </c>
      <c r="B324" s="3" t="s">
        <v>39</v>
      </c>
      <c r="C324" s="3" t="s">
        <v>12</v>
      </c>
      <c r="D324" s="3">
        <v>10</v>
      </c>
      <c r="E324" s="3" t="s">
        <v>7</v>
      </c>
      <c r="F324" s="3">
        <v>25</v>
      </c>
    </row>
    <row r="325" spans="1:6" x14ac:dyDescent="0.3">
      <c r="A325" s="2">
        <v>324</v>
      </c>
      <c r="B325" s="3" t="s">
        <v>79</v>
      </c>
      <c r="C325" s="3" t="s">
        <v>12</v>
      </c>
      <c r="D325" s="3">
        <v>10</v>
      </c>
      <c r="E325" s="3" t="s">
        <v>8</v>
      </c>
      <c r="F325" s="3">
        <v>10</v>
      </c>
    </row>
    <row r="326" spans="1:6" x14ac:dyDescent="0.3">
      <c r="A326" s="2">
        <v>325</v>
      </c>
      <c r="B326" s="3" t="s">
        <v>79</v>
      </c>
      <c r="C326" s="3" t="s">
        <v>9</v>
      </c>
      <c r="D326" s="3">
        <v>20</v>
      </c>
      <c r="E326" s="3" t="s">
        <v>7</v>
      </c>
      <c r="F326" s="3">
        <v>5</v>
      </c>
    </row>
    <row r="327" spans="1:6" x14ac:dyDescent="0.3">
      <c r="A327" s="2">
        <v>326</v>
      </c>
      <c r="B327" s="3" t="s">
        <v>139</v>
      </c>
      <c r="C327" s="3" t="s">
        <v>12</v>
      </c>
      <c r="D327" s="3">
        <v>16</v>
      </c>
      <c r="E327" s="3" t="s">
        <v>7</v>
      </c>
      <c r="F327" s="3">
        <v>0</v>
      </c>
    </row>
    <row r="328" spans="1:6" x14ac:dyDescent="0.3">
      <c r="A328" s="2">
        <v>327</v>
      </c>
      <c r="B328" s="3" t="s">
        <v>123</v>
      </c>
      <c r="C328" s="3" t="s">
        <v>9</v>
      </c>
      <c r="D328" s="3">
        <v>7</v>
      </c>
      <c r="E328" s="3" t="s">
        <v>11</v>
      </c>
      <c r="F328" s="3">
        <v>5</v>
      </c>
    </row>
    <row r="329" spans="1:6" x14ac:dyDescent="0.3">
      <c r="A329" s="2">
        <v>328</v>
      </c>
      <c r="B329" s="3" t="s">
        <v>84</v>
      </c>
      <c r="C329" s="3" t="s">
        <v>12</v>
      </c>
      <c r="D329" s="3">
        <v>1</v>
      </c>
      <c r="E329" s="3" t="s">
        <v>8</v>
      </c>
      <c r="F329" s="3">
        <v>0</v>
      </c>
    </row>
    <row r="330" spans="1:6" x14ac:dyDescent="0.3">
      <c r="A330" s="2">
        <v>329</v>
      </c>
      <c r="B330" s="3" t="s">
        <v>33</v>
      </c>
      <c r="C330" s="3" t="s">
        <v>9</v>
      </c>
      <c r="D330" s="3">
        <v>3</v>
      </c>
      <c r="E330" s="3" t="s">
        <v>11</v>
      </c>
      <c r="F330" s="3">
        <v>10</v>
      </c>
    </row>
    <row r="331" spans="1:6" x14ac:dyDescent="0.3">
      <c r="A331" s="2">
        <v>330</v>
      </c>
      <c r="B331" s="3" t="s">
        <v>45</v>
      </c>
      <c r="C331" s="3" t="s">
        <v>9</v>
      </c>
      <c r="D331" s="3">
        <v>5</v>
      </c>
      <c r="E331" s="3" t="s">
        <v>7</v>
      </c>
      <c r="F331" s="3">
        <v>25</v>
      </c>
    </row>
    <row r="332" spans="1:6" x14ac:dyDescent="0.3">
      <c r="A332" s="2">
        <v>331</v>
      </c>
      <c r="B332" s="3" t="s">
        <v>120</v>
      </c>
      <c r="C332" s="3" t="s">
        <v>9</v>
      </c>
      <c r="D332" s="3">
        <v>6</v>
      </c>
      <c r="E332" s="3" t="s">
        <v>8</v>
      </c>
      <c r="F332" s="3">
        <v>0</v>
      </c>
    </row>
    <row r="333" spans="1:6" x14ac:dyDescent="0.3">
      <c r="A333" s="2">
        <v>332</v>
      </c>
      <c r="B333" s="3" t="s">
        <v>98</v>
      </c>
      <c r="C333" s="3" t="s">
        <v>6</v>
      </c>
      <c r="D333" s="3">
        <v>4</v>
      </c>
      <c r="E333" s="3" t="s">
        <v>11</v>
      </c>
      <c r="F333" s="3">
        <v>10</v>
      </c>
    </row>
    <row r="334" spans="1:6" x14ac:dyDescent="0.3">
      <c r="A334" s="2">
        <v>333</v>
      </c>
      <c r="B334" s="3" t="s">
        <v>58</v>
      </c>
      <c r="C334" s="3" t="s">
        <v>12</v>
      </c>
      <c r="D334" s="3">
        <v>19</v>
      </c>
      <c r="E334" s="3" t="s">
        <v>10</v>
      </c>
      <c r="F334" s="3">
        <v>5</v>
      </c>
    </row>
    <row r="335" spans="1:6" x14ac:dyDescent="0.3">
      <c r="A335" s="2">
        <v>334</v>
      </c>
      <c r="B335" s="3" t="s">
        <v>90</v>
      </c>
      <c r="C335" s="3" t="s">
        <v>6</v>
      </c>
      <c r="D335" s="3">
        <v>16</v>
      </c>
      <c r="E335" s="3" t="s">
        <v>8</v>
      </c>
      <c r="F335" s="3">
        <v>0</v>
      </c>
    </row>
    <row r="336" spans="1:6" x14ac:dyDescent="0.3">
      <c r="A336" s="2">
        <v>335</v>
      </c>
      <c r="B336" s="3" t="s">
        <v>43</v>
      </c>
      <c r="C336" s="3" t="s">
        <v>12</v>
      </c>
      <c r="D336" s="3">
        <v>20</v>
      </c>
      <c r="E336" s="3" t="s">
        <v>7</v>
      </c>
      <c r="F336" s="3">
        <v>0</v>
      </c>
    </row>
    <row r="337" spans="1:6" x14ac:dyDescent="0.3">
      <c r="A337" s="2">
        <v>336</v>
      </c>
      <c r="B337" s="3" t="s">
        <v>63</v>
      </c>
      <c r="C337" s="3" t="s">
        <v>6</v>
      </c>
      <c r="D337" s="3">
        <v>15</v>
      </c>
      <c r="E337" s="3" t="s">
        <v>11</v>
      </c>
      <c r="F337" s="3">
        <v>20</v>
      </c>
    </row>
    <row r="338" spans="1:6" x14ac:dyDescent="0.3">
      <c r="A338" s="2">
        <v>337</v>
      </c>
      <c r="B338" s="3" t="s">
        <v>97</v>
      </c>
      <c r="C338" s="3" t="s">
        <v>9</v>
      </c>
      <c r="D338" s="3">
        <v>16</v>
      </c>
      <c r="E338" s="3" t="s">
        <v>10</v>
      </c>
      <c r="F338" s="3">
        <v>10</v>
      </c>
    </row>
    <row r="339" spans="1:6" x14ac:dyDescent="0.3">
      <c r="A339" s="2">
        <v>338</v>
      </c>
      <c r="B339" s="3" t="s">
        <v>136</v>
      </c>
      <c r="C339" s="3" t="s">
        <v>12</v>
      </c>
      <c r="D339" s="3">
        <v>6</v>
      </c>
      <c r="E339" s="3" t="s">
        <v>11</v>
      </c>
      <c r="F339" s="3">
        <v>25</v>
      </c>
    </row>
    <row r="340" spans="1:6" x14ac:dyDescent="0.3">
      <c r="A340" s="2">
        <v>339</v>
      </c>
      <c r="B340" s="3" t="s">
        <v>140</v>
      </c>
      <c r="C340" s="3" t="s">
        <v>12</v>
      </c>
      <c r="D340" s="3">
        <v>19</v>
      </c>
      <c r="E340" s="3" t="s">
        <v>7</v>
      </c>
      <c r="F340" s="3">
        <v>15</v>
      </c>
    </row>
    <row r="341" spans="1:6" x14ac:dyDescent="0.3">
      <c r="A341" s="2">
        <v>340</v>
      </c>
      <c r="B341" s="3" t="s">
        <v>111</v>
      </c>
      <c r="C341" s="3" t="s">
        <v>6</v>
      </c>
      <c r="D341" s="3">
        <v>19</v>
      </c>
      <c r="E341" s="3" t="s">
        <v>10</v>
      </c>
      <c r="F341" s="3">
        <v>15</v>
      </c>
    </row>
    <row r="342" spans="1:6" x14ac:dyDescent="0.3">
      <c r="A342" s="2">
        <v>341</v>
      </c>
      <c r="B342" s="3" t="s">
        <v>28</v>
      </c>
      <c r="C342" s="3" t="s">
        <v>6</v>
      </c>
      <c r="D342" s="3">
        <v>10</v>
      </c>
      <c r="E342" s="3" t="s">
        <v>10</v>
      </c>
      <c r="F342" s="3">
        <v>0</v>
      </c>
    </row>
    <row r="343" spans="1:6" x14ac:dyDescent="0.3">
      <c r="A343" s="2">
        <v>342</v>
      </c>
      <c r="B343" s="3" t="s">
        <v>37</v>
      </c>
      <c r="C343" s="3" t="s">
        <v>6</v>
      </c>
      <c r="D343" s="3">
        <v>18</v>
      </c>
      <c r="E343" s="3" t="s">
        <v>11</v>
      </c>
      <c r="F343" s="3">
        <v>15</v>
      </c>
    </row>
    <row r="344" spans="1:6" x14ac:dyDescent="0.3">
      <c r="A344" s="2">
        <v>343</v>
      </c>
      <c r="B344" s="3" t="s">
        <v>39</v>
      </c>
      <c r="C344" s="3" t="s">
        <v>12</v>
      </c>
      <c r="D344" s="3">
        <v>17</v>
      </c>
      <c r="E344" s="3" t="s">
        <v>10</v>
      </c>
      <c r="F344" s="3">
        <v>25</v>
      </c>
    </row>
    <row r="345" spans="1:6" x14ac:dyDescent="0.3">
      <c r="A345" s="2">
        <v>344</v>
      </c>
      <c r="B345" s="3" t="s">
        <v>100</v>
      </c>
      <c r="C345" s="3" t="s">
        <v>6</v>
      </c>
      <c r="D345" s="3">
        <v>17</v>
      </c>
      <c r="E345" s="3" t="s">
        <v>11</v>
      </c>
      <c r="F345" s="3">
        <v>0</v>
      </c>
    </row>
    <row r="346" spans="1:6" x14ac:dyDescent="0.3">
      <c r="A346" s="2">
        <v>345</v>
      </c>
      <c r="B346" s="3" t="s">
        <v>93</v>
      </c>
      <c r="C346" s="3" t="s">
        <v>6</v>
      </c>
      <c r="D346" s="3">
        <v>9</v>
      </c>
      <c r="E346" s="3" t="s">
        <v>7</v>
      </c>
      <c r="F346" s="3">
        <v>0</v>
      </c>
    </row>
    <row r="347" spans="1:6" x14ac:dyDescent="0.3">
      <c r="A347" s="2">
        <v>346</v>
      </c>
      <c r="B347" s="3" t="s">
        <v>85</v>
      </c>
      <c r="C347" s="3" t="s">
        <v>6</v>
      </c>
      <c r="D347" s="3">
        <v>17</v>
      </c>
      <c r="E347" s="3" t="s">
        <v>10</v>
      </c>
      <c r="F347" s="3">
        <v>10</v>
      </c>
    </row>
    <row r="348" spans="1:6" x14ac:dyDescent="0.3">
      <c r="A348" s="2">
        <v>347</v>
      </c>
      <c r="B348" s="3" t="s">
        <v>132</v>
      </c>
      <c r="C348" s="3" t="s">
        <v>9</v>
      </c>
      <c r="D348" s="3">
        <v>17</v>
      </c>
      <c r="E348" s="3" t="s">
        <v>8</v>
      </c>
      <c r="F348" s="3">
        <v>25</v>
      </c>
    </row>
    <row r="349" spans="1:6" x14ac:dyDescent="0.3">
      <c r="A349" s="2">
        <v>348</v>
      </c>
      <c r="B349" s="3" t="s">
        <v>90</v>
      </c>
      <c r="C349" s="3" t="s">
        <v>6</v>
      </c>
      <c r="D349" s="3">
        <v>7</v>
      </c>
      <c r="E349" s="3" t="s">
        <v>8</v>
      </c>
      <c r="F349" s="3">
        <v>10</v>
      </c>
    </row>
    <row r="350" spans="1:6" x14ac:dyDescent="0.3">
      <c r="A350" s="2">
        <v>349</v>
      </c>
      <c r="B350" s="3" t="s">
        <v>121</v>
      </c>
      <c r="C350" s="3" t="s">
        <v>9</v>
      </c>
      <c r="D350" s="3">
        <v>20</v>
      </c>
      <c r="E350" s="3" t="s">
        <v>8</v>
      </c>
      <c r="F350" s="3">
        <v>5</v>
      </c>
    </row>
    <row r="351" spans="1:6" x14ac:dyDescent="0.3">
      <c r="A351" s="2">
        <v>350</v>
      </c>
      <c r="B351" s="3" t="s">
        <v>56</v>
      </c>
      <c r="C351" s="3" t="s">
        <v>12</v>
      </c>
      <c r="D351" s="3">
        <v>16</v>
      </c>
      <c r="E351" s="3" t="s">
        <v>10</v>
      </c>
      <c r="F351" s="3">
        <v>25</v>
      </c>
    </row>
    <row r="352" spans="1:6" x14ac:dyDescent="0.3">
      <c r="A352" s="2">
        <v>351</v>
      </c>
      <c r="B352" s="3" t="s">
        <v>124</v>
      </c>
      <c r="C352" s="3" t="s">
        <v>9</v>
      </c>
      <c r="D352" s="3">
        <v>6</v>
      </c>
      <c r="E352" s="3" t="s">
        <v>11</v>
      </c>
      <c r="F352" s="3">
        <v>5</v>
      </c>
    </row>
    <row r="353" spans="1:6" x14ac:dyDescent="0.3">
      <c r="A353" s="2">
        <v>352</v>
      </c>
      <c r="B353" s="3" t="s">
        <v>110</v>
      </c>
      <c r="C353" s="3" t="s">
        <v>9</v>
      </c>
      <c r="D353" s="3">
        <v>1</v>
      </c>
      <c r="E353" s="3" t="s">
        <v>11</v>
      </c>
      <c r="F353" s="3">
        <v>0</v>
      </c>
    </row>
    <row r="354" spans="1:6" x14ac:dyDescent="0.3">
      <c r="A354" s="2">
        <v>353</v>
      </c>
      <c r="B354" s="3" t="s">
        <v>68</v>
      </c>
      <c r="C354" s="3" t="s">
        <v>9</v>
      </c>
      <c r="D354" s="3">
        <v>17</v>
      </c>
      <c r="E354" s="3" t="s">
        <v>11</v>
      </c>
      <c r="F354" s="3">
        <v>0</v>
      </c>
    </row>
    <row r="355" spans="1:6" x14ac:dyDescent="0.3">
      <c r="A355" s="2">
        <v>354</v>
      </c>
      <c r="B355" s="3" t="s">
        <v>119</v>
      </c>
      <c r="C355" s="3" t="s">
        <v>6</v>
      </c>
      <c r="D355" s="3">
        <v>15</v>
      </c>
      <c r="E355" s="3" t="s">
        <v>8</v>
      </c>
      <c r="F355" s="3">
        <v>25</v>
      </c>
    </row>
    <row r="356" spans="1:6" x14ac:dyDescent="0.3">
      <c r="A356" s="2">
        <v>355</v>
      </c>
      <c r="B356" s="3" t="s">
        <v>57</v>
      </c>
      <c r="C356" s="3" t="s">
        <v>9</v>
      </c>
      <c r="D356" s="3">
        <v>9</v>
      </c>
      <c r="E356" s="3" t="s">
        <v>7</v>
      </c>
      <c r="F356" s="3">
        <v>10</v>
      </c>
    </row>
    <row r="357" spans="1:6" x14ac:dyDescent="0.3">
      <c r="A357" s="2">
        <v>356</v>
      </c>
      <c r="B357" s="3" t="s">
        <v>59</v>
      </c>
      <c r="C357" s="3" t="s">
        <v>6</v>
      </c>
      <c r="D357" s="3">
        <v>6</v>
      </c>
      <c r="E357" s="3" t="s">
        <v>10</v>
      </c>
      <c r="F357" s="3">
        <v>5</v>
      </c>
    </row>
    <row r="358" spans="1:6" x14ac:dyDescent="0.3">
      <c r="A358" s="2">
        <v>357</v>
      </c>
      <c r="B358" s="3" t="s">
        <v>103</v>
      </c>
      <c r="C358" s="3" t="s">
        <v>6</v>
      </c>
      <c r="D358" s="3">
        <v>13</v>
      </c>
      <c r="E358" s="3" t="s">
        <v>7</v>
      </c>
      <c r="F358" s="3">
        <v>20</v>
      </c>
    </row>
    <row r="359" spans="1:6" x14ac:dyDescent="0.3">
      <c r="A359" s="2">
        <v>358</v>
      </c>
      <c r="B359" s="3" t="s">
        <v>108</v>
      </c>
      <c r="C359" s="3" t="s">
        <v>9</v>
      </c>
      <c r="D359" s="3">
        <v>13</v>
      </c>
      <c r="E359" s="3" t="s">
        <v>10</v>
      </c>
      <c r="F359" s="3">
        <v>10</v>
      </c>
    </row>
    <row r="360" spans="1:6" x14ac:dyDescent="0.3">
      <c r="A360" s="2">
        <v>359</v>
      </c>
      <c r="B360" s="3" t="s">
        <v>60</v>
      </c>
      <c r="C360" s="3" t="s">
        <v>6</v>
      </c>
      <c r="D360" s="3">
        <v>11</v>
      </c>
      <c r="E360" s="3" t="s">
        <v>10</v>
      </c>
      <c r="F360" s="3">
        <v>15</v>
      </c>
    </row>
    <row r="361" spans="1:6" x14ac:dyDescent="0.3">
      <c r="A361" s="2">
        <v>360</v>
      </c>
      <c r="B361" s="3" t="s">
        <v>70</v>
      </c>
      <c r="C361" s="3" t="s">
        <v>6</v>
      </c>
      <c r="D361" s="3">
        <v>5</v>
      </c>
      <c r="E361" s="3" t="s">
        <v>11</v>
      </c>
      <c r="F361" s="3">
        <v>25</v>
      </c>
    </row>
    <row r="362" spans="1:6" x14ac:dyDescent="0.3">
      <c r="A362" s="2">
        <v>361</v>
      </c>
      <c r="B362" s="3" t="s">
        <v>40</v>
      </c>
      <c r="C362" s="3" t="s">
        <v>6</v>
      </c>
      <c r="D362" s="3">
        <v>16</v>
      </c>
      <c r="E362" s="3" t="s">
        <v>11</v>
      </c>
      <c r="F362" s="3">
        <v>20</v>
      </c>
    </row>
    <row r="363" spans="1:6" x14ac:dyDescent="0.3">
      <c r="A363" s="2">
        <v>362</v>
      </c>
      <c r="B363" s="3" t="s">
        <v>111</v>
      </c>
      <c r="C363" s="3" t="s">
        <v>12</v>
      </c>
      <c r="D363" s="3">
        <v>13</v>
      </c>
      <c r="E363" s="3" t="s">
        <v>11</v>
      </c>
      <c r="F363" s="3">
        <v>10</v>
      </c>
    </row>
    <row r="364" spans="1:6" x14ac:dyDescent="0.3">
      <c r="A364" s="2">
        <v>363</v>
      </c>
      <c r="B364" s="3" t="s">
        <v>88</v>
      </c>
      <c r="C364" s="3" t="s">
        <v>6</v>
      </c>
      <c r="D364" s="3">
        <v>4</v>
      </c>
      <c r="E364" s="3" t="s">
        <v>7</v>
      </c>
      <c r="F364" s="3">
        <v>0</v>
      </c>
    </row>
    <row r="365" spans="1:6" x14ac:dyDescent="0.3">
      <c r="A365" s="2">
        <v>364</v>
      </c>
      <c r="B365" s="3" t="s">
        <v>126</v>
      </c>
      <c r="C365" s="3" t="s">
        <v>6</v>
      </c>
      <c r="D365" s="3">
        <v>10</v>
      </c>
      <c r="E365" s="3" t="s">
        <v>11</v>
      </c>
      <c r="F365" s="3">
        <v>15</v>
      </c>
    </row>
    <row r="366" spans="1:6" x14ac:dyDescent="0.3">
      <c r="A366" s="2">
        <v>365</v>
      </c>
      <c r="B366" s="3" t="s">
        <v>106</v>
      </c>
      <c r="C366" s="3" t="s">
        <v>12</v>
      </c>
      <c r="D366" s="3">
        <v>5</v>
      </c>
      <c r="E366" s="3" t="s">
        <v>7</v>
      </c>
      <c r="F366" s="3">
        <v>25</v>
      </c>
    </row>
    <row r="367" spans="1:6" x14ac:dyDescent="0.3">
      <c r="A367" s="2">
        <v>366</v>
      </c>
      <c r="B367" s="3" t="s">
        <v>119</v>
      </c>
      <c r="C367" s="3" t="s">
        <v>6</v>
      </c>
      <c r="D367" s="3">
        <v>12</v>
      </c>
      <c r="E367" s="3" t="s">
        <v>7</v>
      </c>
      <c r="F367" s="3">
        <v>5</v>
      </c>
    </row>
    <row r="368" spans="1:6" x14ac:dyDescent="0.3">
      <c r="A368" s="2">
        <v>367</v>
      </c>
      <c r="B368" s="3" t="s">
        <v>29</v>
      </c>
      <c r="C368" s="3" t="s">
        <v>6</v>
      </c>
      <c r="D368" s="3">
        <v>2</v>
      </c>
      <c r="E368" s="3" t="s">
        <v>7</v>
      </c>
      <c r="F368" s="3">
        <v>25</v>
      </c>
    </row>
    <row r="369" spans="1:6" x14ac:dyDescent="0.3">
      <c r="A369" s="2">
        <v>368</v>
      </c>
      <c r="B369" s="3" t="s">
        <v>95</v>
      </c>
      <c r="C369" s="3" t="s">
        <v>6</v>
      </c>
      <c r="D369" s="3">
        <v>15</v>
      </c>
      <c r="E369" s="3" t="s">
        <v>10</v>
      </c>
      <c r="F369" s="3">
        <v>25</v>
      </c>
    </row>
    <row r="370" spans="1:6" x14ac:dyDescent="0.3">
      <c r="A370" s="2">
        <v>369</v>
      </c>
      <c r="B370" s="3" t="s">
        <v>40</v>
      </c>
      <c r="C370" s="3" t="s">
        <v>12</v>
      </c>
      <c r="D370" s="3">
        <v>4</v>
      </c>
      <c r="E370" s="3" t="s">
        <v>10</v>
      </c>
      <c r="F370" s="3">
        <v>0</v>
      </c>
    </row>
    <row r="371" spans="1:6" x14ac:dyDescent="0.3">
      <c r="A371" s="2">
        <v>370</v>
      </c>
      <c r="B371" s="3" t="s">
        <v>79</v>
      </c>
      <c r="C371" s="3" t="s">
        <v>9</v>
      </c>
      <c r="D371" s="3">
        <v>14</v>
      </c>
      <c r="E371" s="3" t="s">
        <v>11</v>
      </c>
      <c r="F371" s="3">
        <v>25</v>
      </c>
    </row>
    <row r="372" spans="1:6" x14ac:dyDescent="0.3">
      <c r="A372" s="2">
        <v>371</v>
      </c>
      <c r="B372" s="3" t="s">
        <v>103</v>
      </c>
      <c r="C372" s="3" t="s">
        <v>6</v>
      </c>
      <c r="D372" s="3">
        <v>7</v>
      </c>
      <c r="E372" s="3" t="s">
        <v>11</v>
      </c>
      <c r="F372" s="3">
        <v>15</v>
      </c>
    </row>
    <row r="373" spans="1:6" x14ac:dyDescent="0.3">
      <c r="A373" s="2">
        <v>372</v>
      </c>
      <c r="B373" s="3" t="s">
        <v>111</v>
      </c>
      <c r="C373" s="3" t="s">
        <v>9</v>
      </c>
      <c r="D373" s="3">
        <v>14</v>
      </c>
      <c r="E373" s="3" t="s">
        <v>11</v>
      </c>
      <c r="F373" s="3">
        <v>15</v>
      </c>
    </row>
    <row r="374" spans="1:6" x14ac:dyDescent="0.3">
      <c r="A374" s="2">
        <v>373</v>
      </c>
      <c r="B374" s="3" t="s">
        <v>31</v>
      </c>
      <c r="C374" s="3" t="s">
        <v>12</v>
      </c>
      <c r="D374" s="3">
        <v>13</v>
      </c>
      <c r="E374" s="3" t="s">
        <v>11</v>
      </c>
      <c r="F374" s="3">
        <v>25</v>
      </c>
    </row>
    <row r="375" spans="1:6" x14ac:dyDescent="0.3">
      <c r="A375" s="2">
        <v>374</v>
      </c>
      <c r="B375" s="3" t="s">
        <v>68</v>
      </c>
      <c r="C375" s="3" t="s">
        <v>12</v>
      </c>
      <c r="D375" s="3">
        <v>20</v>
      </c>
      <c r="E375" s="3" t="s">
        <v>10</v>
      </c>
      <c r="F375" s="3">
        <v>15</v>
      </c>
    </row>
    <row r="376" spans="1:6" x14ac:dyDescent="0.3">
      <c r="A376" s="2">
        <v>375</v>
      </c>
      <c r="B376" s="3" t="s">
        <v>79</v>
      </c>
      <c r="C376" s="3" t="s">
        <v>6</v>
      </c>
      <c r="D376" s="3">
        <v>14</v>
      </c>
      <c r="E376" s="3" t="s">
        <v>10</v>
      </c>
      <c r="F376" s="3">
        <v>0</v>
      </c>
    </row>
    <row r="377" spans="1:6" x14ac:dyDescent="0.3">
      <c r="A377" s="2">
        <v>376</v>
      </c>
      <c r="B377" s="3" t="s">
        <v>141</v>
      </c>
      <c r="C377" s="3" t="s">
        <v>9</v>
      </c>
      <c r="D377" s="3">
        <v>1</v>
      </c>
      <c r="E377" s="3" t="s">
        <v>8</v>
      </c>
      <c r="F377" s="3">
        <v>0</v>
      </c>
    </row>
    <row r="378" spans="1:6" x14ac:dyDescent="0.3">
      <c r="A378" s="2">
        <v>377</v>
      </c>
      <c r="B378" s="3" t="s">
        <v>135</v>
      </c>
      <c r="C378" s="3" t="s">
        <v>9</v>
      </c>
      <c r="D378" s="3">
        <v>3</v>
      </c>
      <c r="E378" s="3" t="s">
        <v>8</v>
      </c>
      <c r="F378" s="3">
        <v>25</v>
      </c>
    </row>
    <row r="379" spans="1:6" x14ac:dyDescent="0.3">
      <c r="A379" s="2">
        <v>378</v>
      </c>
      <c r="B379" s="3" t="s">
        <v>72</v>
      </c>
      <c r="C379" s="3" t="s">
        <v>6</v>
      </c>
      <c r="D379" s="3">
        <v>20</v>
      </c>
      <c r="E379" s="3" t="s">
        <v>11</v>
      </c>
      <c r="F379" s="3">
        <v>0</v>
      </c>
    </row>
    <row r="380" spans="1:6" x14ac:dyDescent="0.3">
      <c r="A380" s="2">
        <v>379</v>
      </c>
      <c r="B380" s="3" t="s">
        <v>84</v>
      </c>
      <c r="C380" s="3" t="s">
        <v>9</v>
      </c>
      <c r="D380" s="3">
        <v>11</v>
      </c>
      <c r="E380" s="3" t="s">
        <v>7</v>
      </c>
      <c r="F380" s="3">
        <v>25</v>
      </c>
    </row>
    <row r="381" spans="1:6" x14ac:dyDescent="0.3">
      <c r="A381" s="2">
        <v>380</v>
      </c>
      <c r="B381" s="3" t="s">
        <v>117</v>
      </c>
      <c r="C381" s="3" t="s">
        <v>6</v>
      </c>
      <c r="D381" s="3">
        <v>10</v>
      </c>
      <c r="E381" s="3" t="s">
        <v>10</v>
      </c>
      <c r="F381" s="3">
        <v>20</v>
      </c>
    </row>
    <row r="382" spans="1:6" x14ac:dyDescent="0.3">
      <c r="A382" s="2">
        <v>381</v>
      </c>
      <c r="B382" s="3" t="s">
        <v>104</v>
      </c>
      <c r="C382" s="3" t="s">
        <v>6</v>
      </c>
      <c r="D382" s="3">
        <v>15</v>
      </c>
      <c r="E382" s="3" t="s">
        <v>10</v>
      </c>
      <c r="F382" s="3">
        <v>0</v>
      </c>
    </row>
    <row r="383" spans="1:6" x14ac:dyDescent="0.3">
      <c r="A383" s="2">
        <v>382</v>
      </c>
      <c r="B383" s="3" t="s">
        <v>28</v>
      </c>
      <c r="C383" s="3" t="s">
        <v>6</v>
      </c>
      <c r="D383" s="3">
        <v>6</v>
      </c>
      <c r="E383" s="3" t="s">
        <v>11</v>
      </c>
      <c r="F383" s="3">
        <v>15</v>
      </c>
    </row>
    <row r="384" spans="1:6" x14ac:dyDescent="0.3">
      <c r="A384" s="2">
        <v>383</v>
      </c>
      <c r="B384" s="3" t="s">
        <v>80</v>
      </c>
      <c r="C384" s="3" t="s">
        <v>12</v>
      </c>
      <c r="D384" s="3">
        <v>18</v>
      </c>
      <c r="E384" s="3" t="s">
        <v>10</v>
      </c>
      <c r="F384" s="3">
        <v>20</v>
      </c>
    </row>
    <row r="385" spans="1:6" x14ac:dyDescent="0.3">
      <c r="A385" s="2">
        <v>384</v>
      </c>
      <c r="B385" s="3" t="s">
        <v>46</v>
      </c>
      <c r="C385" s="3" t="s">
        <v>9</v>
      </c>
      <c r="D385" s="3">
        <v>20</v>
      </c>
      <c r="E385" s="3" t="s">
        <v>7</v>
      </c>
      <c r="F385" s="3">
        <v>25</v>
      </c>
    </row>
    <row r="386" spans="1:6" x14ac:dyDescent="0.3">
      <c r="A386" s="2">
        <v>385</v>
      </c>
      <c r="B386" s="3" t="s">
        <v>60</v>
      </c>
      <c r="C386" s="3" t="s">
        <v>6</v>
      </c>
      <c r="D386" s="3">
        <v>16</v>
      </c>
      <c r="E386" s="3" t="s">
        <v>8</v>
      </c>
      <c r="F386" s="3">
        <v>5</v>
      </c>
    </row>
    <row r="387" spans="1:6" x14ac:dyDescent="0.3">
      <c r="A387" s="2">
        <v>386</v>
      </c>
      <c r="B387" s="3" t="s">
        <v>40</v>
      </c>
      <c r="C387" s="3" t="s">
        <v>9</v>
      </c>
      <c r="D387" s="3">
        <v>11</v>
      </c>
      <c r="E387" s="3" t="s">
        <v>8</v>
      </c>
      <c r="F387" s="3">
        <v>10</v>
      </c>
    </row>
    <row r="388" spans="1:6" x14ac:dyDescent="0.3">
      <c r="A388" s="2">
        <v>387</v>
      </c>
      <c r="B388" s="3" t="s">
        <v>76</v>
      </c>
      <c r="C388" s="3" t="s">
        <v>6</v>
      </c>
      <c r="D388" s="3">
        <v>5</v>
      </c>
      <c r="E388" s="3" t="s">
        <v>7</v>
      </c>
      <c r="F388" s="3">
        <v>0</v>
      </c>
    </row>
    <row r="389" spans="1:6" x14ac:dyDescent="0.3">
      <c r="A389" s="2">
        <v>388</v>
      </c>
      <c r="B389" s="3" t="s">
        <v>75</v>
      </c>
      <c r="C389" s="3" t="s">
        <v>12</v>
      </c>
      <c r="D389" s="3">
        <v>16</v>
      </c>
      <c r="E389" s="3" t="s">
        <v>11</v>
      </c>
      <c r="F389" s="3">
        <v>25</v>
      </c>
    </row>
    <row r="390" spans="1:6" x14ac:dyDescent="0.3">
      <c r="A390" s="2">
        <v>389</v>
      </c>
      <c r="B390" s="3" t="s">
        <v>138</v>
      </c>
      <c r="C390" s="3" t="s">
        <v>12</v>
      </c>
      <c r="D390" s="3">
        <v>19</v>
      </c>
      <c r="E390" s="3" t="s">
        <v>11</v>
      </c>
      <c r="F390" s="3">
        <v>0</v>
      </c>
    </row>
    <row r="391" spans="1:6" x14ac:dyDescent="0.3">
      <c r="A391" s="2">
        <v>390</v>
      </c>
      <c r="B391" s="3" t="s">
        <v>52</v>
      </c>
      <c r="C391" s="3" t="s">
        <v>12</v>
      </c>
      <c r="D391" s="3">
        <v>4</v>
      </c>
      <c r="E391" s="3" t="s">
        <v>10</v>
      </c>
      <c r="F391" s="3">
        <v>20</v>
      </c>
    </row>
    <row r="392" spans="1:6" x14ac:dyDescent="0.3">
      <c r="A392" s="2">
        <v>391</v>
      </c>
      <c r="B392" s="3" t="s">
        <v>56</v>
      </c>
      <c r="C392" s="3" t="s">
        <v>6</v>
      </c>
      <c r="D392" s="3">
        <v>4</v>
      </c>
      <c r="E392" s="3" t="s">
        <v>10</v>
      </c>
      <c r="F392" s="3">
        <v>0</v>
      </c>
    </row>
    <row r="393" spans="1:6" x14ac:dyDescent="0.3">
      <c r="A393" s="2">
        <v>392</v>
      </c>
      <c r="B393" s="3" t="s">
        <v>135</v>
      </c>
      <c r="C393" s="3" t="s">
        <v>9</v>
      </c>
      <c r="D393" s="3">
        <v>14</v>
      </c>
      <c r="E393" s="3" t="s">
        <v>7</v>
      </c>
      <c r="F393" s="3">
        <v>15</v>
      </c>
    </row>
    <row r="394" spans="1:6" x14ac:dyDescent="0.3">
      <c r="A394" s="2">
        <v>393</v>
      </c>
      <c r="B394" s="3" t="s">
        <v>57</v>
      </c>
      <c r="C394" s="3" t="s">
        <v>9</v>
      </c>
      <c r="D394" s="3">
        <v>1</v>
      </c>
      <c r="E394" s="3" t="s">
        <v>8</v>
      </c>
      <c r="F394" s="3">
        <v>25</v>
      </c>
    </row>
    <row r="395" spans="1:6" x14ac:dyDescent="0.3">
      <c r="A395" s="2">
        <v>394</v>
      </c>
      <c r="B395" s="3" t="s">
        <v>120</v>
      </c>
      <c r="C395" s="3" t="s">
        <v>6</v>
      </c>
      <c r="D395" s="3">
        <v>7</v>
      </c>
      <c r="E395" s="3" t="s">
        <v>11</v>
      </c>
      <c r="F395" s="3">
        <v>10</v>
      </c>
    </row>
    <row r="396" spans="1:6" x14ac:dyDescent="0.3">
      <c r="A396" s="2">
        <v>395</v>
      </c>
      <c r="B396" s="3" t="s">
        <v>54</v>
      </c>
      <c r="C396" s="3" t="s">
        <v>9</v>
      </c>
      <c r="D396" s="3">
        <v>2</v>
      </c>
      <c r="E396" s="3" t="s">
        <v>10</v>
      </c>
      <c r="F396" s="3">
        <v>20</v>
      </c>
    </row>
    <row r="397" spans="1:6" x14ac:dyDescent="0.3">
      <c r="A397" s="2">
        <v>396</v>
      </c>
      <c r="B397" s="3" t="s">
        <v>64</v>
      </c>
      <c r="C397" s="3" t="s">
        <v>6</v>
      </c>
      <c r="D397" s="3">
        <v>10</v>
      </c>
      <c r="E397" s="3" t="s">
        <v>10</v>
      </c>
      <c r="F397" s="3">
        <v>20</v>
      </c>
    </row>
    <row r="398" spans="1:6" x14ac:dyDescent="0.3">
      <c r="A398" s="2">
        <v>397</v>
      </c>
      <c r="B398" s="3" t="s">
        <v>40</v>
      </c>
      <c r="C398" s="3" t="s">
        <v>6</v>
      </c>
      <c r="D398" s="3">
        <v>7</v>
      </c>
      <c r="E398" s="3" t="s">
        <v>11</v>
      </c>
      <c r="F398" s="3">
        <v>0</v>
      </c>
    </row>
    <row r="399" spans="1:6" x14ac:dyDescent="0.3">
      <c r="A399" s="2">
        <v>398</v>
      </c>
      <c r="B399" s="3" t="s">
        <v>44</v>
      </c>
      <c r="C399" s="3" t="s">
        <v>12</v>
      </c>
      <c r="D399" s="3">
        <v>6</v>
      </c>
      <c r="E399" s="3" t="s">
        <v>8</v>
      </c>
      <c r="F399" s="3">
        <v>20</v>
      </c>
    </row>
    <row r="400" spans="1:6" x14ac:dyDescent="0.3">
      <c r="A400" s="2">
        <v>399</v>
      </c>
      <c r="B400" s="3" t="s">
        <v>141</v>
      </c>
      <c r="C400" s="3" t="s">
        <v>6</v>
      </c>
      <c r="D400" s="3">
        <v>6</v>
      </c>
      <c r="E400" s="3" t="s">
        <v>11</v>
      </c>
      <c r="F400" s="3">
        <v>25</v>
      </c>
    </row>
    <row r="401" spans="1:6" x14ac:dyDescent="0.3">
      <c r="A401" s="2">
        <v>400</v>
      </c>
      <c r="B401" s="3" t="s">
        <v>77</v>
      </c>
      <c r="C401" s="3" t="s">
        <v>9</v>
      </c>
      <c r="D401" s="3">
        <v>12</v>
      </c>
      <c r="E401" s="3" t="s">
        <v>10</v>
      </c>
      <c r="F401" s="3">
        <v>15</v>
      </c>
    </row>
    <row r="402" spans="1:6" x14ac:dyDescent="0.3">
      <c r="A402" s="2">
        <v>401</v>
      </c>
      <c r="B402" s="3" t="s">
        <v>120</v>
      </c>
      <c r="C402" s="3" t="s">
        <v>6</v>
      </c>
      <c r="D402" s="3">
        <v>14</v>
      </c>
      <c r="E402" s="3" t="s">
        <v>11</v>
      </c>
      <c r="F402" s="3">
        <v>10</v>
      </c>
    </row>
    <row r="403" spans="1:6" x14ac:dyDescent="0.3">
      <c r="A403" s="2">
        <v>402</v>
      </c>
      <c r="B403" s="3" t="s">
        <v>104</v>
      </c>
      <c r="C403" s="3" t="s">
        <v>9</v>
      </c>
      <c r="D403" s="3">
        <v>12</v>
      </c>
      <c r="E403" s="3" t="s">
        <v>11</v>
      </c>
      <c r="F403" s="3">
        <v>10</v>
      </c>
    </row>
    <row r="404" spans="1:6" x14ac:dyDescent="0.3">
      <c r="A404" s="2">
        <v>403</v>
      </c>
      <c r="B404" s="3" t="s">
        <v>62</v>
      </c>
      <c r="C404" s="3" t="s">
        <v>12</v>
      </c>
      <c r="D404" s="3">
        <v>18</v>
      </c>
      <c r="E404" s="3" t="s">
        <v>10</v>
      </c>
      <c r="F404" s="3">
        <v>10</v>
      </c>
    </row>
    <row r="405" spans="1:6" x14ac:dyDescent="0.3">
      <c r="A405" s="2">
        <v>404</v>
      </c>
      <c r="B405" s="3" t="s">
        <v>43</v>
      </c>
      <c r="C405" s="3" t="s">
        <v>9</v>
      </c>
      <c r="D405" s="3">
        <v>17</v>
      </c>
      <c r="E405" s="3" t="s">
        <v>10</v>
      </c>
      <c r="F405" s="3">
        <v>0</v>
      </c>
    </row>
    <row r="406" spans="1:6" x14ac:dyDescent="0.3">
      <c r="A406" s="2">
        <v>405</v>
      </c>
      <c r="B406" s="3" t="s">
        <v>31</v>
      </c>
      <c r="C406" s="3" t="s">
        <v>6</v>
      </c>
      <c r="D406" s="3">
        <v>9</v>
      </c>
      <c r="E406" s="3" t="s">
        <v>10</v>
      </c>
      <c r="F406" s="3">
        <v>5</v>
      </c>
    </row>
    <row r="407" spans="1:6" x14ac:dyDescent="0.3">
      <c r="A407" s="2">
        <v>406</v>
      </c>
      <c r="B407" s="3" t="s">
        <v>118</v>
      </c>
      <c r="C407" s="3" t="s">
        <v>6</v>
      </c>
      <c r="D407" s="3">
        <v>12</v>
      </c>
      <c r="E407" s="3" t="s">
        <v>7</v>
      </c>
      <c r="F407" s="3">
        <v>15</v>
      </c>
    </row>
    <row r="408" spans="1:6" x14ac:dyDescent="0.3">
      <c r="A408" s="2">
        <v>407</v>
      </c>
      <c r="B408" s="3" t="s">
        <v>100</v>
      </c>
      <c r="C408" s="3" t="s">
        <v>9</v>
      </c>
      <c r="D408" s="3">
        <v>18</v>
      </c>
      <c r="E408" s="3" t="s">
        <v>7</v>
      </c>
      <c r="F408" s="3">
        <v>10</v>
      </c>
    </row>
    <row r="409" spans="1:6" x14ac:dyDescent="0.3">
      <c r="A409" s="2">
        <v>408</v>
      </c>
      <c r="B409" s="3" t="s">
        <v>131</v>
      </c>
      <c r="C409" s="3" t="s">
        <v>9</v>
      </c>
      <c r="D409" s="3">
        <v>2</v>
      </c>
      <c r="E409" s="3" t="s">
        <v>8</v>
      </c>
      <c r="F409" s="3">
        <v>20</v>
      </c>
    </row>
    <row r="410" spans="1:6" x14ac:dyDescent="0.3">
      <c r="A410" s="2">
        <v>409</v>
      </c>
      <c r="B410" s="3" t="s">
        <v>82</v>
      </c>
      <c r="C410" s="3" t="s">
        <v>9</v>
      </c>
      <c r="D410" s="3">
        <v>10</v>
      </c>
      <c r="E410" s="3" t="s">
        <v>7</v>
      </c>
      <c r="F410" s="3">
        <v>5</v>
      </c>
    </row>
    <row r="411" spans="1:6" x14ac:dyDescent="0.3">
      <c r="A411" s="2">
        <v>410</v>
      </c>
      <c r="B411" s="3" t="s">
        <v>125</v>
      </c>
      <c r="C411" s="3" t="s">
        <v>6</v>
      </c>
      <c r="D411" s="3">
        <v>7</v>
      </c>
      <c r="E411" s="3" t="s">
        <v>7</v>
      </c>
      <c r="F411" s="3">
        <v>0</v>
      </c>
    </row>
    <row r="412" spans="1:6" x14ac:dyDescent="0.3">
      <c r="A412" s="2">
        <v>411</v>
      </c>
      <c r="B412" s="3" t="s">
        <v>107</v>
      </c>
      <c r="C412" s="3" t="s">
        <v>9</v>
      </c>
      <c r="D412" s="3">
        <v>19</v>
      </c>
      <c r="E412" s="3" t="s">
        <v>8</v>
      </c>
      <c r="F412" s="3">
        <v>20</v>
      </c>
    </row>
    <row r="413" spans="1:6" x14ac:dyDescent="0.3">
      <c r="A413" s="2">
        <v>412</v>
      </c>
      <c r="B413" s="3" t="s">
        <v>74</v>
      </c>
      <c r="C413" s="3" t="s">
        <v>9</v>
      </c>
      <c r="D413" s="3">
        <v>15</v>
      </c>
      <c r="E413" s="3" t="s">
        <v>7</v>
      </c>
      <c r="F413" s="3">
        <v>0</v>
      </c>
    </row>
    <row r="414" spans="1:6" x14ac:dyDescent="0.3">
      <c r="A414" s="2">
        <v>413</v>
      </c>
      <c r="B414" s="3" t="s">
        <v>132</v>
      </c>
      <c r="C414" s="3" t="s">
        <v>9</v>
      </c>
      <c r="D414" s="3">
        <v>6</v>
      </c>
      <c r="E414" s="3" t="s">
        <v>10</v>
      </c>
      <c r="F414" s="3">
        <v>5</v>
      </c>
    </row>
    <row r="415" spans="1:6" x14ac:dyDescent="0.3">
      <c r="A415" s="2">
        <v>414</v>
      </c>
      <c r="B415" s="3" t="s">
        <v>57</v>
      </c>
      <c r="C415" s="3" t="s">
        <v>12</v>
      </c>
      <c r="D415" s="3">
        <v>19</v>
      </c>
      <c r="E415" s="3" t="s">
        <v>10</v>
      </c>
      <c r="F415" s="3">
        <v>0</v>
      </c>
    </row>
    <row r="416" spans="1:6" x14ac:dyDescent="0.3">
      <c r="A416" s="2">
        <v>415</v>
      </c>
      <c r="B416" s="3" t="s">
        <v>106</v>
      </c>
      <c r="C416" s="3" t="s">
        <v>9</v>
      </c>
      <c r="D416" s="3">
        <v>4</v>
      </c>
      <c r="E416" s="3" t="s">
        <v>8</v>
      </c>
      <c r="F416" s="3">
        <v>25</v>
      </c>
    </row>
    <row r="417" spans="1:6" x14ac:dyDescent="0.3">
      <c r="A417" s="2">
        <v>416</v>
      </c>
      <c r="B417" s="3" t="s">
        <v>142</v>
      </c>
      <c r="C417" s="3" t="s">
        <v>9</v>
      </c>
      <c r="D417" s="3">
        <v>7</v>
      </c>
      <c r="E417" s="3" t="s">
        <v>10</v>
      </c>
      <c r="F417" s="3">
        <v>25</v>
      </c>
    </row>
    <row r="418" spans="1:6" x14ac:dyDescent="0.3">
      <c r="A418" s="2">
        <v>417</v>
      </c>
      <c r="B418" s="3" t="s">
        <v>44</v>
      </c>
      <c r="C418" s="3" t="s">
        <v>12</v>
      </c>
      <c r="D418" s="3">
        <v>11</v>
      </c>
      <c r="E418" s="3" t="s">
        <v>8</v>
      </c>
      <c r="F418" s="3">
        <v>5</v>
      </c>
    </row>
    <row r="419" spans="1:6" x14ac:dyDescent="0.3">
      <c r="A419" s="2">
        <v>418</v>
      </c>
      <c r="B419" s="3" t="s">
        <v>69</v>
      </c>
      <c r="C419" s="3" t="s">
        <v>9</v>
      </c>
      <c r="D419" s="3">
        <v>7</v>
      </c>
      <c r="E419" s="3" t="s">
        <v>7</v>
      </c>
      <c r="F419" s="3">
        <v>5</v>
      </c>
    </row>
    <row r="420" spans="1:6" x14ac:dyDescent="0.3">
      <c r="A420" s="2">
        <v>419</v>
      </c>
      <c r="B420" s="3" t="s">
        <v>63</v>
      </c>
      <c r="C420" s="3" t="s">
        <v>12</v>
      </c>
      <c r="D420" s="3">
        <v>12</v>
      </c>
      <c r="E420" s="3" t="s">
        <v>7</v>
      </c>
      <c r="F420" s="3">
        <v>5</v>
      </c>
    </row>
    <row r="421" spans="1:6" x14ac:dyDescent="0.3">
      <c r="A421" s="2">
        <v>420</v>
      </c>
      <c r="B421" s="3" t="s">
        <v>107</v>
      </c>
      <c r="C421" s="3" t="s">
        <v>6</v>
      </c>
      <c r="D421" s="3">
        <v>17</v>
      </c>
      <c r="E421" s="3" t="s">
        <v>10</v>
      </c>
      <c r="F421" s="3">
        <v>20</v>
      </c>
    </row>
    <row r="422" spans="1:6" x14ac:dyDescent="0.3">
      <c r="A422" s="2">
        <v>421</v>
      </c>
      <c r="B422" s="3" t="s">
        <v>55</v>
      </c>
      <c r="C422" s="3" t="s">
        <v>12</v>
      </c>
      <c r="D422" s="3">
        <v>18</v>
      </c>
      <c r="E422" s="3" t="s">
        <v>8</v>
      </c>
      <c r="F422" s="3">
        <v>20</v>
      </c>
    </row>
    <row r="423" spans="1:6" x14ac:dyDescent="0.3">
      <c r="A423" s="2">
        <v>422</v>
      </c>
      <c r="B423" s="3" t="s">
        <v>52</v>
      </c>
      <c r="C423" s="3" t="s">
        <v>6</v>
      </c>
      <c r="D423" s="3">
        <v>12</v>
      </c>
      <c r="E423" s="3" t="s">
        <v>10</v>
      </c>
      <c r="F423" s="3">
        <v>25</v>
      </c>
    </row>
    <row r="424" spans="1:6" x14ac:dyDescent="0.3">
      <c r="A424" s="2">
        <v>423</v>
      </c>
      <c r="B424" s="3" t="s">
        <v>52</v>
      </c>
      <c r="C424" s="3" t="s">
        <v>9</v>
      </c>
      <c r="D424" s="3">
        <v>9</v>
      </c>
      <c r="E424" s="3" t="s">
        <v>8</v>
      </c>
      <c r="F424" s="3">
        <v>5</v>
      </c>
    </row>
    <row r="425" spans="1:6" x14ac:dyDescent="0.3">
      <c r="A425" s="2">
        <v>424</v>
      </c>
      <c r="B425" s="3" t="s">
        <v>30</v>
      </c>
      <c r="C425" s="3" t="s">
        <v>12</v>
      </c>
      <c r="D425" s="3">
        <v>6</v>
      </c>
      <c r="E425" s="3" t="s">
        <v>8</v>
      </c>
      <c r="F425" s="3">
        <v>25</v>
      </c>
    </row>
    <row r="426" spans="1:6" x14ac:dyDescent="0.3">
      <c r="A426" s="2">
        <v>425</v>
      </c>
      <c r="B426" s="3" t="s">
        <v>77</v>
      </c>
      <c r="C426" s="3" t="s">
        <v>6</v>
      </c>
      <c r="D426" s="3">
        <v>14</v>
      </c>
      <c r="E426" s="3" t="s">
        <v>10</v>
      </c>
      <c r="F426" s="3">
        <v>25</v>
      </c>
    </row>
    <row r="427" spans="1:6" x14ac:dyDescent="0.3">
      <c r="A427" s="2">
        <v>426</v>
      </c>
      <c r="B427" s="3" t="s">
        <v>75</v>
      </c>
      <c r="C427" s="3" t="s">
        <v>12</v>
      </c>
      <c r="D427" s="3">
        <v>9</v>
      </c>
      <c r="E427" s="3" t="s">
        <v>7</v>
      </c>
      <c r="F427" s="3">
        <v>20</v>
      </c>
    </row>
    <row r="428" spans="1:6" x14ac:dyDescent="0.3">
      <c r="A428" s="2">
        <v>427</v>
      </c>
      <c r="B428" s="3" t="s">
        <v>74</v>
      </c>
      <c r="C428" s="3" t="s">
        <v>12</v>
      </c>
      <c r="D428" s="3">
        <v>20</v>
      </c>
      <c r="E428" s="3" t="s">
        <v>11</v>
      </c>
      <c r="F428" s="3">
        <v>20</v>
      </c>
    </row>
    <row r="429" spans="1:6" x14ac:dyDescent="0.3">
      <c r="A429" s="2">
        <v>428</v>
      </c>
      <c r="B429" s="3" t="s">
        <v>29</v>
      </c>
      <c r="C429" s="3" t="s">
        <v>12</v>
      </c>
      <c r="D429" s="3">
        <v>3</v>
      </c>
      <c r="E429" s="3" t="s">
        <v>10</v>
      </c>
      <c r="F429" s="3">
        <v>15</v>
      </c>
    </row>
    <row r="430" spans="1:6" x14ac:dyDescent="0.3">
      <c r="A430" s="2">
        <v>429</v>
      </c>
      <c r="B430" s="3" t="s">
        <v>88</v>
      </c>
      <c r="C430" s="3" t="s">
        <v>6</v>
      </c>
      <c r="D430" s="3">
        <v>3</v>
      </c>
      <c r="E430" s="3" t="s">
        <v>7</v>
      </c>
      <c r="F430" s="3">
        <v>20</v>
      </c>
    </row>
    <row r="431" spans="1:6" x14ac:dyDescent="0.3">
      <c r="A431" s="2">
        <v>430</v>
      </c>
      <c r="B431" s="3" t="s">
        <v>40</v>
      </c>
      <c r="C431" s="3" t="s">
        <v>12</v>
      </c>
      <c r="D431" s="3">
        <v>8</v>
      </c>
      <c r="E431" s="3" t="s">
        <v>7</v>
      </c>
      <c r="F431" s="3">
        <v>25</v>
      </c>
    </row>
    <row r="432" spans="1:6" x14ac:dyDescent="0.3">
      <c r="A432" s="2">
        <v>431</v>
      </c>
      <c r="B432" s="3" t="s">
        <v>56</v>
      </c>
      <c r="C432" s="3" t="s">
        <v>12</v>
      </c>
      <c r="D432" s="3">
        <v>11</v>
      </c>
      <c r="E432" s="3" t="s">
        <v>10</v>
      </c>
      <c r="F432" s="3">
        <v>0</v>
      </c>
    </row>
    <row r="433" spans="1:6" x14ac:dyDescent="0.3">
      <c r="A433" s="2">
        <v>432</v>
      </c>
      <c r="B433" s="3" t="s">
        <v>128</v>
      </c>
      <c r="C433" s="3" t="s">
        <v>6</v>
      </c>
      <c r="D433" s="3">
        <v>7</v>
      </c>
      <c r="E433" s="3" t="s">
        <v>7</v>
      </c>
      <c r="F433" s="3">
        <v>25</v>
      </c>
    </row>
    <row r="434" spans="1:6" x14ac:dyDescent="0.3">
      <c r="A434" s="2">
        <v>433</v>
      </c>
      <c r="B434" s="3" t="s">
        <v>124</v>
      </c>
      <c r="C434" s="3" t="s">
        <v>9</v>
      </c>
      <c r="D434" s="3">
        <v>16</v>
      </c>
      <c r="E434" s="3" t="s">
        <v>7</v>
      </c>
      <c r="F434" s="3">
        <v>20</v>
      </c>
    </row>
    <row r="435" spans="1:6" x14ac:dyDescent="0.3">
      <c r="A435" s="2">
        <v>434</v>
      </c>
      <c r="B435" s="3" t="s">
        <v>131</v>
      </c>
      <c r="C435" s="3" t="s">
        <v>9</v>
      </c>
      <c r="D435" s="3">
        <v>11</v>
      </c>
      <c r="E435" s="3" t="s">
        <v>10</v>
      </c>
      <c r="F435" s="3">
        <v>10</v>
      </c>
    </row>
    <row r="436" spans="1:6" x14ac:dyDescent="0.3">
      <c r="A436" s="2">
        <v>435</v>
      </c>
      <c r="B436" s="3" t="s">
        <v>77</v>
      </c>
      <c r="C436" s="3" t="s">
        <v>9</v>
      </c>
      <c r="D436" s="3">
        <v>1</v>
      </c>
      <c r="E436" s="3" t="s">
        <v>7</v>
      </c>
      <c r="F436" s="3">
        <v>25</v>
      </c>
    </row>
    <row r="437" spans="1:6" x14ac:dyDescent="0.3">
      <c r="A437" s="2">
        <v>436</v>
      </c>
      <c r="B437" s="3" t="s">
        <v>61</v>
      </c>
      <c r="C437" s="3" t="s">
        <v>9</v>
      </c>
      <c r="D437" s="3">
        <v>13</v>
      </c>
      <c r="E437" s="3" t="s">
        <v>10</v>
      </c>
      <c r="F437" s="3">
        <v>0</v>
      </c>
    </row>
    <row r="438" spans="1:6" x14ac:dyDescent="0.3">
      <c r="A438" s="2">
        <v>437</v>
      </c>
      <c r="B438" s="3" t="s">
        <v>44</v>
      </c>
      <c r="C438" s="3" t="s">
        <v>6</v>
      </c>
      <c r="D438" s="3">
        <v>19</v>
      </c>
      <c r="E438" s="3" t="s">
        <v>8</v>
      </c>
      <c r="F438" s="3">
        <v>15</v>
      </c>
    </row>
    <row r="439" spans="1:6" x14ac:dyDescent="0.3">
      <c r="A439" s="2">
        <v>438</v>
      </c>
      <c r="B439" s="3" t="s">
        <v>54</v>
      </c>
      <c r="C439" s="3" t="s">
        <v>9</v>
      </c>
      <c r="D439" s="3">
        <v>16</v>
      </c>
      <c r="E439" s="3" t="s">
        <v>8</v>
      </c>
      <c r="F439" s="3">
        <v>25</v>
      </c>
    </row>
    <row r="440" spans="1:6" x14ac:dyDescent="0.3">
      <c r="A440" s="2">
        <v>439</v>
      </c>
      <c r="B440" s="3" t="s">
        <v>125</v>
      </c>
      <c r="C440" s="3" t="s">
        <v>12</v>
      </c>
      <c r="D440" s="3">
        <v>4</v>
      </c>
      <c r="E440" s="3" t="s">
        <v>8</v>
      </c>
      <c r="F440" s="3">
        <v>25</v>
      </c>
    </row>
    <row r="441" spans="1:6" x14ac:dyDescent="0.3">
      <c r="A441" s="2">
        <v>440</v>
      </c>
      <c r="B441" s="3" t="s">
        <v>81</v>
      </c>
      <c r="C441" s="3" t="s">
        <v>9</v>
      </c>
      <c r="D441" s="3">
        <v>13</v>
      </c>
      <c r="E441" s="3" t="s">
        <v>11</v>
      </c>
      <c r="F441" s="3">
        <v>0</v>
      </c>
    </row>
    <row r="442" spans="1:6" x14ac:dyDescent="0.3">
      <c r="A442" s="2">
        <v>441</v>
      </c>
      <c r="B442" s="3" t="s">
        <v>92</v>
      </c>
      <c r="C442" s="3" t="s">
        <v>12</v>
      </c>
      <c r="D442" s="3">
        <v>4</v>
      </c>
      <c r="E442" s="3" t="s">
        <v>11</v>
      </c>
      <c r="F442" s="3">
        <v>25</v>
      </c>
    </row>
    <row r="443" spans="1:6" x14ac:dyDescent="0.3">
      <c r="A443" s="2">
        <v>442</v>
      </c>
      <c r="B443" s="3" t="s">
        <v>55</v>
      </c>
      <c r="C443" s="3" t="s">
        <v>6</v>
      </c>
      <c r="D443" s="3">
        <v>1</v>
      </c>
      <c r="E443" s="3" t="s">
        <v>8</v>
      </c>
      <c r="F443" s="3">
        <v>5</v>
      </c>
    </row>
    <row r="444" spans="1:6" x14ac:dyDescent="0.3">
      <c r="A444" s="2">
        <v>443</v>
      </c>
      <c r="B444" s="3" t="s">
        <v>118</v>
      </c>
      <c r="C444" s="3" t="s">
        <v>9</v>
      </c>
      <c r="D444" s="3">
        <v>6</v>
      </c>
      <c r="E444" s="3" t="s">
        <v>11</v>
      </c>
      <c r="F444" s="3">
        <v>0</v>
      </c>
    </row>
    <row r="445" spans="1:6" x14ac:dyDescent="0.3">
      <c r="A445" s="2">
        <v>444</v>
      </c>
      <c r="B445" s="3" t="s">
        <v>143</v>
      </c>
      <c r="C445" s="3" t="s">
        <v>6</v>
      </c>
      <c r="D445" s="3">
        <v>17</v>
      </c>
      <c r="E445" s="3" t="s">
        <v>7</v>
      </c>
      <c r="F445" s="3">
        <v>0</v>
      </c>
    </row>
    <row r="446" spans="1:6" x14ac:dyDescent="0.3">
      <c r="A446" s="2">
        <v>445</v>
      </c>
      <c r="B446" s="3" t="s">
        <v>82</v>
      </c>
      <c r="C446" s="3" t="s">
        <v>6</v>
      </c>
      <c r="D446" s="3">
        <v>11</v>
      </c>
      <c r="E446" s="3" t="s">
        <v>11</v>
      </c>
      <c r="F446" s="3">
        <v>20</v>
      </c>
    </row>
    <row r="447" spans="1:6" x14ac:dyDescent="0.3">
      <c r="A447" s="2">
        <v>446</v>
      </c>
      <c r="B447" s="3" t="s">
        <v>49</v>
      </c>
      <c r="C447" s="3" t="s">
        <v>9</v>
      </c>
      <c r="D447" s="3">
        <v>4</v>
      </c>
      <c r="E447" s="3" t="s">
        <v>7</v>
      </c>
      <c r="F447" s="3">
        <v>25</v>
      </c>
    </row>
    <row r="448" spans="1:6" x14ac:dyDescent="0.3">
      <c r="A448" s="2">
        <v>447</v>
      </c>
      <c r="B448" s="3" t="s">
        <v>78</v>
      </c>
      <c r="C448" s="3" t="s">
        <v>6</v>
      </c>
      <c r="D448" s="3">
        <v>1</v>
      </c>
      <c r="E448" s="3" t="s">
        <v>7</v>
      </c>
      <c r="F448" s="3">
        <v>25</v>
      </c>
    </row>
    <row r="449" spans="1:6" x14ac:dyDescent="0.3">
      <c r="A449" s="2">
        <v>448</v>
      </c>
      <c r="B449" s="3" t="s">
        <v>110</v>
      </c>
      <c r="C449" s="3" t="s">
        <v>12</v>
      </c>
      <c r="D449" s="3">
        <v>17</v>
      </c>
      <c r="E449" s="3" t="s">
        <v>7</v>
      </c>
      <c r="F449" s="3">
        <v>25</v>
      </c>
    </row>
    <row r="450" spans="1:6" x14ac:dyDescent="0.3">
      <c r="A450" s="2">
        <v>449</v>
      </c>
      <c r="B450" s="3" t="s">
        <v>134</v>
      </c>
      <c r="C450" s="3" t="s">
        <v>9</v>
      </c>
      <c r="D450" s="3">
        <v>12</v>
      </c>
      <c r="E450" s="3" t="s">
        <v>10</v>
      </c>
      <c r="F450" s="3">
        <v>20</v>
      </c>
    </row>
    <row r="451" spans="1:6" x14ac:dyDescent="0.3">
      <c r="A451" s="2">
        <v>450</v>
      </c>
      <c r="B451" s="3" t="s">
        <v>68</v>
      </c>
      <c r="C451" s="3" t="s">
        <v>9</v>
      </c>
      <c r="D451" s="3">
        <v>8</v>
      </c>
      <c r="E451" s="3" t="s">
        <v>8</v>
      </c>
      <c r="F451" s="3">
        <v>10</v>
      </c>
    </row>
    <row r="452" spans="1:6" x14ac:dyDescent="0.3">
      <c r="A452" s="2">
        <v>451</v>
      </c>
      <c r="B452" s="3" t="s">
        <v>53</v>
      </c>
      <c r="C452" s="3" t="s">
        <v>6</v>
      </c>
      <c r="D452" s="3">
        <v>1</v>
      </c>
      <c r="E452" s="3" t="s">
        <v>8</v>
      </c>
      <c r="F452" s="3">
        <v>0</v>
      </c>
    </row>
    <row r="453" spans="1:6" x14ac:dyDescent="0.3">
      <c r="A453" s="2">
        <v>452</v>
      </c>
      <c r="B453" s="3" t="s">
        <v>82</v>
      </c>
      <c r="C453" s="3" t="s">
        <v>12</v>
      </c>
      <c r="D453" s="3">
        <v>5</v>
      </c>
      <c r="E453" s="3" t="s">
        <v>8</v>
      </c>
      <c r="F453" s="3">
        <v>20</v>
      </c>
    </row>
    <row r="454" spans="1:6" x14ac:dyDescent="0.3">
      <c r="A454" s="2">
        <v>453</v>
      </c>
      <c r="B454" s="3" t="s">
        <v>96</v>
      </c>
      <c r="C454" s="3" t="s">
        <v>6</v>
      </c>
      <c r="D454" s="3">
        <v>5</v>
      </c>
      <c r="E454" s="3" t="s">
        <v>10</v>
      </c>
      <c r="F454" s="3">
        <v>10</v>
      </c>
    </row>
    <row r="455" spans="1:6" x14ac:dyDescent="0.3">
      <c r="A455" s="2">
        <v>454</v>
      </c>
      <c r="B455" s="3" t="s">
        <v>106</v>
      </c>
      <c r="C455" s="3" t="s">
        <v>12</v>
      </c>
      <c r="D455" s="3">
        <v>18</v>
      </c>
      <c r="E455" s="3" t="s">
        <v>7</v>
      </c>
      <c r="F455" s="3">
        <v>20</v>
      </c>
    </row>
    <row r="456" spans="1:6" x14ac:dyDescent="0.3">
      <c r="A456" s="2">
        <v>455</v>
      </c>
      <c r="B456" s="3" t="s">
        <v>129</v>
      </c>
      <c r="C456" s="3" t="s">
        <v>9</v>
      </c>
      <c r="D456" s="3">
        <v>15</v>
      </c>
      <c r="E456" s="3" t="s">
        <v>10</v>
      </c>
      <c r="F456" s="3">
        <v>5</v>
      </c>
    </row>
    <row r="457" spans="1:6" x14ac:dyDescent="0.3">
      <c r="A457" s="2">
        <v>456</v>
      </c>
      <c r="B457" s="3" t="s">
        <v>69</v>
      </c>
      <c r="C457" s="3" t="s">
        <v>9</v>
      </c>
      <c r="D457" s="3">
        <v>3</v>
      </c>
      <c r="E457" s="3" t="s">
        <v>10</v>
      </c>
      <c r="F457" s="3">
        <v>5</v>
      </c>
    </row>
    <row r="458" spans="1:6" x14ac:dyDescent="0.3">
      <c r="A458" s="2">
        <v>457</v>
      </c>
      <c r="B458" s="3" t="s">
        <v>112</v>
      </c>
      <c r="C458" s="3" t="s">
        <v>12</v>
      </c>
      <c r="D458" s="3">
        <v>10</v>
      </c>
      <c r="E458" s="3" t="s">
        <v>7</v>
      </c>
      <c r="F458" s="3">
        <v>10</v>
      </c>
    </row>
    <row r="459" spans="1:6" x14ac:dyDescent="0.3">
      <c r="A459" s="2">
        <v>458</v>
      </c>
      <c r="B459" s="3" t="s">
        <v>99</v>
      </c>
      <c r="C459" s="3" t="s">
        <v>6</v>
      </c>
      <c r="D459" s="3">
        <v>10</v>
      </c>
      <c r="E459" s="3" t="s">
        <v>11</v>
      </c>
      <c r="F459" s="3">
        <v>10</v>
      </c>
    </row>
    <row r="460" spans="1:6" x14ac:dyDescent="0.3">
      <c r="A460" s="2">
        <v>459</v>
      </c>
      <c r="B460" s="3" t="s">
        <v>116</v>
      </c>
      <c r="C460" s="3" t="s">
        <v>9</v>
      </c>
      <c r="D460" s="3">
        <v>1</v>
      </c>
      <c r="E460" s="3" t="s">
        <v>7</v>
      </c>
      <c r="F460" s="3">
        <v>15</v>
      </c>
    </row>
    <row r="461" spans="1:6" x14ac:dyDescent="0.3">
      <c r="A461" s="2">
        <v>460</v>
      </c>
      <c r="B461" s="3" t="s">
        <v>124</v>
      </c>
      <c r="C461" s="3" t="s">
        <v>9</v>
      </c>
      <c r="D461" s="3">
        <v>2</v>
      </c>
      <c r="E461" s="3" t="s">
        <v>10</v>
      </c>
      <c r="F461" s="3">
        <v>25</v>
      </c>
    </row>
    <row r="462" spans="1:6" x14ac:dyDescent="0.3">
      <c r="A462" s="2">
        <v>461</v>
      </c>
      <c r="B462" s="3" t="s">
        <v>129</v>
      </c>
      <c r="C462" s="3" t="s">
        <v>12</v>
      </c>
      <c r="D462" s="3">
        <v>11</v>
      </c>
      <c r="E462" s="3" t="s">
        <v>11</v>
      </c>
      <c r="F462" s="3">
        <v>25</v>
      </c>
    </row>
    <row r="463" spans="1:6" x14ac:dyDescent="0.3">
      <c r="A463" s="2">
        <v>462</v>
      </c>
      <c r="B463" s="3" t="s">
        <v>66</v>
      </c>
      <c r="C463" s="3" t="s">
        <v>12</v>
      </c>
      <c r="D463" s="3">
        <v>8</v>
      </c>
      <c r="E463" s="3" t="s">
        <v>7</v>
      </c>
      <c r="F463" s="3">
        <v>5</v>
      </c>
    </row>
    <row r="464" spans="1:6" x14ac:dyDescent="0.3">
      <c r="A464" s="2">
        <v>463</v>
      </c>
      <c r="B464" s="3" t="s">
        <v>113</v>
      </c>
      <c r="C464" s="3" t="s">
        <v>6</v>
      </c>
      <c r="D464" s="3">
        <v>18</v>
      </c>
      <c r="E464" s="3" t="s">
        <v>11</v>
      </c>
      <c r="F464" s="3">
        <v>0</v>
      </c>
    </row>
    <row r="465" spans="1:6" x14ac:dyDescent="0.3">
      <c r="A465" s="2">
        <v>464</v>
      </c>
      <c r="B465" s="3" t="s">
        <v>72</v>
      </c>
      <c r="C465" s="3" t="s">
        <v>12</v>
      </c>
      <c r="D465" s="3">
        <v>14</v>
      </c>
      <c r="E465" s="3" t="s">
        <v>11</v>
      </c>
      <c r="F465" s="3">
        <v>15</v>
      </c>
    </row>
    <row r="466" spans="1:6" x14ac:dyDescent="0.3">
      <c r="A466" s="2">
        <v>465</v>
      </c>
      <c r="B466" s="3" t="s">
        <v>75</v>
      </c>
      <c r="C466" s="3" t="s">
        <v>12</v>
      </c>
      <c r="D466" s="3">
        <v>15</v>
      </c>
      <c r="E466" s="3" t="s">
        <v>11</v>
      </c>
      <c r="F466" s="3">
        <v>15</v>
      </c>
    </row>
    <row r="467" spans="1:6" x14ac:dyDescent="0.3">
      <c r="A467" s="2">
        <v>466</v>
      </c>
      <c r="B467" s="3" t="s">
        <v>118</v>
      </c>
      <c r="C467" s="3" t="s">
        <v>12</v>
      </c>
      <c r="D467" s="3">
        <v>11</v>
      </c>
      <c r="E467" s="3" t="s">
        <v>10</v>
      </c>
      <c r="F467" s="3">
        <v>20</v>
      </c>
    </row>
    <row r="468" spans="1:6" x14ac:dyDescent="0.3">
      <c r="A468" s="2">
        <v>467</v>
      </c>
      <c r="B468" s="3" t="s">
        <v>38</v>
      </c>
      <c r="C468" s="3" t="s">
        <v>12</v>
      </c>
      <c r="D468" s="3">
        <v>19</v>
      </c>
      <c r="E468" s="3" t="s">
        <v>10</v>
      </c>
      <c r="F468" s="3">
        <v>5</v>
      </c>
    </row>
    <row r="469" spans="1:6" x14ac:dyDescent="0.3">
      <c r="A469" s="2">
        <v>468</v>
      </c>
      <c r="B469" s="3" t="s">
        <v>102</v>
      </c>
      <c r="C469" s="3" t="s">
        <v>12</v>
      </c>
      <c r="D469" s="3">
        <v>18</v>
      </c>
      <c r="E469" s="3" t="s">
        <v>11</v>
      </c>
      <c r="F469" s="3">
        <v>15</v>
      </c>
    </row>
    <row r="470" spans="1:6" x14ac:dyDescent="0.3">
      <c r="A470" s="2">
        <v>469</v>
      </c>
      <c r="B470" s="3" t="s">
        <v>98</v>
      </c>
      <c r="C470" s="3" t="s">
        <v>9</v>
      </c>
      <c r="D470" s="3">
        <v>6</v>
      </c>
      <c r="E470" s="3" t="s">
        <v>11</v>
      </c>
      <c r="F470" s="3">
        <v>5</v>
      </c>
    </row>
    <row r="471" spans="1:6" x14ac:dyDescent="0.3">
      <c r="A471" s="2">
        <v>470</v>
      </c>
      <c r="B471" s="3" t="s">
        <v>94</v>
      </c>
      <c r="C471" s="3" t="s">
        <v>6</v>
      </c>
      <c r="D471" s="3">
        <v>6</v>
      </c>
      <c r="E471" s="3" t="s">
        <v>7</v>
      </c>
      <c r="F471" s="3">
        <v>0</v>
      </c>
    </row>
    <row r="472" spans="1:6" x14ac:dyDescent="0.3">
      <c r="A472" s="2">
        <v>471</v>
      </c>
      <c r="B472" s="3" t="s">
        <v>63</v>
      </c>
      <c r="C472" s="3" t="s">
        <v>9</v>
      </c>
      <c r="D472" s="3">
        <v>19</v>
      </c>
      <c r="E472" s="3" t="s">
        <v>7</v>
      </c>
      <c r="F472" s="3">
        <v>15</v>
      </c>
    </row>
    <row r="473" spans="1:6" x14ac:dyDescent="0.3">
      <c r="A473" s="2">
        <v>472</v>
      </c>
      <c r="B473" s="3" t="s">
        <v>36</v>
      </c>
      <c r="C473" s="3" t="s">
        <v>9</v>
      </c>
      <c r="D473" s="3">
        <v>11</v>
      </c>
      <c r="E473" s="3" t="s">
        <v>8</v>
      </c>
      <c r="F473" s="3">
        <v>0</v>
      </c>
    </row>
    <row r="474" spans="1:6" x14ac:dyDescent="0.3">
      <c r="A474" s="2">
        <v>473</v>
      </c>
      <c r="B474" s="3" t="s">
        <v>110</v>
      </c>
      <c r="C474" s="3" t="s">
        <v>6</v>
      </c>
      <c r="D474" s="3">
        <v>5</v>
      </c>
      <c r="E474" s="3" t="s">
        <v>11</v>
      </c>
      <c r="F474" s="3">
        <v>5</v>
      </c>
    </row>
    <row r="475" spans="1:6" x14ac:dyDescent="0.3">
      <c r="A475" s="2">
        <v>474</v>
      </c>
      <c r="B475" s="3" t="s">
        <v>30</v>
      </c>
      <c r="C475" s="3" t="s">
        <v>6</v>
      </c>
      <c r="D475" s="3">
        <v>8</v>
      </c>
      <c r="E475" s="3" t="s">
        <v>10</v>
      </c>
      <c r="F475" s="3">
        <v>5</v>
      </c>
    </row>
    <row r="476" spans="1:6" x14ac:dyDescent="0.3">
      <c r="A476" s="2">
        <v>475</v>
      </c>
      <c r="B476" s="3" t="s">
        <v>26</v>
      </c>
      <c r="C476" s="3" t="s">
        <v>9</v>
      </c>
      <c r="D476" s="3">
        <v>4</v>
      </c>
      <c r="E476" s="3" t="s">
        <v>7</v>
      </c>
      <c r="F476" s="3">
        <v>15</v>
      </c>
    </row>
    <row r="477" spans="1:6" x14ac:dyDescent="0.3">
      <c r="A477" s="2">
        <v>476</v>
      </c>
      <c r="B477" s="3" t="s">
        <v>31</v>
      </c>
      <c r="C477" s="3" t="s">
        <v>12</v>
      </c>
      <c r="D477" s="3">
        <v>18</v>
      </c>
      <c r="E477" s="3" t="s">
        <v>8</v>
      </c>
      <c r="F477" s="3">
        <v>15</v>
      </c>
    </row>
    <row r="478" spans="1:6" x14ac:dyDescent="0.3">
      <c r="A478" s="2">
        <v>477</v>
      </c>
      <c r="B478" s="3" t="s">
        <v>79</v>
      </c>
      <c r="C478" s="3" t="s">
        <v>9</v>
      </c>
      <c r="D478" s="3">
        <v>13</v>
      </c>
      <c r="E478" s="3" t="s">
        <v>8</v>
      </c>
      <c r="F478" s="3">
        <v>25</v>
      </c>
    </row>
    <row r="479" spans="1:6" x14ac:dyDescent="0.3">
      <c r="A479" s="2">
        <v>478</v>
      </c>
      <c r="B479" s="3" t="s">
        <v>105</v>
      </c>
      <c r="C479" s="3" t="s">
        <v>12</v>
      </c>
      <c r="D479" s="3">
        <v>8</v>
      </c>
      <c r="E479" s="3" t="s">
        <v>11</v>
      </c>
      <c r="F479" s="3">
        <v>25</v>
      </c>
    </row>
    <row r="480" spans="1:6" x14ac:dyDescent="0.3">
      <c r="A480" s="2">
        <v>479</v>
      </c>
      <c r="B480" s="3" t="s">
        <v>141</v>
      </c>
      <c r="C480" s="3" t="s">
        <v>12</v>
      </c>
      <c r="D480" s="3">
        <v>3</v>
      </c>
      <c r="E480" s="3" t="s">
        <v>10</v>
      </c>
      <c r="F480" s="3">
        <v>0</v>
      </c>
    </row>
    <row r="481" spans="1:6" x14ac:dyDescent="0.3">
      <c r="A481" s="2">
        <v>480</v>
      </c>
      <c r="B481" s="3" t="s">
        <v>131</v>
      </c>
      <c r="C481" s="3" t="s">
        <v>12</v>
      </c>
      <c r="D481" s="3">
        <v>17</v>
      </c>
      <c r="E481" s="3" t="s">
        <v>7</v>
      </c>
      <c r="F481" s="3">
        <v>10</v>
      </c>
    </row>
    <row r="482" spans="1:6" x14ac:dyDescent="0.3">
      <c r="A482" s="2">
        <v>481</v>
      </c>
      <c r="B482" s="3" t="s">
        <v>54</v>
      </c>
      <c r="C482" s="3" t="s">
        <v>9</v>
      </c>
      <c r="D482" s="3">
        <v>7</v>
      </c>
      <c r="E482" s="3" t="s">
        <v>10</v>
      </c>
      <c r="F482" s="3">
        <v>20</v>
      </c>
    </row>
    <row r="483" spans="1:6" x14ac:dyDescent="0.3">
      <c r="A483" s="2">
        <v>482</v>
      </c>
      <c r="B483" s="3" t="s">
        <v>54</v>
      </c>
      <c r="C483" s="3" t="s">
        <v>6</v>
      </c>
      <c r="D483" s="3">
        <v>2</v>
      </c>
      <c r="E483" s="3" t="s">
        <v>7</v>
      </c>
      <c r="F483" s="3">
        <v>20</v>
      </c>
    </row>
    <row r="484" spans="1:6" x14ac:dyDescent="0.3">
      <c r="A484" s="2">
        <v>483</v>
      </c>
      <c r="B484" s="3" t="s">
        <v>64</v>
      </c>
      <c r="C484" s="3" t="s">
        <v>9</v>
      </c>
      <c r="D484" s="3">
        <v>15</v>
      </c>
      <c r="E484" s="3" t="s">
        <v>10</v>
      </c>
      <c r="F484" s="3">
        <v>15</v>
      </c>
    </row>
    <row r="485" spans="1:6" x14ac:dyDescent="0.3">
      <c r="A485" s="2">
        <v>484</v>
      </c>
      <c r="B485" s="3" t="s">
        <v>55</v>
      </c>
      <c r="C485" s="3" t="s">
        <v>6</v>
      </c>
      <c r="D485" s="3">
        <v>8</v>
      </c>
      <c r="E485" s="3" t="s">
        <v>10</v>
      </c>
      <c r="F485" s="3">
        <v>5</v>
      </c>
    </row>
    <row r="486" spans="1:6" x14ac:dyDescent="0.3">
      <c r="A486" s="2">
        <v>485</v>
      </c>
      <c r="B486" s="3" t="s">
        <v>87</v>
      </c>
      <c r="C486" s="3" t="s">
        <v>12</v>
      </c>
      <c r="D486" s="3">
        <v>7</v>
      </c>
      <c r="E486" s="3" t="s">
        <v>10</v>
      </c>
      <c r="F486" s="3">
        <v>20</v>
      </c>
    </row>
    <row r="487" spans="1:6" x14ac:dyDescent="0.3">
      <c r="A487" s="2">
        <v>486</v>
      </c>
      <c r="B487" s="3" t="s">
        <v>76</v>
      </c>
      <c r="C487" s="3" t="s">
        <v>12</v>
      </c>
      <c r="D487" s="3">
        <v>3</v>
      </c>
      <c r="E487" s="3" t="s">
        <v>8</v>
      </c>
      <c r="F487" s="3">
        <v>5</v>
      </c>
    </row>
    <row r="488" spans="1:6" x14ac:dyDescent="0.3">
      <c r="A488" s="2">
        <v>487</v>
      </c>
      <c r="B488" s="3" t="s">
        <v>44</v>
      </c>
      <c r="C488" s="3" t="s">
        <v>9</v>
      </c>
      <c r="D488" s="3">
        <v>1</v>
      </c>
      <c r="E488" s="3" t="s">
        <v>7</v>
      </c>
      <c r="F488" s="3">
        <v>25</v>
      </c>
    </row>
    <row r="489" spans="1:6" x14ac:dyDescent="0.3">
      <c r="A489" s="2">
        <v>488</v>
      </c>
      <c r="B489" s="3" t="s">
        <v>109</v>
      </c>
      <c r="C489" s="3" t="s">
        <v>6</v>
      </c>
      <c r="D489" s="3">
        <v>1</v>
      </c>
      <c r="E489" s="3" t="s">
        <v>11</v>
      </c>
      <c r="F489" s="3">
        <v>20</v>
      </c>
    </row>
    <row r="490" spans="1:6" x14ac:dyDescent="0.3">
      <c r="A490" s="2">
        <v>489</v>
      </c>
      <c r="B490" s="3" t="s">
        <v>61</v>
      </c>
      <c r="C490" s="3" t="s">
        <v>12</v>
      </c>
      <c r="D490" s="3">
        <v>3</v>
      </c>
      <c r="E490" s="3" t="s">
        <v>11</v>
      </c>
      <c r="F490" s="3">
        <v>15</v>
      </c>
    </row>
    <row r="491" spans="1:6" x14ac:dyDescent="0.3">
      <c r="A491" s="2">
        <v>490</v>
      </c>
      <c r="B491" s="3" t="s">
        <v>102</v>
      </c>
      <c r="C491" s="3" t="s">
        <v>9</v>
      </c>
      <c r="D491" s="3">
        <v>10</v>
      </c>
      <c r="E491" s="3" t="s">
        <v>7</v>
      </c>
      <c r="F491" s="3">
        <v>20</v>
      </c>
    </row>
    <row r="492" spans="1:6" x14ac:dyDescent="0.3">
      <c r="A492" s="2">
        <v>491</v>
      </c>
      <c r="B492" s="3" t="s">
        <v>41</v>
      </c>
      <c r="C492" s="3" t="s">
        <v>12</v>
      </c>
      <c r="D492" s="3">
        <v>1</v>
      </c>
      <c r="E492" s="3" t="s">
        <v>7</v>
      </c>
      <c r="F492" s="3">
        <v>10</v>
      </c>
    </row>
    <row r="493" spans="1:6" x14ac:dyDescent="0.3">
      <c r="A493" s="2">
        <v>492</v>
      </c>
      <c r="B493" s="3" t="s">
        <v>137</v>
      </c>
      <c r="C493" s="3" t="s">
        <v>6</v>
      </c>
      <c r="D493" s="3">
        <v>2</v>
      </c>
      <c r="E493" s="3" t="s">
        <v>11</v>
      </c>
      <c r="F493" s="3">
        <v>25</v>
      </c>
    </row>
    <row r="494" spans="1:6" x14ac:dyDescent="0.3">
      <c r="A494" s="2">
        <v>493</v>
      </c>
      <c r="B494" s="3" t="s">
        <v>137</v>
      </c>
      <c r="C494" s="3" t="s">
        <v>12</v>
      </c>
      <c r="D494" s="3">
        <v>13</v>
      </c>
      <c r="E494" s="3" t="s">
        <v>11</v>
      </c>
      <c r="F494" s="3">
        <v>25</v>
      </c>
    </row>
    <row r="495" spans="1:6" x14ac:dyDescent="0.3">
      <c r="A495" s="2">
        <v>494</v>
      </c>
      <c r="B495" s="3" t="s">
        <v>28</v>
      </c>
      <c r="C495" s="3" t="s">
        <v>9</v>
      </c>
      <c r="D495" s="3">
        <v>9</v>
      </c>
      <c r="E495" s="3" t="s">
        <v>11</v>
      </c>
      <c r="F495" s="3">
        <v>20</v>
      </c>
    </row>
    <row r="496" spans="1:6" x14ac:dyDescent="0.3">
      <c r="A496" s="2">
        <v>495</v>
      </c>
      <c r="B496" s="3" t="s">
        <v>40</v>
      </c>
      <c r="C496" s="3" t="s">
        <v>12</v>
      </c>
      <c r="D496" s="3">
        <v>20</v>
      </c>
      <c r="E496" s="3" t="s">
        <v>11</v>
      </c>
      <c r="F496" s="3">
        <v>0</v>
      </c>
    </row>
    <row r="497" spans="1:6" x14ac:dyDescent="0.3">
      <c r="A497" s="2">
        <v>496</v>
      </c>
      <c r="B497" s="3" t="s">
        <v>95</v>
      </c>
      <c r="C497" s="3" t="s">
        <v>6</v>
      </c>
      <c r="D497" s="3">
        <v>11</v>
      </c>
      <c r="E497" s="3" t="s">
        <v>11</v>
      </c>
      <c r="F497" s="3">
        <v>0</v>
      </c>
    </row>
    <row r="498" spans="1:6" x14ac:dyDescent="0.3">
      <c r="A498" s="2">
        <v>497</v>
      </c>
      <c r="B498" s="3" t="s">
        <v>110</v>
      </c>
      <c r="C498" s="3" t="s">
        <v>9</v>
      </c>
      <c r="D498" s="3">
        <v>14</v>
      </c>
      <c r="E498" s="3" t="s">
        <v>8</v>
      </c>
      <c r="F498" s="3">
        <v>0</v>
      </c>
    </row>
    <row r="499" spans="1:6" x14ac:dyDescent="0.3">
      <c r="A499" s="2">
        <v>498</v>
      </c>
      <c r="B499" s="3" t="s">
        <v>47</v>
      </c>
      <c r="C499" s="3" t="s">
        <v>12</v>
      </c>
      <c r="D499" s="3">
        <v>14</v>
      </c>
      <c r="E499" s="3" t="s">
        <v>10</v>
      </c>
      <c r="F499" s="3">
        <v>15</v>
      </c>
    </row>
    <row r="500" spans="1:6" x14ac:dyDescent="0.3">
      <c r="A500" s="2">
        <v>499</v>
      </c>
      <c r="B500" s="3" t="s">
        <v>61</v>
      </c>
      <c r="C500" s="3" t="s">
        <v>6</v>
      </c>
      <c r="D500" s="3">
        <v>16</v>
      </c>
      <c r="E500" s="3" t="s">
        <v>11</v>
      </c>
      <c r="F500" s="3">
        <v>25</v>
      </c>
    </row>
    <row r="501" spans="1:6" x14ac:dyDescent="0.3">
      <c r="A501" s="2">
        <v>500</v>
      </c>
      <c r="B501" s="3" t="s">
        <v>119</v>
      </c>
      <c r="C501" s="3" t="s">
        <v>12</v>
      </c>
      <c r="D501" s="3">
        <v>14</v>
      </c>
      <c r="E501" s="3" t="s">
        <v>7</v>
      </c>
      <c r="F501" s="3">
        <v>25</v>
      </c>
    </row>
    <row r="502" spans="1:6" x14ac:dyDescent="0.3">
      <c r="A502" s="2">
        <v>501</v>
      </c>
      <c r="B502" s="3" t="s">
        <v>33</v>
      </c>
      <c r="C502" s="3" t="s">
        <v>6</v>
      </c>
      <c r="D502" s="3">
        <v>6</v>
      </c>
      <c r="E502" s="3" t="s">
        <v>8</v>
      </c>
      <c r="F502" s="3">
        <v>20</v>
      </c>
    </row>
    <row r="503" spans="1:6" x14ac:dyDescent="0.3">
      <c r="A503" s="2">
        <v>502</v>
      </c>
      <c r="B503" s="3" t="s">
        <v>114</v>
      </c>
      <c r="C503" s="3" t="s">
        <v>6</v>
      </c>
      <c r="D503" s="3">
        <v>16</v>
      </c>
      <c r="E503" s="3" t="s">
        <v>8</v>
      </c>
      <c r="F503" s="3">
        <v>0</v>
      </c>
    </row>
    <row r="504" spans="1:6" x14ac:dyDescent="0.3">
      <c r="A504" s="2">
        <v>503</v>
      </c>
      <c r="B504" s="3" t="s">
        <v>136</v>
      </c>
      <c r="C504" s="3" t="s">
        <v>12</v>
      </c>
      <c r="D504" s="3">
        <v>5</v>
      </c>
      <c r="E504" s="3" t="s">
        <v>8</v>
      </c>
      <c r="F504" s="3">
        <v>20</v>
      </c>
    </row>
    <row r="505" spans="1:6" x14ac:dyDescent="0.3">
      <c r="A505" s="2">
        <v>504</v>
      </c>
      <c r="B505" s="3" t="s">
        <v>91</v>
      </c>
      <c r="C505" s="3" t="s">
        <v>6</v>
      </c>
      <c r="D505" s="3">
        <v>11</v>
      </c>
      <c r="E505" s="3" t="s">
        <v>11</v>
      </c>
      <c r="F505" s="3">
        <v>15</v>
      </c>
    </row>
    <row r="506" spans="1:6" x14ac:dyDescent="0.3">
      <c r="A506" s="2">
        <v>505</v>
      </c>
      <c r="B506" s="3" t="s">
        <v>113</v>
      </c>
      <c r="C506" s="3" t="s">
        <v>6</v>
      </c>
      <c r="D506" s="3">
        <v>5</v>
      </c>
      <c r="E506" s="3" t="s">
        <v>11</v>
      </c>
      <c r="F506" s="3">
        <v>20</v>
      </c>
    </row>
    <row r="507" spans="1:6" x14ac:dyDescent="0.3">
      <c r="A507" s="2">
        <v>506</v>
      </c>
      <c r="B507" s="3" t="s">
        <v>42</v>
      </c>
      <c r="C507" s="3" t="s">
        <v>9</v>
      </c>
      <c r="D507" s="3">
        <v>4</v>
      </c>
      <c r="E507" s="3" t="s">
        <v>11</v>
      </c>
      <c r="F507" s="3">
        <v>25</v>
      </c>
    </row>
    <row r="508" spans="1:6" x14ac:dyDescent="0.3">
      <c r="A508" s="2">
        <v>507</v>
      </c>
      <c r="B508" s="3" t="s">
        <v>38</v>
      </c>
      <c r="C508" s="3" t="s">
        <v>9</v>
      </c>
      <c r="D508" s="3">
        <v>11</v>
      </c>
      <c r="E508" s="3" t="s">
        <v>10</v>
      </c>
      <c r="F508" s="3">
        <v>5</v>
      </c>
    </row>
    <row r="509" spans="1:6" x14ac:dyDescent="0.3">
      <c r="A509" s="2">
        <v>508</v>
      </c>
      <c r="B509" s="3" t="s">
        <v>122</v>
      </c>
      <c r="C509" s="3" t="s">
        <v>9</v>
      </c>
      <c r="D509" s="3">
        <v>14</v>
      </c>
      <c r="E509" s="3" t="s">
        <v>10</v>
      </c>
      <c r="F509" s="3">
        <v>25</v>
      </c>
    </row>
    <row r="510" spans="1:6" x14ac:dyDescent="0.3">
      <c r="A510" s="2">
        <v>509</v>
      </c>
      <c r="B510" s="3" t="s">
        <v>130</v>
      </c>
      <c r="C510" s="3" t="s">
        <v>6</v>
      </c>
      <c r="D510" s="3">
        <v>10</v>
      </c>
      <c r="E510" s="3" t="s">
        <v>7</v>
      </c>
      <c r="F510" s="3">
        <v>20</v>
      </c>
    </row>
    <row r="511" spans="1:6" x14ac:dyDescent="0.3">
      <c r="A511" s="2">
        <v>510</v>
      </c>
      <c r="B511" s="3" t="s">
        <v>113</v>
      </c>
      <c r="C511" s="3" t="s">
        <v>12</v>
      </c>
      <c r="D511" s="3">
        <v>9</v>
      </c>
      <c r="E511" s="3" t="s">
        <v>11</v>
      </c>
      <c r="F511" s="3">
        <v>0</v>
      </c>
    </row>
    <row r="512" spans="1:6" x14ac:dyDescent="0.3">
      <c r="A512" s="2">
        <v>511</v>
      </c>
      <c r="B512" s="3" t="s">
        <v>71</v>
      </c>
      <c r="C512" s="3" t="s">
        <v>6</v>
      </c>
      <c r="D512" s="3">
        <v>5</v>
      </c>
      <c r="E512" s="3" t="s">
        <v>10</v>
      </c>
      <c r="F512" s="3">
        <v>5</v>
      </c>
    </row>
    <row r="513" spans="1:6" x14ac:dyDescent="0.3">
      <c r="A513" s="2">
        <v>512</v>
      </c>
      <c r="B513" s="3" t="s">
        <v>65</v>
      </c>
      <c r="C513" s="3" t="s">
        <v>12</v>
      </c>
      <c r="D513" s="3">
        <v>12</v>
      </c>
      <c r="E513" s="3" t="s">
        <v>7</v>
      </c>
      <c r="F513" s="3">
        <v>25</v>
      </c>
    </row>
    <row r="514" spans="1:6" x14ac:dyDescent="0.3">
      <c r="A514" s="2">
        <v>513</v>
      </c>
      <c r="B514" s="3" t="s">
        <v>144</v>
      </c>
      <c r="C514" s="3" t="s">
        <v>6</v>
      </c>
      <c r="D514" s="3">
        <v>11</v>
      </c>
      <c r="E514" s="3" t="s">
        <v>8</v>
      </c>
      <c r="F514" s="3">
        <v>5</v>
      </c>
    </row>
    <row r="515" spans="1:6" x14ac:dyDescent="0.3">
      <c r="A515" s="2">
        <v>514</v>
      </c>
      <c r="B515" s="3" t="s">
        <v>50</v>
      </c>
      <c r="C515" s="3" t="s">
        <v>6</v>
      </c>
      <c r="D515" s="3">
        <v>8</v>
      </c>
      <c r="E515" s="3" t="s">
        <v>11</v>
      </c>
      <c r="F515" s="3">
        <v>10</v>
      </c>
    </row>
    <row r="516" spans="1:6" x14ac:dyDescent="0.3">
      <c r="A516" s="2">
        <v>515</v>
      </c>
      <c r="B516" s="3" t="s">
        <v>101</v>
      </c>
      <c r="C516" s="3" t="s">
        <v>6</v>
      </c>
      <c r="D516" s="3">
        <v>10</v>
      </c>
      <c r="E516" s="3" t="s">
        <v>10</v>
      </c>
      <c r="F516" s="3">
        <v>25</v>
      </c>
    </row>
    <row r="517" spans="1:6" x14ac:dyDescent="0.3">
      <c r="A517" s="2">
        <v>516</v>
      </c>
      <c r="B517" s="3" t="s">
        <v>64</v>
      </c>
      <c r="C517" s="3" t="s">
        <v>12</v>
      </c>
      <c r="D517" s="3">
        <v>5</v>
      </c>
      <c r="E517" s="3" t="s">
        <v>11</v>
      </c>
      <c r="F517" s="3">
        <v>25</v>
      </c>
    </row>
    <row r="518" spans="1:6" x14ac:dyDescent="0.3">
      <c r="A518" s="2">
        <v>517</v>
      </c>
      <c r="B518" s="3" t="s">
        <v>59</v>
      </c>
      <c r="C518" s="3" t="s">
        <v>6</v>
      </c>
      <c r="D518" s="3">
        <v>10</v>
      </c>
      <c r="E518" s="3" t="s">
        <v>7</v>
      </c>
      <c r="F518" s="3">
        <v>20</v>
      </c>
    </row>
    <row r="519" spans="1:6" x14ac:dyDescent="0.3">
      <c r="A519" s="2">
        <v>518</v>
      </c>
      <c r="B519" s="3" t="s">
        <v>42</v>
      </c>
      <c r="C519" s="3" t="s">
        <v>9</v>
      </c>
      <c r="D519" s="3">
        <v>1</v>
      </c>
      <c r="E519" s="3" t="s">
        <v>11</v>
      </c>
      <c r="F519" s="3">
        <v>15</v>
      </c>
    </row>
    <row r="520" spans="1:6" x14ac:dyDescent="0.3">
      <c r="A520" s="2">
        <v>519</v>
      </c>
      <c r="B520" s="3" t="s">
        <v>40</v>
      </c>
      <c r="C520" s="3" t="s">
        <v>6</v>
      </c>
      <c r="D520" s="3">
        <v>6</v>
      </c>
      <c r="E520" s="3" t="s">
        <v>7</v>
      </c>
      <c r="F520" s="3">
        <v>0</v>
      </c>
    </row>
    <row r="521" spans="1:6" x14ac:dyDescent="0.3">
      <c r="A521" s="2">
        <v>520</v>
      </c>
      <c r="B521" s="3" t="s">
        <v>58</v>
      </c>
      <c r="C521" s="3" t="s">
        <v>9</v>
      </c>
      <c r="D521" s="3">
        <v>19</v>
      </c>
      <c r="E521" s="3" t="s">
        <v>11</v>
      </c>
      <c r="F521" s="3">
        <v>25</v>
      </c>
    </row>
    <row r="522" spans="1:6" x14ac:dyDescent="0.3">
      <c r="A522" s="2">
        <v>521</v>
      </c>
      <c r="B522" s="3" t="s">
        <v>87</v>
      </c>
      <c r="C522" s="3" t="s">
        <v>9</v>
      </c>
      <c r="D522" s="3">
        <v>8</v>
      </c>
      <c r="E522" s="3" t="s">
        <v>10</v>
      </c>
      <c r="F522" s="3">
        <v>0</v>
      </c>
    </row>
    <row r="523" spans="1:6" x14ac:dyDescent="0.3">
      <c r="A523" s="2">
        <v>522</v>
      </c>
      <c r="B523" s="3" t="s">
        <v>144</v>
      </c>
      <c r="C523" s="3" t="s">
        <v>9</v>
      </c>
      <c r="D523" s="3">
        <v>3</v>
      </c>
      <c r="E523" s="3" t="s">
        <v>11</v>
      </c>
      <c r="F523" s="3">
        <v>15</v>
      </c>
    </row>
    <row r="524" spans="1:6" x14ac:dyDescent="0.3">
      <c r="A524" s="2">
        <v>523</v>
      </c>
      <c r="B524" s="3" t="s">
        <v>137</v>
      </c>
      <c r="C524" s="3" t="s">
        <v>12</v>
      </c>
      <c r="D524" s="3">
        <v>14</v>
      </c>
      <c r="E524" s="3" t="s">
        <v>7</v>
      </c>
      <c r="F524" s="3">
        <v>10</v>
      </c>
    </row>
    <row r="525" spans="1:6" x14ac:dyDescent="0.3">
      <c r="A525" s="2">
        <v>524</v>
      </c>
      <c r="B525" s="3" t="s">
        <v>142</v>
      </c>
      <c r="C525" s="3" t="s">
        <v>9</v>
      </c>
      <c r="D525" s="3">
        <v>17</v>
      </c>
      <c r="E525" s="3" t="s">
        <v>11</v>
      </c>
      <c r="F525" s="3">
        <v>0</v>
      </c>
    </row>
    <row r="526" spans="1:6" x14ac:dyDescent="0.3">
      <c r="A526" s="2">
        <v>525</v>
      </c>
      <c r="B526" s="3" t="s">
        <v>42</v>
      </c>
      <c r="C526" s="3" t="s">
        <v>9</v>
      </c>
      <c r="D526" s="3">
        <v>17</v>
      </c>
      <c r="E526" s="3" t="s">
        <v>7</v>
      </c>
      <c r="F526" s="3">
        <v>0</v>
      </c>
    </row>
    <row r="527" spans="1:6" x14ac:dyDescent="0.3">
      <c r="A527" s="2">
        <v>526</v>
      </c>
      <c r="B527" s="3" t="s">
        <v>137</v>
      </c>
      <c r="C527" s="3" t="s">
        <v>9</v>
      </c>
      <c r="D527" s="3">
        <v>15</v>
      </c>
      <c r="E527" s="3" t="s">
        <v>7</v>
      </c>
      <c r="F527" s="3">
        <v>0</v>
      </c>
    </row>
    <row r="528" spans="1:6" x14ac:dyDescent="0.3">
      <c r="A528" s="2">
        <v>527</v>
      </c>
      <c r="B528" s="3" t="s">
        <v>93</v>
      </c>
      <c r="C528" s="3" t="s">
        <v>6</v>
      </c>
      <c r="D528" s="3">
        <v>14</v>
      </c>
      <c r="E528" s="3" t="s">
        <v>10</v>
      </c>
      <c r="F528" s="3">
        <v>5</v>
      </c>
    </row>
    <row r="529" spans="1:6" x14ac:dyDescent="0.3">
      <c r="A529" s="2">
        <v>528</v>
      </c>
      <c r="B529" s="3" t="s">
        <v>99</v>
      </c>
      <c r="C529" s="3" t="s">
        <v>12</v>
      </c>
      <c r="D529" s="3">
        <v>14</v>
      </c>
      <c r="E529" s="3" t="s">
        <v>10</v>
      </c>
      <c r="F529" s="3">
        <v>20</v>
      </c>
    </row>
    <row r="530" spans="1:6" x14ac:dyDescent="0.3">
      <c r="A530" s="2">
        <v>529</v>
      </c>
      <c r="B530" s="3" t="s">
        <v>41</v>
      </c>
      <c r="C530" s="3" t="s">
        <v>6</v>
      </c>
      <c r="D530" s="3">
        <v>16</v>
      </c>
      <c r="E530" s="3" t="s">
        <v>11</v>
      </c>
      <c r="F530" s="3">
        <v>15</v>
      </c>
    </row>
    <row r="531" spans="1:6" x14ac:dyDescent="0.3">
      <c r="A531" s="2">
        <v>530</v>
      </c>
      <c r="B531" s="3" t="s">
        <v>56</v>
      </c>
      <c r="C531" s="3" t="s">
        <v>6</v>
      </c>
      <c r="D531" s="3">
        <v>13</v>
      </c>
      <c r="E531" s="3" t="s">
        <v>7</v>
      </c>
      <c r="F531" s="3">
        <v>20</v>
      </c>
    </row>
    <row r="532" spans="1:6" x14ac:dyDescent="0.3">
      <c r="A532" s="2">
        <v>531</v>
      </c>
      <c r="B532" s="3" t="s">
        <v>54</v>
      </c>
      <c r="C532" s="3" t="s">
        <v>12</v>
      </c>
      <c r="D532" s="3">
        <v>1</v>
      </c>
      <c r="E532" s="3" t="s">
        <v>7</v>
      </c>
      <c r="F532" s="3">
        <v>20</v>
      </c>
    </row>
    <row r="533" spans="1:6" x14ac:dyDescent="0.3">
      <c r="A533" s="2">
        <v>532</v>
      </c>
      <c r="B533" s="3" t="s">
        <v>59</v>
      </c>
      <c r="C533" s="3" t="s">
        <v>12</v>
      </c>
      <c r="D533" s="3">
        <v>5</v>
      </c>
      <c r="E533" s="3" t="s">
        <v>10</v>
      </c>
      <c r="F533" s="3">
        <v>15</v>
      </c>
    </row>
    <row r="534" spans="1:6" x14ac:dyDescent="0.3">
      <c r="A534" s="2">
        <v>533</v>
      </c>
      <c r="B534" s="3" t="s">
        <v>92</v>
      </c>
      <c r="C534" s="3" t="s">
        <v>12</v>
      </c>
      <c r="D534" s="3">
        <v>3</v>
      </c>
      <c r="E534" s="3" t="s">
        <v>8</v>
      </c>
      <c r="F534" s="3">
        <v>20</v>
      </c>
    </row>
    <row r="535" spans="1:6" x14ac:dyDescent="0.3">
      <c r="A535" s="2">
        <v>534</v>
      </c>
      <c r="B535" s="3" t="s">
        <v>128</v>
      </c>
      <c r="C535" s="3" t="s">
        <v>12</v>
      </c>
      <c r="D535" s="3">
        <v>17</v>
      </c>
      <c r="E535" s="3" t="s">
        <v>10</v>
      </c>
      <c r="F535" s="3">
        <v>0</v>
      </c>
    </row>
    <row r="536" spans="1:6" x14ac:dyDescent="0.3">
      <c r="A536" s="2">
        <v>535</v>
      </c>
      <c r="B536" s="3" t="s">
        <v>88</v>
      </c>
      <c r="C536" s="3" t="s">
        <v>9</v>
      </c>
      <c r="D536" s="3">
        <v>1</v>
      </c>
      <c r="E536" s="3" t="s">
        <v>11</v>
      </c>
      <c r="F536" s="3">
        <v>0</v>
      </c>
    </row>
    <row r="537" spans="1:6" x14ac:dyDescent="0.3">
      <c r="A537" s="2">
        <v>536</v>
      </c>
      <c r="B537" s="3" t="s">
        <v>97</v>
      </c>
      <c r="C537" s="3" t="s">
        <v>9</v>
      </c>
      <c r="D537" s="3">
        <v>10</v>
      </c>
      <c r="E537" s="3" t="s">
        <v>8</v>
      </c>
      <c r="F537" s="3">
        <v>5</v>
      </c>
    </row>
    <row r="538" spans="1:6" x14ac:dyDescent="0.3">
      <c r="A538" s="2">
        <v>537</v>
      </c>
      <c r="B538" s="3" t="s">
        <v>126</v>
      </c>
      <c r="C538" s="3" t="s">
        <v>9</v>
      </c>
      <c r="D538" s="3">
        <v>4</v>
      </c>
      <c r="E538" s="3" t="s">
        <v>8</v>
      </c>
      <c r="F538" s="3">
        <v>25</v>
      </c>
    </row>
    <row r="539" spans="1:6" x14ac:dyDescent="0.3">
      <c r="A539" s="2">
        <v>538</v>
      </c>
      <c r="B539" s="3" t="s">
        <v>58</v>
      </c>
      <c r="C539" s="3" t="s">
        <v>9</v>
      </c>
      <c r="D539" s="3">
        <v>19</v>
      </c>
      <c r="E539" s="3" t="s">
        <v>8</v>
      </c>
      <c r="F539" s="3">
        <v>10</v>
      </c>
    </row>
    <row r="540" spans="1:6" x14ac:dyDescent="0.3">
      <c r="A540" s="2">
        <v>539</v>
      </c>
      <c r="B540" s="3" t="s">
        <v>43</v>
      </c>
      <c r="C540" s="3" t="s">
        <v>6</v>
      </c>
      <c r="D540" s="3">
        <v>18</v>
      </c>
      <c r="E540" s="3" t="s">
        <v>11</v>
      </c>
      <c r="F540" s="3">
        <v>20</v>
      </c>
    </row>
    <row r="541" spans="1:6" x14ac:dyDescent="0.3">
      <c r="A541" s="2">
        <v>540</v>
      </c>
      <c r="B541" s="3" t="s">
        <v>113</v>
      </c>
      <c r="C541" s="3" t="s">
        <v>6</v>
      </c>
      <c r="D541" s="3">
        <v>8</v>
      </c>
      <c r="E541" s="3" t="s">
        <v>8</v>
      </c>
      <c r="F541" s="3">
        <v>15</v>
      </c>
    </row>
    <row r="542" spans="1:6" x14ac:dyDescent="0.3">
      <c r="A542" s="2">
        <v>541</v>
      </c>
      <c r="B542" s="3" t="s">
        <v>27</v>
      </c>
      <c r="C542" s="3" t="s">
        <v>6</v>
      </c>
      <c r="D542" s="3">
        <v>14</v>
      </c>
      <c r="E542" s="3" t="s">
        <v>11</v>
      </c>
      <c r="F542" s="3">
        <v>5</v>
      </c>
    </row>
    <row r="543" spans="1:6" x14ac:dyDescent="0.3">
      <c r="A543" s="2">
        <v>542</v>
      </c>
      <c r="B543" s="3" t="s">
        <v>56</v>
      </c>
      <c r="C543" s="3" t="s">
        <v>6</v>
      </c>
      <c r="D543" s="3">
        <v>19</v>
      </c>
      <c r="E543" s="3" t="s">
        <v>11</v>
      </c>
      <c r="F543" s="3">
        <v>15</v>
      </c>
    </row>
    <row r="544" spans="1:6" x14ac:dyDescent="0.3">
      <c r="A544" s="2">
        <v>543</v>
      </c>
      <c r="B544" s="3" t="s">
        <v>69</v>
      </c>
      <c r="C544" s="3" t="s">
        <v>9</v>
      </c>
      <c r="D544" s="3">
        <v>10</v>
      </c>
      <c r="E544" s="3" t="s">
        <v>7</v>
      </c>
      <c r="F544" s="3">
        <v>5</v>
      </c>
    </row>
    <row r="545" spans="1:6" x14ac:dyDescent="0.3">
      <c r="A545" s="2">
        <v>544</v>
      </c>
      <c r="B545" s="3" t="s">
        <v>76</v>
      </c>
      <c r="C545" s="3" t="s">
        <v>6</v>
      </c>
      <c r="D545" s="3">
        <v>3</v>
      </c>
      <c r="E545" s="3" t="s">
        <v>10</v>
      </c>
      <c r="F545" s="3">
        <v>0</v>
      </c>
    </row>
    <row r="546" spans="1:6" x14ac:dyDescent="0.3">
      <c r="A546" s="2">
        <v>545</v>
      </c>
      <c r="B546" s="3" t="s">
        <v>82</v>
      </c>
      <c r="C546" s="3" t="s">
        <v>12</v>
      </c>
      <c r="D546" s="3">
        <v>17</v>
      </c>
      <c r="E546" s="3" t="s">
        <v>8</v>
      </c>
      <c r="F546" s="3">
        <v>20</v>
      </c>
    </row>
    <row r="547" spans="1:6" x14ac:dyDescent="0.3">
      <c r="A547" s="2">
        <v>546</v>
      </c>
      <c r="B547" s="3" t="s">
        <v>112</v>
      </c>
      <c r="C547" s="3" t="s">
        <v>9</v>
      </c>
      <c r="D547" s="3">
        <v>8</v>
      </c>
      <c r="E547" s="3" t="s">
        <v>11</v>
      </c>
      <c r="F547" s="3">
        <v>5</v>
      </c>
    </row>
    <row r="548" spans="1:6" x14ac:dyDescent="0.3">
      <c r="A548" s="2">
        <v>547</v>
      </c>
      <c r="B548" s="3" t="s">
        <v>28</v>
      </c>
      <c r="C548" s="3" t="s">
        <v>12</v>
      </c>
      <c r="D548" s="3">
        <v>2</v>
      </c>
      <c r="E548" s="3" t="s">
        <v>7</v>
      </c>
      <c r="F548" s="3">
        <v>25</v>
      </c>
    </row>
    <row r="549" spans="1:6" x14ac:dyDescent="0.3">
      <c r="A549" s="2">
        <v>548</v>
      </c>
      <c r="B549" s="3" t="s">
        <v>107</v>
      </c>
      <c r="C549" s="3" t="s">
        <v>6</v>
      </c>
      <c r="D549" s="3">
        <v>10</v>
      </c>
      <c r="E549" s="3" t="s">
        <v>11</v>
      </c>
      <c r="F549" s="3">
        <v>10</v>
      </c>
    </row>
    <row r="550" spans="1:6" x14ac:dyDescent="0.3">
      <c r="A550" s="2">
        <v>549</v>
      </c>
      <c r="B550" s="3" t="s">
        <v>50</v>
      </c>
      <c r="C550" s="3" t="s">
        <v>12</v>
      </c>
      <c r="D550" s="3">
        <v>14</v>
      </c>
      <c r="E550" s="3" t="s">
        <v>8</v>
      </c>
      <c r="F550" s="3">
        <v>5</v>
      </c>
    </row>
    <row r="551" spans="1:6" x14ac:dyDescent="0.3">
      <c r="A551" s="2">
        <v>550</v>
      </c>
      <c r="B551" s="3" t="s">
        <v>74</v>
      </c>
      <c r="C551" s="3" t="s">
        <v>6</v>
      </c>
      <c r="D551" s="3">
        <v>4</v>
      </c>
      <c r="E551" s="3" t="s">
        <v>11</v>
      </c>
      <c r="F551" s="3">
        <v>10</v>
      </c>
    </row>
    <row r="552" spans="1:6" x14ac:dyDescent="0.3">
      <c r="A552" s="2">
        <v>551</v>
      </c>
      <c r="B552" s="3" t="s">
        <v>66</v>
      </c>
      <c r="C552" s="3" t="s">
        <v>12</v>
      </c>
      <c r="D552" s="3">
        <v>6</v>
      </c>
      <c r="E552" s="3" t="s">
        <v>10</v>
      </c>
      <c r="F552" s="3">
        <v>25</v>
      </c>
    </row>
    <row r="553" spans="1:6" x14ac:dyDescent="0.3">
      <c r="A553" s="2">
        <v>552</v>
      </c>
      <c r="B553" s="3" t="s">
        <v>74</v>
      </c>
      <c r="C553" s="3" t="s">
        <v>12</v>
      </c>
      <c r="D553" s="3">
        <v>9</v>
      </c>
      <c r="E553" s="3" t="s">
        <v>10</v>
      </c>
      <c r="F553" s="3">
        <v>10</v>
      </c>
    </row>
    <row r="554" spans="1:6" x14ac:dyDescent="0.3">
      <c r="A554" s="2">
        <v>553</v>
      </c>
      <c r="B554" s="3" t="s">
        <v>63</v>
      </c>
      <c r="C554" s="3" t="s">
        <v>12</v>
      </c>
      <c r="D554" s="3">
        <v>3</v>
      </c>
      <c r="E554" s="3" t="s">
        <v>8</v>
      </c>
      <c r="F554" s="3">
        <v>15</v>
      </c>
    </row>
    <row r="555" spans="1:6" x14ac:dyDescent="0.3">
      <c r="A555" s="2">
        <v>554</v>
      </c>
      <c r="B555" s="3" t="s">
        <v>112</v>
      </c>
      <c r="C555" s="3" t="s">
        <v>9</v>
      </c>
      <c r="D555" s="3">
        <v>5</v>
      </c>
      <c r="E555" s="3" t="s">
        <v>8</v>
      </c>
      <c r="F555" s="3">
        <v>20</v>
      </c>
    </row>
    <row r="556" spans="1:6" x14ac:dyDescent="0.3">
      <c r="A556" s="2">
        <v>555</v>
      </c>
      <c r="B556" s="3" t="s">
        <v>60</v>
      </c>
      <c r="C556" s="3" t="s">
        <v>12</v>
      </c>
      <c r="D556" s="3">
        <v>17</v>
      </c>
      <c r="E556" s="3" t="s">
        <v>8</v>
      </c>
      <c r="F556" s="3">
        <v>10</v>
      </c>
    </row>
    <row r="557" spans="1:6" x14ac:dyDescent="0.3">
      <c r="A557" s="2">
        <v>556</v>
      </c>
      <c r="B557" s="3" t="s">
        <v>143</v>
      </c>
      <c r="C557" s="3" t="s">
        <v>12</v>
      </c>
      <c r="D557" s="3">
        <v>5</v>
      </c>
      <c r="E557" s="3" t="s">
        <v>8</v>
      </c>
      <c r="F557" s="3">
        <v>0</v>
      </c>
    </row>
    <row r="558" spans="1:6" x14ac:dyDescent="0.3">
      <c r="A558" s="2">
        <v>557</v>
      </c>
      <c r="B558" s="3" t="s">
        <v>83</v>
      </c>
      <c r="C558" s="3" t="s">
        <v>6</v>
      </c>
      <c r="D558" s="3">
        <v>5</v>
      </c>
      <c r="E558" s="3" t="s">
        <v>10</v>
      </c>
      <c r="F558" s="3">
        <v>20</v>
      </c>
    </row>
    <row r="559" spans="1:6" x14ac:dyDescent="0.3">
      <c r="A559" s="2">
        <v>558</v>
      </c>
      <c r="B559" s="3" t="s">
        <v>129</v>
      </c>
      <c r="C559" s="3" t="s">
        <v>9</v>
      </c>
      <c r="D559" s="3">
        <v>18</v>
      </c>
      <c r="E559" s="3" t="s">
        <v>11</v>
      </c>
      <c r="F559" s="3">
        <v>10</v>
      </c>
    </row>
    <row r="560" spans="1:6" x14ac:dyDescent="0.3">
      <c r="A560" s="2">
        <v>559</v>
      </c>
      <c r="B560" s="3" t="s">
        <v>49</v>
      </c>
      <c r="C560" s="3" t="s">
        <v>6</v>
      </c>
      <c r="D560" s="3">
        <v>19</v>
      </c>
      <c r="E560" s="3" t="s">
        <v>8</v>
      </c>
      <c r="F560" s="3">
        <v>20</v>
      </c>
    </row>
    <row r="561" spans="1:6" x14ac:dyDescent="0.3">
      <c r="A561" s="2">
        <v>560</v>
      </c>
      <c r="B561" s="3" t="s">
        <v>74</v>
      </c>
      <c r="C561" s="3" t="s">
        <v>6</v>
      </c>
      <c r="D561" s="3">
        <v>12</v>
      </c>
      <c r="E561" s="3" t="s">
        <v>8</v>
      </c>
      <c r="F561" s="3">
        <v>10</v>
      </c>
    </row>
    <row r="562" spans="1:6" x14ac:dyDescent="0.3">
      <c r="A562" s="2">
        <v>561</v>
      </c>
      <c r="B562" s="3" t="s">
        <v>27</v>
      </c>
      <c r="C562" s="3" t="s">
        <v>9</v>
      </c>
      <c r="D562" s="3">
        <v>13</v>
      </c>
      <c r="E562" s="3" t="s">
        <v>10</v>
      </c>
      <c r="F562" s="3">
        <v>5</v>
      </c>
    </row>
    <row r="563" spans="1:6" x14ac:dyDescent="0.3">
      <c r="A563" s="2">
        <v>562</v>
      </c>
      <c r="B563" s="3" t="s">
        <v>113</v>
      </c>
      <c r="C563" s="3" t="s">
        <v>6</v>
      </c>
      <c r="D563" s="3">
        <v>14</v>
      </c>
      <c r="E563" s="3" t="s">
        <v>7</v>
      </c>
      <c r="F563" s="3">
        <v>5</v>
      </c>
    </row>
    <row r="564" spans="1:6" x14ac:dyDescent="0.3">
      <c r="A564" s="2">
        <v>563</v>
      </c>
      <c r="B564" s="3" t="s">
        <v>54</v>
      </c>
      <c r="C564" s="3" t="s">
        <v>6</v>
      </c>
      <c r="D564" s="3">
        <v>6</v>
      </c>
      <c r="E564" s="3" t="s">
        <v>10</v>
      </c>
      <c r="F564" s="3">
        <v>20</v>
      </c>
    </row>
    <row r="565" spans="1:6" x14ac:dyDescent="0.3">
      <c r="A565" s="2">
        <v>564</v>
      </c>
      <c r="B565" s="3" t="s">
        <v>27</v>
      </c>
      <c r="C565" s="3" t="s">
        <v>9</v>
      </c>
      <c r="D565" s="3">
        <v>16</v>
      </c>
      <c r="E565" s="3" t="s">
        <v>8</v>
      </c>
      <c r="F565" s="3">
        <v>20</v>
      </c>
    </row>
    <row r="566" spans="1:6" x14ac:dyDescent="0.3">
      <c r="A566" s="2">
        <v>565</v>
      </c>
      <c r="B566" s="3" t="s">
        <v>126</v>
      </c>
      <c r="C566" s="3" t="s">
        <v>9</v>
      </c>
      <c r="D566" s="3">
        <v>19</v>
      </c>
      <c r="E566" s="3" t="s">
        <v>7</v>
      </c>
      <c r="F566" s="3">
        <v>25</v>
      </c>
    </row>
    <row r="567" spans="1:6" x14ac:dyDescent="0.3">
      <c r="A567" s="2">
        <v>566</v>
      </c>
      <c r="B567" s="3" t="s">
        <v>104</v>
      </c>
      <c r="C567" s="3" t="s">
        <v>12</v>
      </c>
      <c r="D567" s="3">
        <v>6</v>
      </c>
      <c r="E567" s="3" t="s">
        <v>11</v>
      </c>
      <c r="F567" s="3">
        <v>15</v>
      </c>
    </row>
    <row r="568" spans="1:6" x14ac:dyDescent="0.3">
      <c r="A568" s="2">
        <v>567</v>
      </c>
      <c r="B568" s="3" t="s">
        <v>37</v>
      </c>
      <c r="C568" s="3" t="s">
        <v>12</v>
      </c>
      <c r="D568" s="3">
        <v>12</v>
      </c>
      <c r="E568" s="3" t="s">
        <v>10</v>
      </c>
      <c r="F568" s="3">
        <v>5</v>
      </c>
    </row>
    <row r="569" spans="1:6" x14ac:dyDescent="0.3">
      <c r="A569" s="2">
        <v>568</v>
      </c>
      <c r="B569" s="3" t="s">
        <v>104</v>
      </c>
      <c r="C569" s="3" t="s">
        <v>9</v>
      </c>
      <c r="D569" s="3">
        <v>11</v>
      </c>
      <c r="E569" s="3" t="s">
        <v>10</v>
      </c>
      <c r="F569" s="3">
        <v>5</v>
      </c>
    </row>
    <row r="570" spans="1:6" x14ac:dyDescent="0.3">
      <c r="A570" s="2">
        <v>569</v>
      </c>
      <c r="B570" s="3" t="s">
        <v>120</v>
      </c>
      <c r="C570" s="3" t="s">
        <v>6</v>
      </c>
      <c r="D570" s="3">
        <v>5</v>
      </c>
      <c r="E570" s="3" t="s">
        <v>8</v>
      </c>
      <c r="F570" s="3">
        <v>10</v>
      </c>
    </row>
    <row r="571" spans="1:6" x14ac:dyDescent="0.3">
      <c r="A571" s="2">
        <v>570</v>
      </c>
      <c r="B571" s="3" t="s">
        <v>55</v>
      </c>
      <c r="C571" s="3" t="s">
        <v>6</v>
      </c>
      <c r="D571" s="3">
        <v>11</v>
      </c>
      <c r="E571" s="3" t="s">
        <v>8</v>
      </c>
      <c r="F571" s="3">
        <v>20</v>
      </c>
    </row>
    <row r="572" spans="1:6" x14ac:dyDescent="0.3">
      <c r="A572" s="2">
        <v>571</v>
      </c>
      <c r="B572" s="3" t="s">
        <v>97</v>
      </c>
      <c r="C572" s="3" t="s">
        <v>9</v>
      </c>
      <c r="D572" s="3">
        <v>14</v>
      </c>
      <c r="E572" s="3" t="s">
        <v>11</v>
      </c>
      <c r="F572" s="3">
        <v>15</v>
      </c>
    </row>
    <row r="573" spans="1:6" x14ac:dyDescent="0.3">
      <c r="A573" s="2">
        <v>572</v>
      </c>
      <c r="B573" s="3" t="s">
        <v>41</v>
      </c>
      <c r="C573" s="3" t="s">
        <v>12</v>
      </c>
      <c r="D573" s="3">
        <v>5</v>
      </c>
      <c r="E573" s="3" t="s">
        <v>8</v>
      </c>
      <c r="F573" s="3">
        <v>20</v>
      </c>
    </row>
    <row r="574" spans="1:6" x14ac:dyDescent="0.3">
      <c r="A574" s="2">
        <v>573</v>
      </c>
      <c r="B574" s="3" t="s">
        <v>137</v>
      </c>
      <c r="C574" s="3" t="s">
        <v>9</v>
      </c>
      <c r="D574" s="3">
        <v>17</v>
      </c>
      <c r="E574" s="3" t="s">
        <v>11</v>
      </c>
      <c r="F574" s="3">
        <v>10</v>
      </c>
    </row>
    <row r="575" spans="1:6" x14ac:dyDescent="0.3">
      <c r="A575" s="2">
        <v>574</v>
      </c>
      <c r="B575" s="3" t="s">
        <v>61</v>
      </c>
      <c r="C575" s="3" t="s">
        <v>9</v>
      </c>
      <c r="D575" s="3">
        <v>16</v>
      </c>
      <c r="E575" s="3" t="s">
        <v>10</v>
      </c>
      <c r="F575" s="3">
        <v>5</v>
      </c>
    </row>
    <row r="576" spans="1:6" x14ac:dyDescent="0.3">
      <c r="A576" s="2">
        <v>575</v>
      </c>
      <c r="B576" s="3" t="s">
        <v>59</v>
      </c>
      <c r="C576" s="3" t="s">
        <v>6</v>
      </c>
      <c r="D576" s="3">
        <v>19</v>
      </c>
      <c r="E576" s="3" t="s">
        <v>10</v>
      </c>
      <c r="F576" s="3">
        <v>20</v>
      </c>
    </row>
    <row r="577" spans="1:6" x14ac:dyDescent="0.3">
      <c r="A577" s="2">
        <v>576</v>
      </c>
      <c r="B577" s="3" t="s">
        <v>126</v>
      </c>
      <c r="C577" s="3" t="s">
        <v>6</v>
      </c>
      <c r="D577" s="3">
        <v>7</v>
      </c>
      <c r="E577" s="3" t="s">
        <v>10</v>
      </c>
      <c r="F577" s="3">
        <v>0</v>
      </c>
    </row>
    <row r="578" spans="1:6" x14ac:dyDescent="0.3">
      <c r="A578" s="2">
        <v>577</v>
      </c>
      <c r="B578" s="3" t="s">
        <v>89</v>
      </c>
      <c r="C578" s="3" t="s">
        <v>6</v>
      </c>
      <c r="D578" s="3">
        <v>8</v>
      </c>
      <c r="E578" s="3" t="s">
        <v>11</v>
      </c>
      <c r="F578" s="3">
        <v>5</v>
      </c>
    </row>
    <row r="579" spans="1:6" x14ac:dyDescent="0.3">
      <c r="A579" s="2">
        <v>578</v>
      </c>
      <c r="B579" s="3" t="s">
        <v>130</v>
      </c>
      <c r="C579" s="3" t="s">
        <v>6</v>
      </c>
      <c r="D579" s="3">
        <v>15</v>
      </c>
      <c r="E579" s="3" t="s">
        <v>7</v>
      </c>
      <c r="F579" s="3">
        <v>15</v>
      </c>
    </row>
    <row r="580" spans="1:6" x14ac:dyDescent="0.3">
      <c r="A580" s="2">
        <v>579</v>
      </c>
      <c r="B580" s="3" t="s">
        <v>86</v>
      </c>
      <c r="C580" s="3" t="s">
        <v>6</v>
      </c>
      <c r="D580" s="3">
        <v>18</v>
      </c>
      <c r="E580" s="3" t="s">
        <v>8</v>
      </c>
      <c r="F580" s="3">
        <v>25</v>
      </c>
    </row>
    <row r="581" spans="1:6" x14ac:dyDescent="0.3">
      <c r="A581" s="2">
        <v>580</v>
      </c>
      <c r="B581" s="3" t="s">
        <v>103</v>
      </c>
      <c r="C581" s="3" t="s">
        <v>12</v>
      </c>
      <c r="D581" s="3">
        <v>3</v>
      </c>
      <c r="E581" s="3" t="s">
        <v>10</v>
      </c>
      <c r="F581" s="3">
        <v>20</v>
      </c>
    </row>
    <row r="582" spans="1:6" x14ac:dyDescent="0.3">
      <c r="A582" s="2">
        <v>581</v>
      </c>
      <c r="B582" s="3" t="s">
        <v>43</v>
      </c>
      <c r="C582" s="3" t="s">
        <v>6</v>
      </c>
      <c r="D582" s="3">
        <v>12</v>
      </c>
      <c r="E582" s="3" t="s">
        <v>7</v>
      </c>
      <c r="F582" s="3">
        <v>25</v>
      </c>
    </row>
    <row r="583" spans="1:6" x14ac:dyDescent="0.3">
      <c r="A583" s="2">
        <v>582</v>
      </c>
      <c r="B583" s="3" t="s">
        <v>140</v>
      </c>
      <c r="C583" s="3" t="s">
        <v>6</v>
      </c>
      <c r="D583" s="3">
        <v>10</v>
      </c>
      <c r="E583" s="3" t="s">
        <v>7</v>
      </c>
      <c r="F583" s="3">
        <v>0</v>
      </c>
    </row>
    <row r="584" spans="1:6" x14ac:dyDescent="0.3">
      <c r="A584" s="2">
        <v>583</v>
      </c>
      <c r="B584" s="3" t="s">
        <v>48</v>
      </c>
      <c r="C584" s="3" t="s">
        <v>9</v>
      </c>
      <c r="D584" s="3">
        <v>2</v>
      </c>
      <c r="E584" s="3" t="s">
        <v>11</v>
      </c>
      <c r="F584" s="3">
        <v>20</v>
      </c>
    </row>
    <row r="585" spans="1:6" x14ac:dyDescent="0.3">
      <c r="A585" s="2">
        <v>584</v>
      </c>
      <c r="B585" s="3" t="s">
        <v>101</v>
      </c>
      <c r="C585" s="3" t="s">
        <v>9</v>
      </c>
      <c r="D585" s="3">
        <v>3</v>
      </c>
      <c r="E585" s="3" t="s">
        <v>7</v>
      </c>
      <c r="F585" s="3">
        <v>5</v>
      </c>
    </row>
    <row r="586" spans="1:6" x14ac:dyDescent="0.3">
      <c r="A586" s="2">
        <v>585</v>
      </c>
      <c r="B586" s="3" t="s">
        <v>81</v>
      </c>
      <c r="C586" s="3" t="s">
        <v>6</v>
      </c>
      <c r="D586" s="3">
        <v>5</v>
      </c>
      <c r="E586" s="3" t="s">
        <v>11</v>
      </c>
      <c r="F586" s="3">
        <v>25</v>
      </c>
    </row>
    <row r="587" spans="1:6" x14ac:dyDescent="0.3">
      <c r="A587" s="2">
        <v>586</v>
      </c>
      <c r="B587" s="3" t="s">
        <v>94</v>
      </c>
      <c r="C587" s="3" t="s">
        <v>6</v>
      </c>
      <c r="D587" s="3">
        <v>13</v>
      </c>
      <c r="E587" s="3" t="s">
        <v>11</v>
      </c>
      <c r="F587" s="3">
        <v>5</v>
      </c>
    </row>
    <row r="588" spans="1:6" x14ac:dyDescent="0.3">
      <c r="A588" s="2">
        <v>587</v>
      </c>
      <c r="B588" s="3" t="s">
        <v>29</v>
      </c>
      <c r="C588" s="3" t="s">
        <v>12</v>
      </c>
      <c r="D588" s="3">
        <v>12</v>
      </c>
      <c r="E588" s="3" t="s">
        <v>7</v>
      </c>
      <c r="F588" s="3">
        <v>5</v>
      </c>
    </row>
    <row r="589" spans="1:6" x14ac:dyDescent="0.3">
      <c r="A589" s="2">
        <v>588</v>
      </c>
      <c r="B589" s="3" t="s">
        <v>145</v>
      </c>
      <c r="C589" s="3" t="s">
        <v>6</v>
      </c>
      <c r="D589" s="3">
        <v>10</v>
      </c>
      <c r="E589" s="3" t="s">
        <v>11</v>
      </c>
      <c r="F589" s="3">
        <v>25</v>
      </c>
    </row>
    <row r="590" spans="1:6" x14ac:dyDescent="0.3">
      <c r="A590" s="2">
        <v>589</v>
      </c>
      <c r="B590" s="3" t="s">
        <v>53</v>
      </c>
      <c r="C590" s="3" t="s">
        <v>9</v>
      </c>
      <c r="D590" s="3">
        <v>6</v>
      </c>
      <c r="E590" s="3" t="s">
        <v>11</v>
      </c>
      <c r="F590" s="3">
        <v>0</v>
      </c>
    </row>
    <row r="591" spans="1:6" x14ac:dyDescent="0.3">
      <c r="A591" s="2">
        <v>590</v>
      </c>
      <c r="B591" s="3" t="s">
        <v>67</v>
      </c>
      <c r="C591" s="3" t="s">
        <v>6</v>
      </c>
      <c r="D591" s="3">
        <v>6</v>
      </c>
      <c r="E591" s="3" t="s">
        <v>10</v>
      </c>
      <c r="F591" s="3">
        <v>25</v>
      </c>
    </row>
    <row r="592" spans="1:6" x14ac:dyDescent="0.3">
      <c r="A592" s="2">
        <v>591</v>
      </c>
      <c r="B592" s="3" t="s">
        <v>112</v>
      </c>
      <c r="C592" s="3" t="s">
        <v>6</v>
      </c>
      <c r="D592" s="3">
        <v>11</v>
      </c>
      <c r="E592" s="3" t="s">
        <v>10</v>
      </c>
      <c r="F592" s="3">
        <v>15</v>
      </c>
    </row>
    <row r="593" spans="1:6" x14ac:dyDescent="0.3">
      <c r="A593" s="2">
        <v>592</v>
      </c>
      <c r="B593" s="3" t="s">
        <v>142</v>
      </c>
      <c r="C593" s="3" t="s">
        <v>6</v>
      </c>
      <c r="D593" s="3">
        <v>16</v>
      </c>
      <c r="E593" s="3" t="s">
        <v>7</v>
      </c>
      <c r="F593" s="3">
        <v>0</v>
      </c>
    </row>
    <row r="594" spans="1:6" x14ac:dyDescent="0.3">
      <c r="A594" s="2">
        <v>593</v>
      </c>
      <c r="B594" s="3" t="s">
        <v>133</v>
      </c>
      <c r="C594" s="3" t="s">
        <v>6</v>
      </c>
      <c r="D594" s="3">
        <v>12</v>
      </c>
      <c r="E594" s="3" t="s">
        <v>11</v>
      </c>
      <c r="F594" s="3">
        <v>25</v>
      </c>
    </row>
    <row r="595" spans="1:6" x14ac:dyDescent="0.3">
      <c r="A595" s="2">
        <v>594</v>
      </c>
      <c r="B595" s="3" t="s">
        <v>81</v>
      </c>
      <c r="C595" s="3" t="s">
        <v>6</v>
      </c>
      <c r="D595" s="3">
        <v>10</v>
      </c>
      <c r="E595" s="3" t="s">
        <v>10</v>
      </c>
      <c r="F595" s="3">
        <v>0</v>
      </c>
    </row>
    <row r="596" spans="1:6" x14ac:dyDescent="0.3">
      <c r="A596" s="2">
        <v>595</v>
      </c>
      <c r="B596" s="3" t="s">
        <v>118</v>
      </c>
      <c r="C596" s="3" t="s">
        <v>9</v>
      </c>
      <c r="D596" s="3">
        <v>1</v>
      </c>
      <c r="E596" s="3" t="s">
        <v>7</v>
      </c>
      <c r="F596" s="3">
        <v>10</v>
      </c>
    </row>
    <row r="597" spans="1:6" x14ac:dyDescent="0.3">
      <c r="A597" s="2">
        <v>596</v>
      </c>
      <c r="B597" s="3" t="s">
        <v>85</v>
      </c>
      <c r="C597" s="3" t="s">
        <v>9</v>
      </c>
      <c r="D597" s="3">
        <v>17</v>
      </c>
      <c r="E597" s="3" t="s">
        <v>8</v>
      </c>
      <c r="F597" s="3">
        <v>20</v>
      </c>
    </row>
    <row r="598" spans="1:6" x14ac:dyDescent="0.3">
      <c r="A598" s="2">
        <v>597</v>
      </c>
      <c r="B598" s="3" t="s">
        <v>83</v>
      </c>
      <c r="C598" s="3" t="s">
        <v>6</v>
      </c>
      <c r="D598" s="3">
        <v>15</v>
      </c>
      <c r="E598" s="3" t="s">
        <v>11</v>
      </c>
      <c r="F598" s="3">
        <v>25</v>
      </c>
    </row>
    <row r="599" spans="1:6" x14ac:dyDescent="0.3">
      <c r="A599" s="2">
        <v>598</v>
      </c>
      <c r="B599" s="3" t="s">
        <v>84</v>
      </c>
      <c r="C599" s="3" t="s">
        <v>6</v>
      </c>
      <c r="D599" s="3">
        <v>19</v>
      </c>
      <c r="E599" s="3" t="s">
        <v>11</v>
      </c>
      <c r="F599" s="3">
        <v>15</v>
      </c>
    </row>
    <row r="600" spans="1:6" x14ac:dyDescent="0.3">
      <c r="A600" s="2">
        <v>599</v>
      </c>
      <c r="B600" s="3" t="s">
        <v>68</v>
      </c>
      <c r="C600" s="3" t="s">
        <v>9</v>
      </c>
      <c r="D600" s="3">
        <v>14</v>
      </c>
      <c r="E600" s="3" t="s">
        <v>10</v>
      </c>
      <c r="F600" s="3">
        <v>15</v>
      </c>
    </row>
    <row r="601" spans="1:6" x14ac:dyDescent="0.3">
      <c r="A601" s="2">
        <v>600</v>
      </c>
      <c r="B601" s="3" t="s">
        <v>68</v>
      </c>
      <c r="C601" s="3" t="s">
        <v>9</v>
      </c>
      <c r="D601" s="3">
        <v>7</v>
      </c>
      <c r="E601" s="3" t="s">
        <v>7</v>
      </c>
      <c r="F601" s="3">
        <v>10</v>
      </c>
    </row>
    <row r="602" spans="1:6" x14ac:dyDescent="0.3">
      <c r="A602" s="2">
        <v>601</v>
      </c>
      <c r="B602" s="3" t="s">
        <v>89</v>
      </c>
      <c r="C602" s="3" t="s">
        <v>12</v>
      </c>
      <c r="D602" s="3">
        <v>7</v>
      </c>
      <c r="E602" s="3" t="s">
        <v>10</v>
      </c>
      <c r="F602" s="3">
        <v>5</v>
      </c>
    </row>
    <row r="603" spans="1:6" x14ac:dyDescent="0.3">
      <c r="A603" s="2">
        <v>602</v>
      </c>
      <c r="B603" s="3" t="s">
        <v>61</v>
      </c>
      <c r="C603" s="3" t="s">
        <v>6</v>
      </c>
      <c r="D603" s="3">
        <v>10</v>
      </c>
      <c r="E603" s="3" t="s">
        <v>7</v>
      </c>
      <c r="F603" s="3">
        <v>5</v>
      </c>
    </row>
    <row r="604" spans="1:6" x14ac:dyDescent="0.3">
      <c r="A604" s="2">
        <v>603</v>
      </c>
      <c r="B604" s="3" t="s">
        <v>122</v>
      </c>
      <c r="C604" s="3" t="s">
        <v>6</v>
      </c>
      <c r="D604" s="3">
        <v>13</v>
      </c>
      <c r="E604" s="3" t="s">
        <v>8</v>
      </c>
      <c r="F604" s="3">
        <v>5</v>
      </c>
    </row>
    <row r="605" spans="1:6" x14ac:dyDescent="0.3">
      <c r="A605" s="2">
        <v>604</v>
      </c>
      <c r="B605" s="3" t="s">
        <v>46</v>
      </c>
      <c r="C605" s="3" t="s">
        <v>6</v>
      </c>
      <c r="D605" s="3">
        <v>15</v>
      </c>
      <c r="E605" s="3" t="s">
        <v>8</v>
      </c>
      <c r="F605" s="3">
        <v>20</v>
      </c>
    </row>
    <row r="606" spans="1:6" x14ac:dyDescent="0.3">
      <c r="A606" s="2">
        <v>605</v>
      </c>
      <c r="B606" s="3" t="s">
        <v>137</v>
      </c>
      <c r="C606" s="3" t="s">
        <v>12</v>
      </c>
      <c r="D606" s="3">
        <v>18</v>
      </c>
      <c r="E606" s="3" t="s">
        <v>8</v>
      </c>
      <c r="F606" s="3">
        <v>20</v>
      </c>
    </row>
    <row r="607" spans="1:6" x14ac:dyDescent="0.3">
      <c r="A607" s="2">
        <v>606</v>
      </c>
      <c r="B607" s="3" t="s">
        <v>87</v>
      </c>
      <c r="C607" s="3" t="s">
        <v>9</v>
      </c>
      <c r="D607" s="3">
        <v>14</v>
      </c>
      <c r="E607" s="3" t="s">
        <v>10</v>
      </c>
      <c r="F607" s="3">
        <v>20</v>
      </c>
    </row>
    <row r="608" spans="1:6" x14ac:dyDescent="0.3">
      <c r="A608" s="2">
        <v>607</v>
      </c>
      <c r="B608" s="3" t="s">
        <v>29</v>
      </c>
      <c r="C608" s="3" t="s">
        <v>6</v>
      </c>
      <c r="D608" s="3">
        <v>10</v>
      </c>
      <c r="E608" s="3" t="s">
        <v>11</v>
      </c>
      <c r="F608" s="3">
        <v>5</v>
      </c>
    </row>
    <row r="609" spans="1:6" x14ac:dyDescent="0.3">
      <c r="A609" s="2">
        <v>608</v>
      </c>
      <c r="B609" s="3" t="s">
        <v>63</v>
      </c>
      <c r="C609" s="3" t="s">
        <v>12</v>
      </c>
      <c r="D609" s="3">
        <v>3</v>
      </c>
      <c r="E609" s="3" t="s">
        <v>10</v>
      </c>
      <c r="F609" s="3">
        <v>20</v>
      </c>
    </row>
    <row r="610" spans="1:6" x14ac:dyDescent="0.3">
      <c r="A610" s="2">
        <v>609</v>
      </c>
      <c r="B610" s="3" t="s">
        <v>51</v>
      </c>
      <c r="C610" s="3" t="s">
        <v>12</v>
      </c>
      <c r="D610" s="3">
        <v>18</v>
      </c>
      <c r="E610" s="3" t="s">
        <v>10</v>
      </c>
      <c r="F610" s="3">
        <v>10</v>
      </c>
    </row>
    <row r="611" spans="1:6" x14ac:dyDescent="0.3">
      <c r="A611" s="2">
        <v>610</v>
      </c>
      <c r="B611" s="3" t="s">
        <v>105</v>
      </c>
      <c r="C611" s="3" t="s">
        <v>6</v>
      </c>
      <c r="D611" s="3">
        <v>15</v>
      </c>
      <c r="E611" s="3" t="s">
        <v>10</v>
      </c>
      <c r="F611" s="3">
        <v>5</v>
      </c>
    </row>
    <row r="612" spans="1:6" x14ac:dyDescent="0.3">
      <c r="A612" s="2">
        <v>611</v>
      </c>
      <c r="B612" s="3" t="s">
        <v>95</v>
      </c>
      <c r="C612" s="3" t="s">
        <v>12</v>
      </c>
      <c r="D612" s="3">
        <v>19</v>
      </c>
      <c r="E612" s="3" t="s">
        <v>8</v>
      </c>
      <c r="F612" s="3">
        <v>25</v>
      </c>
    </row>
    <row r="613" spans="1:6" x14ac:dyDescent="0.3">
      <c r="A613" s="2">
        <v>612</v>
      </c>
      <c r="B613" s="3" t="s">
        <v>145</v>
      </c>
      <c r="C613" s="3" t="s">
        <v>12</v>
      </c>
      <c r="D613" s="3">
        <v>6</v>
      </c>
      <c r="E613" s="3" t="s">
        <v>11</v>
      </c>
      <c r="F613" s="3">
        <v>15</v>
      </c>
    </row>
    <row r="614" spans="1:6" x14ac:dyDescent="0.3">
      <c r="A614" s="2">
        <v>613</v>
      </c>
      <c r="B614" s="3" t="s">
        <v>79</v>
      </c>
      <c r="C614" s="3" t="s">
        <v>12</v>
      </c>
      <c r="D614" s="3">
        <v>9</v>
      </c>
      <c r="E614" s="3" t="s">
        <v>10</v>
      </c>
      <c r="F614" s="3">
        <v>10</v>
      </c>
    </row>
    <row r="615" spans="1:6" x14ac:dyDescent="0.3">
      <c r="A615" s="2">
        <v>614</v>
      </c>
      <c r="B615" s="3" t="s">
        <v>89</v>
      </c>
      <c r="C615" s="3" t="s">
        <v>12</v>
      </c>
      <c r="D615" s="3">
        <v>10</v>
      </c>
      <c r="E615" s="3" t="s">
        <v>11</v>
      </c>
      <c r="F615" s="3">
        <v>20</v>
      </c>
    </row>
    <row r="616" spans="1:6" x14ac:dyDescent="0.3">
      <c r="A616" s="2">
        <v>615</v>
      </c>
      <c r="B616" s="3" t="s">
        <v>119</v>
      </c>
      <c r="C616" s="3" t="s">
        <v>12</v>
      </c>
      <c r="D616" s="3">
        <v>14</v>
      </c>
      <c r="E616" s="3" t="s">
        <v>11</v>
      </c>
      <c r="F616" s="3">
        <v>20</v>
      </c>
    </row>
    <row r="617" spans="1:6" x14ac:dyDescent="0.3">
      <c r="A617" s="2">
        <v>616</v>
      </c>
      <c r="B617" s="3" t="s">
        <v>113</v>
      </c>
      <c r="C617" s="3" t="s">
        <v>9</v>
      </c>
      <c r="D617" s="3">
        <v>7</v>
      </c>
      <c r="E617" s="3" t="s">
        <v>7</v>
      </c>
      <c r="F617" s="3">
        <v>20</v>
      </c>
    </row>
    <row r="618" spans="1:6" x14ac:dyDescent="0.3">
      <c r="A618" s="2">
        <v>617</v>
      </c>
      <c r="B618" s="3" t="s">
        <v>125</v>
      </c>
      <c r="C618" s="3" t="s">
        <v>9</v>
      </c>
      <c r="D618" s="3">
        <v>8</v>
      </c>
      <c r="E618" s="3" t="s">
        <v>7</v>
      </c>
      <c r="F618" s="3">
        <v>10</v>
      </c>
    </row>
    <row r="619" spans="1:6" x14ac:dyDescent="0.3">
      <c r="A619" s="2">
        <v>618</v>
      </c>
      <c r="B619" s="3" t="s">
        <v>59</v>
      </c>
      <c r="C619" s="3" t="s">
        <v>12</v>
      </c>
      <c r="D619" s="3">
        <v>20</v>
      </c>
      <c r="E619" s="3" t="s">
        <v>11</v>
      </c>
      <c r="F619" s="3">
        <v>0</v>
      </c>
    </row>
    <row r="620" spans="1:6" x14ac:dyDescent="0.3">
      <c r="A620" s="2">
        <v>619</v>
      </c>
      <c r="B620" s="3" t="s">
        <v>59</v>
      </c>
      <c r="C620" s="3" t="s">
        <v>12</v>
      </c>
      <c r="D620" s="3">
        <v>17</v>
      </c>
      <c r="E620" s="3" t="s">
        <v>7</v>
      </c>
      <c r="F620" s="3">
        <v>15</v>
      </c>
    </row>
    <row r="621" spans="1:6" x14ac:dyDescent="0.3">
      <c r="A621" s="2">
        <v>620</v>
      </c>
      <c r="B621" s="3" t="s">
        <v>89</v>
      </c>
      <c r="C621" s="3" t="s">
        <v>6</v>
      </c>
      <c r="D621" s="3">
        <v>8</v>
      </c>
      <c r="E621" s="3" t="s">
        <v>7</v>
      </c>
      <c r="F621" s="3">
        <v>5</v>
      </c>
    </row>
    <row r="622" spans="1:6" x14ac:dyDescent="0.3">
      <c r="A622" s="2">
        <v>621</v>
      </c>
      <c r="B622" s="3" t="s">
        <v>44</v>
      </c>
      <c r="C622" s="3" t="s">
        <v>12</v>
      </c>
      <c r="D622" s="3">
        <v>3</v>
      </c>
      <c r="E622" s="3" t="s">
        <v>10</v>
      </c>
      <c r="F622" s="3">
        <v>25</v>
      </c>
    </row>
    <row r="623" spans="1:6" x14ac:dyDescent="0.3">
      <c r="A623" s="2">
        <v>622</v>
      </c>
      <c r="B623" s="3" t="s">
        <v>56</v>
      </c>
      <c r="C623" s="3" t="s">
        <v>6</v>
      </c>
      <c r="D623" s="3">
        <v>20</v>
      </c>
      <c r="E623" s="3" t="s">
        <v>7</v>
      </c>
      <c r="F623" s="3">
        <v>0</v>
      </c>
    </row>
    <row r="624" spans="1:6" x14ac:dyDescent="0.3">
      <c r="A624" s="2">
        <v>623</v>
      </c>
      <c r="B624" s="3" t="s">
        <v>105</v>
      </c>
      <c r="C624" s="3" t="s">
        <v>9</v>
      </c>
      <c r="D624" s="3">
        <v>12</v>
      </c>
      <c r="E624" s="3" t="s">
        <v>11</v>
      </c>
      <c r="F624" s="3">
        <v>20</v>
      </c>
    </row>
    <row r="625" spans="1:6" x14ac:dyDescent="0.3">
      <c r="A625" s="2">
        <v>624</v>
      </c>
      <c r="B625" s="3" t="s">
        <v>73</v>
      </c>
      <c r="C625" s="3" t="s">
        <v>12</v>
      </c>
      <c r="D625" s="3">
        <v>5</v>
      </c>
      <c r="E625" s="3" t="s">
        <v>11</v>
      </c>
      <c r="F625" s="3">
        <v>20</v>
      </c>
    </row>
    <row r="626" spans="1:6" x14ac:dyDescent="0.3">
      <c r="A626" s="2">
        <v>625</v>
      </c>
      <c r="B626" s="3" t="s">
        <v>138</v>
      </c>
      <c r="C626" s="3" t="s">
        <v>6</v>
      </c>
      <c r="D626" s="3">
        <v>17</v>
      </c>
      <c r="E626" s="3" t="s">
        <v>8</v>
      </c>
      <c r="F626" s="3">
        <v>0</v>
      </c>
    </row>
    <row r="627" spans="1:6" x14ac:dyDescent="0.3">
      <c r="A627" s="2">
        <v>626</v>
      </c>
      <c r="B627" s="3" t="s">
        <v>60</v>
      </c>
      <c r="C627" s="3" t="s">
        <v>12</v>
      </c>
      <c r="D627" s="3">
        <v>19</v>
      </c>
      <c r="E627" s="3" t="s">
        <v>10</v>
      </c>
      <c r="F627" s="3">
        <v>20</v>
      </c>
    </row>
    <row r="628" spans="1:6" x14ac:dyDescent="0.3">
      <c r="A628" s="2">
        <v>627</v>
      </c>
      <c r="B628" s="3" t="s">
        <v>121</v>
      </c>
      <c r="C628" s="3" t="s">
        <v>12</v>
      </c>
      <c r="D628" s="3">
        <v>16</v>
      </c>
      <c r="E628" s="3" t="s">
        <v>7</v>
      </c>
      <c r="F628" s="3">
        <v>0</v>
      </c>
    </row>
    <row r="629" spans="1:6" x14ac:dyDescent="0.3">
      <c r="A629" s="2">
        <v>628</v>
      </c>
      <c r="B629" s="3" t="s">
        <v>140</v>
      </c>
      <c r="C629" s="3" t="s">
        <v>6</v>
      </c>
      <c r="D629" s="3">
        <v>8</v>
      </c>
      <c r="E629" s="3" t="s">
        <v>10</v>
      </c>
      <c r="F629" s="3">
        <v>5</v>
      </c>
    </row>
    <row r="630" spans="1:6" x14ac:dyDescent="0.3">
      <c r="A630" s="2">
        <v>629</v>
      </c>
      <c r="B630" s="3" t="s">
        <v>100</v>
      </c>
      <c r="C630" s="3" t="s">
        <v>12</v>
      </c>
      <c r="D630" s="3">
        <v>8</v>
      </c>
      <c r="E630" s="3" t="s">
        <v>10</v>
      </c>
      <c r="F630" s="3">
        <v>5</v>
      </c>
    </row>
    <row r="631" spans="1:6" x14ac:dyDescent="0.3">
      <c r="A631" s="2">
        <v>630</v>
      </c>
      <c r="B631" s="3" t="s">
        <v>62</v>
      </c>
      <c r="C631" s="3" t="s">
        <v>6</v>
      </c>
      <c r="D631" s="3">
        <v>1</v>
      </c>
      <c r="E631" s="3" t="s">
        <v>7</v>
      </c>
      <c r="F631" s="3">
        <v>15</v>
      </c>
    </row>
    <row r="632" spans="1:6" x14ac:dyDescent="0.3">
      <c r="A632" s="2">
        <v>631</v>
      </c>
      <c r="B632" s="3" t="s">
        <v>97</v>
      </c>
      <c r="C632" s="3" t="s">
        <v>12</v>
      </c>
      <c r="D632" s="3">
        <v>17</v>
      </c>
      <c r="E632" s="3" t="s">
        <v>8</v>
      </c>
      <c r="F632" s="3">
        <v>10</v>
      </c>
    </row>
    <row r="633" spans="1:6" x14ac:dyDescent="0.3">
      <c r="A633" s="2">
        <v>632</v>
      </c>
      <c r="B633" s="3" t="s">
        <v>81</v>
      </c>
      <c r="C633" s="3" t="s">
        <v>9</v>
      </c>
      <c r="D633" s="3">
        <v>8</v>
      </c>
      <c r="E633" s="3" t="s">
        <v>10</v>
      </c>
      <c r="F633" s="3">
        <v>15</v>
      </c>
    </row>
    <row r="634" spans="1:6" x14ac:dyDescent="0.3">
      <c r="A634" s="2">
        <v>633</v>
      </c>
      <c r="B634" s="3" t="s">
        <v>134</v>
      </c>
      <c r="C634" s="3" t="s">
        <v>9</v>
      </c>
      <c r="D634" s="3">
        <v>5</v>
      </c>
      <c r="E634" s="3" t="s">
        <v>11</v>
      </c>
      <c r="F634" s="3">
        <v>10</v>
      </c>
    </row>
    <row r="635" spans="1:6" x14ac:dyDescent="0.3">
      <c r="A635" s="2">
        <v>634</v>
      </c>
      <c r="B635" s="3" t="s">
        <v>36</v>
      </c>
      <c r="C635" s="3" t="s">
        <v>6</v>
      </c>
      <c r="D635" s="3">
        <v>6</v>
      </c>
      <c r="E635" s="3" t="s">
        <v>10</v>
      </c>
      <c r="F635" s="3">
        <v>25</v>
      </c>
    </row>
    <row r="636" spans="1:6" x14ac:dyDescent="0.3">
      <c r="A636" s="2">
        <v>635</v>
      </c>
      <c r="B636" s="3" t="s">
        <v>50</v>
      </c>
      <c r="C636" s="3" t="s">
        <v>9</v>
      </c>
      <c r="D636" s="3">
        <v>4</v>
      </c>
      <c r="E636" s="3" t="s">
        <v>11</v>
      </c>
      <c r="F636" s="3">
        <v>10</v>
      </c>
    </row>
    <row r="637" spans="1:6" x14ac:dyDescent="0.3">
      <c r="A637" s="2">
        <v>636</v>
      </c>
      <c r="B637" s="3" t="s">
        <v>81</v>
      </c>
      <c r="C637" s="3" t="s">
        <v>6</v>
      </c>
      <c r="D637" s="3">
        <v>19</v>
      </c>
      <c r="E637" s="3" t="s">
        <v>11</v>
      </c>
      <c r="F637" s="3">
        <v>15</v>
      </c>
    </row>
    <row r="638" spans="1:6" x14ac:dyDescent="0.3">
      <c r="A638" s="2">
        <v>637</v>
      </c>
      <c r="B638" s="3" t="s">
        <v>127</v>
      </c>
      <c r="C638" s="3" t="s">
        <v>9</v>
      </c>
      <c r="D638" s="3">
        <v>17</v>
      </c>
      <c r="E638" s="3" t="s">
        <v>10</v>
      </c>
      <c r="F638" s="3">
        <v>0</v>
      </c>
    </row>
    <row r="639" spans="1:6" x14ac:dyDescent="0.3">
      <c r="A639" s="2">
        <v>638</v>
      </c>
      <c r="B639" s="3" t="s">
        <v>113</v>
      </c>
      <c r="C639" s="3" t="s">
        <v>12</v>
      </c>
      <c r="D639" s="3">
        <v>2</v>
      </c>
      <c r="E639" s="3" t="s">
        <v>8</v>
      </c>
      <c r="F639" s="3">
        <v>25</v>
      </c>
    </row>
    <row r="640" spans="1:6" x14ac:dyDescent="0.3">
      <c r="A640" s="2">
        <v>639</v>
      </c>
      <c r="B640" s="3" t="s">
        <v>84</v>
      </c>
      <c r="C640" s="3" t="s">
        <v>6</v>
      </c>
      <c r="D640" s="3">
        <v>10</v>
      </c>
      <c r="E640" s="3" t="s">
        <v>11</v>
      </c>
      <c r="F640" s="3">
        <v>15</v>
      </c>
    </row>
    <row r="641" spans="1:6" x14ac:dyDescent="0.3">
      <c r="A641" s="2">
        <v>640</v>
      </c>
      <c r="B641" s="3" t="s">
        <v>93</v>
      </c>
      <c r="C641" s="3" t="s">
        <v>9</v>
      </c>
      <c r="D641" s="3">
        <v>4</v>
      </c>
      <c r="E641" s="3" t="s">
        <v>8</v>
      </c>
      <c r="F641" s="3">
        <v>25</v>
      </c>
    </row>
    <row r="642" spans="1:6" x14ac:dyDescent="0.3">
      <c r="A642" s="2">
        <v>641</v>
      </c>
      <c r="B642" s="3" t="s">
        <v>84</v>
      </c>
      <c r="C642" s="3" t="s">
        <v>9</v>
      </c>
      <c r="D642" s="3">
        <v>2</v>
      </c>
      <c r="E642" s="3" t="s">
        <v>10</v>
      </c>
      <c r="F642" s="3">
        <v>10</v>
      </c>
    </row>
    <row r="643" spans="1:6" x14ac:dyDescent="0.3">
      <c r="A643" s="2">
        <v>642</v>
      </c>
      <c r="B643" s="3" t="s">
        <v>51</v>
      </c>
      <c r="C643" s="3" t="s">
        <v>9</v>
      </c>
      <c r="D643" s="3">
        <v>15</v>
      </c>
      <c r="E643" s="3" t="s">
        <v>7</v>
      </c>
      <c r="F643" s="3">
        <v>0</v>
      </c>
    </row>
    <row r="644" spans="1:6" x14ac:dyDescent="0.3">
      <c r="A644" s="2">
        <v>643</v>
      </c>
      <c r="B644" s="3" t="s">
        <v>93</v>
      </c>
      <c r="C644" s="3" t="s">
        <v>12</v>
      </c>
      <c r="D644" s="3">
        <v>14</v>
      </c>
      <c r="E644" s="3" t="s">
        <v>10</v>
      </c>
      <c r="F644" s="3">
        <v>20</v>
      </c>
    </row>
    <row r="645" spans="1:6" x14ac:dyDescent="0.3">
      <c r="A645" s="2">
        <v>644</v>
      </c>
      <c r="B645" s="3" t="s">
        <v>67</v>
      </c>
      <c r="C645" s="3" t="s">
        <v>6</v>
      </c>
      <c r="D645" s="3">
        <v>20</v>
      </c>
      <c r="E645" s="3" t="s">
        <v>7</v>
      </c>
      <c r="F645" s="3">
        <v>5</v>
      </c>
    </row>
    <row r="646" spans="1:6" x14ac:dyDescent="0.3">
      <c r="A646" s="2">
        <v>645</v>
      </c>
      <c r="B646" s="3" t="s">
        <v>135</v>
      </c>
      <c r="C646" s="3" t="s">
        <v>12</v>
      </c>
      <c r="D646" s="3">
        <v>20</v>
      </c>
      <c r="E646" s="3" t="s">
        <v>10</v>
      </c>
      <c r="F646" s="3">
        <v>10</v>
      </c>
    </row>
    <row r="647" spans="1:6" x14ac:dyDescent="0.3">
      <c r="A647" s="2">
        <v>646</v>
      </c>
      <c r="B647" s="3" t="s">
        <v>100</v>
      </c>
      <c r="C647" s="3" t="s">
        <v>6</v>
      </c>
      <c r="D647" s="3">
        <v>3</v>
      </c>
      <c r="E647" s="3" t="s">
        <v>8</v>
      </c>
      <c r="F647" s="3">
        <v>5</v>
      </c>
    </row>
    <row r="648" spans="1:6" x14ac:dyDescent="0.3">
      <c r="A648" s="2">
        <v>647</v>
      </c>
      <c r="B648" s="3" t="s">
        <v>141</v>
      </c>
      <c r="C648" s="3" t="s">
        <v>9</v>
      </c>
      <c r="D648" s="3">
        <v>17</v>
      </c>
      <c r="E648" s="3" t="s">
        <v>7</v>
      </c>
      <c r="F648" s="3">
        <v>25</v>
      </c>
    </row>
    <row r="649" spans="1:6" x14ac:dyDescent="0.3">
      <c r="A649" s="2">
        <v>648</v>
      </c>
      <c r="B649" s="3" t="s">
        <v>138</v>
      </c>
      <c r="C649" s="3" t="s">
        <v>12</v>
      </c>
      <c r="D649" s="3">
        <v>13</v>
      </c>
      <c r="E649" s="3" t="s">
        <v>8</v>
      </c>
      <c r="F649" s="3">
        <v>10</v>
      </c>
    </row>
    <row r="650" spans="1:6" x14ac:dyDescent="0.3">
      <c r="A650" s="2">
        <v>649</v>
      </c>
      <c r="B650" s="3" t="s">
        <v>33</v>
      </c>
      <c r="C650" s="3" t="s">
        <v>9</v>
      </c>
      <c r="D650" s="3">
        <v>19</v>
      </c>
      <c r="E650" s="3" t="s">
        <v>10</v>
      </c>
      <c r="F650" s="3">
        <v>10</v>
      </c>
    </row>
    <row r="651" spans="1:6" x14ac:dyDescent="0.3">
      <c r="A651" s="2">
        <v>650</v>
      </c>
      <c r="B651" s="3" t="s">
        <v>142</v>
      </c>
      <c r="C651" s="3" t="s">
        <v>6</v>
      </c>
      <c r="D651" s="3">
        <v>2</v>
      </c>
      <c r="E651" s="3" t="s">
        <v>7</v>
      </c>
      <c r="F651" s="3">
        <v>15</v>
      </c>
    </row>
    <row r="652" spans="1:6" x14ac:dyDescent="0.3">
      <c r="A652" s="2">
        <v>651</v>
      </c>
      <c r="B652" s="3" t="s">
        <v>65</v>
      </c>
      <c r="C652" s="3" t="s">
        <v>9</v>
      </c>
      <c r="D652" s="3">
        <v>4</v>
      </c>
      <c r="E652" s="3" t="s">
        <v>10</v>
      </c>
      <c r="F652" s="3">
        <v>5</v>
      </c>
    </row>
    <row r="653" spans="1:6" x14ac:dyDescent="0.3">
      <c r="A653" s="2">
        <v>652</v>
      </c>
      <c r="B653" s="3" t="s">
        <v>33</v>
      </c>
      <c r="C653" s="3" t="s">
        <v>9</v>
      </c>
      <c r="D653" s="3">
        <v>2</v>
      </c>
      <c r="E653" s="3" t="s">
        <v>8</v>
      </c>
      <c r="F653" s="3">
        <v>0</v>
      </c>
    </row>
    <row r="654" spans="1:6" x14ac:dyDescent="0.3">
      <c r="A654" s="2">
        <v>653</v>
      </c>
      <c r="B654" s="3" t="s">
        <v>145</v>
      </c>
      <c r="C654" s="3" t="s">
        <v>12</v>
      </c>
      <c r="D654" s="3">
        <v>14</v>
      </c>
      <c r="E654" s="3" t="s">
        <v>10</v>
      </c>
      <c r="F654" s="3">
        <v>5</v>
      </c>
    </row>
    <row r="655" spans="1:6" x14ac:dyDescent="0.3">
      <c r="A655" s="2">
        <v>654</v>
      </c>
      <c r="B655" s="3" t="s">
        <v>105</v>
      </c>
      <c r="C655" s="3" t="s">
        <v>12</v>
      </c>
      <c r="D655" s="3">
        <v>16</v>
      </c>
      <c r="E655" s="3" t="s">
        <v>11</v>
      </c>
      <c r="F655" s="3">
        <v>0</v>
      </c>
    </row>
    <row r="656" spans="1:6" x14ac:dyDescent="0.3">
      <c r="A656" s="2">
        <v>655</v>
      </c>
      <c r="B656" s="3" t="s">
        <v>80</v>
      </c>
      <c r="C656" s="3" t="s">
        <v>6</v>
      </c>
      <c r="D656" s="3">
        <v>19</v>
      </c>
      <c r="E656" s="3" t="s">
        <v>10</v>
      </c>
      <c r="F656" s="3">
        <v>15</v>
      </c>
    </row>
    <row r="657" spans="1:6" x14ac:dyDescent="0.3">
      <c r="A657" s="2">
        <v>656</v>
      </c>
      <c r="B657" s="3" t="s">
        <v>75</v>
      </c>
      <c r="C657" s="3" t="s">
        <v>9</v>
      </c>
      <c r="D657" s="3">
        <v>17</v>
      </c>
      <c r="E657" s="3" t="s">
        <v>10</v>
      </c>
      <c r="F657" s="3">
        <v>5</v>
      </c>
    </row>
    <row r="658" spans="1:6" x14ac:dyDescent="0.3">
      <c r="A658" s="2">
        <v>657</v>
      </c>
      <c r="B658" s="3" t="s">
        <v>70</v>
      </c>
      <c r="C658" s="3" t="s">
        <v>12</v>
      </c>
      <c r="D658" s="3">
        <v>7</v>
      </c>
      <c r="E658" s="3" t="s">
        <v>8</v>
      </c>
      <c r="F658" s="3">
        <v>25</v>
      </c>
    </row>
    <row r="659" spans="1:6" x14ac:dyDescent="0.3">
      <c r="A659" s="2">
        <v>658</v>
      </c>
      <c r="B659" s="3" t="s">
        <v>34</v>
      </c>
      <c r="C659" s="3" t="s">
        <v>9</v>
      </c>
      <c r="D659" s="3">
        <v>7</v>
      </c>
      <c r="E659" s="3" t="s">
        <v>7</v>
      </c>
      <c r="F659" s="3">
        <v>20</v>
      </c>
    </row>
    <row r="660" spans="1:6" x14ac:dyDescent="0.3">
      <c r="A660" s="2">
        <v>659</v>
      </c>
      <c r="B660" s="3" t="s">
        <v>76</v>
      </c>
      <c r="C660" s="3" t="s">
        <v>6</v>
      </c>
      <c r="D660" s="3">
        <v>11</v>
      </c>
      <c r="E660" s="3" t="s">
        <v>8</v>
      </c>
      <c r="F660" s="3">
        <v>0</v>
      </c>
    </row>
    <row r="661" spans="1:6" x14ac:dyDescent="0.3">
      <c r="A661" s="2">
        <v>660</v>
      </c>
      <c r="B661" s="3" t="s">
        <v>87</v>
      </c>
      <c r="C661" s="3" t="s">
        <v>12</v>
      </c>
      <c r="D661" s="3">
        <v>10</v>
      </c>
      <c r="E661" s="3" t="s">
        <v>7</v>
      </c>
      <c r="F661" s="3">
        <v>25</v>
      </c>
    </row>
    <row r="662" spans="1:6" x14ac:dyDescent="0.3">
      <c r="A662" s="2">
        <v>661</v>
      </c>
      <c r="B662" s="3" t="s">
        <v>61</v>
      </c>
      <c r="C662" s="3" t="s">
        <v>9</v>
      </c>
      <c r="D662" s="3">
        <v>13</v>
      </c>
      <c r="E662" s="3" t="s">
        <v>10</v>
      </c>
      <c r="F662" s="3">
        <v>15</v>
      </c>
    </row>
    <row r="663" spans="1:6" x14ac:dyDescent="0.3">
      <c r="A663" s="2">
        <v>662</v>
      </c>
      <c r="B663" s="3" t="s">
        <v>139</v>
      </c>
      <c r="C663" s="3" t="s">
        <v>6</v>
      </c>
      <c r="D663" s="3">
        <v>19</v>
      </c>
      <c r="E663" s="3" t="s">
        <v>10</v>
      </c>
      <c r="F663" s="3">
        <v>10</v>
      </c>
    </row>
    <row r="664" spans="1:6" x14ac:dyDescent="0.3">
      <c r="A664" s="2">
        <v>663</v>
      </c>
      <c r="B664" s="3" t="s">
        <v>146</v>
      </c>
      <c r="C664" s="3" t="s">
        <v>12</v>
      </c>
      <c r="D664" s="3">
        <v>11</v>
      </c>
      <c r="E664" s="3" t="s">
        <v>11</v>
      </c>
      <c r="F664" s="3">
        <v>5</v>
      </c>
    </row>
    <row r="665" spans="1:6" x14ac:dyDescent="0.3">
      <c r="A665" s="2">
        <v>664</v>
      </c>
      <c r="B665" s="3" t="s">
        <v>144</v>
      </c>
      <c r="C665" s="3" t="s">
        <v>9</v>
      </c>
      <c r="D665" s="3">
        <v>19</v>
      </c>
      <c r="E665" s="3" t="s">
        <v>8</v>
      </c>
      <c r="F665" s="3">
        <v>15</v>
      </c>
    </row>
    <row r="666" spans="1:6" x14ac:dyDescent="0.3">
      <c r="A666" s="2">
        <v>665</v>
      </c>
      <c r="B666" s="3" t="s">
        <v>59</v>
      </c>
      <c r="C666" s="3" t="s">
        <v>9</v>
      </c>
      <c r="D666" s="3">
        <v>15</v>
      </c>
      <c r="E666" s="3" t="s">
        <v>8</v>
      </c>
      <c r="F666" s="3">
        <v>20</v>
      </c>
    </row>
    <row r="667" spans="1:6" x14ac:dyDescent="0.3">
      <c r="A667" s="2">
        <v>666</v>
      </c>
      <c r="B667" s="3" t="s">
        <v>54</v>
      </c>
      <c r="C667" s="3" t="s">
        <v>9</v>
      </c>
      <c r="D667" s="3">
        <v>14</v>
      </c>
      <c r="E667" s="3" t="s">
        <v>7</v>
      </c>
      <c r="F667" s="3">
        <v>20</v>
      </c>
    </row>
    <row r="668" spans="1:6" x14ac:dyDescent="0.3">
      <c r="A668" s="2">
        <v>667</v>
      </c>
      <c r="B668" s="3" t="s">
        <v>105</v>
      </c>
      <c r="C668" s="3" t="s">
        <v>6</v>
      </c>
      <c r="D668" s="3">
        <v>6</v>
      </c>
      <c r="E668" s="3" t="s">
        <v>7</v>
      </c>
      <c r="F668" s="3">
        <v>5</v>
      </c>
    </row>
    <row r="669" spans="1:6" x14ac:dyDescent="0.3">
      <c r="A669" s="2">
        <v>668</v>
      </c>
      <c r="B669" s="3" t="s">
        <v>145</v>
      </c>
      <c r="C669" s="3" t="s">
        <v>12</v>
      </c>
      <c r="D669" s="3">
        <v>4</v>
      </c>
      <c r="E669" s="3" t="s">
        <v>7</v>
      </c>
      <c r="F669" s="3">
        <v>5</v>
      </c>
    </row>
    <row r="670" spans="1:6" x14ac:dyDescent="0.3">
      <c r="A670" s="2">
        <v>669</v>
      </c>
      <c r="B670" s="3" t="s">
        <v>127</v>
      </c>
      <c r="C670" s="3" t="s">
        <v>9</v>
      </c>
      <c r="D670" s="3">
        <v>20</v>
      </c>
      <c r="E670" s="3" t="s">
        <v>11</v>
      </c>
      <c r="F670" s="3">
        <v>5</v>
      </c>
    </row>
    <row r="671" spans="1:6" x14ac:dyDescent="0.3">
      <c r="A671" s="2">
        <v>670</v>
      </c>
      <c r="B671" s="3" t="s">
        <v>89</v>
      </c>
      <c r="C671" s="3" t="s">
        <v>6</v>
      </c>
      <c r="D671" s="3">
        <v>15</v>
      </c>
      <c r="E671" s="3" t="s">
        <v>11</v>
      </c>
      <c r="F671" s="3">
        <v>5</v>
      </c>
    </row>
    <row r="672" spans="1:6" x14ac:dyDescent="0.3">
      <c r="A672" s="2">
        <v>671</v>
      </c>
      <c r="B672" s="3" t="s">
        <v>74</v>
      </c>
      <c r="C672" s="3" t="s">
        <v>6</v>
      </c>
      <c r="D672" s="3">
        <v>12</v>
      </c>
      <c r="E672" s="3" t="s">
        <v>7</v>
      </c>
      <c r="F672" s="3">
        <v>5</v>
      </c>
    </row>
    <row r="673" spans="1:6" x14ac:dyDescent="0.3">
      <c r="A673" s="2">
        <v>672</v>
      </c>
      <c r="B673" s="3" t="s">
        <v>142</v>
      </c>
      <c r="C673" s="3" t="s">
        <v>12</v>
      </c>
      <c r="D673" s="3">
        <v>15</v>
      </c>
      <c r="E673" s="3" t="s">
        <v>10</v>
      </c>
      <c r="F673" s="3">
        <v>0</v>
      </c>
    </row>
    <row r="674" spans="1:6" x14ac:dyDescent="0.3">
      <c r="A674" s="2">
        <v>673</v>
      </c>
      <c r="B674" s="3" t="s">
        <v>49</v>
      </c>
      <c r="C674" s="3" t="s">
        <v>9</v>
      </c>
      <c r="D674" s="3">
        <v>13</v>
      </c>
      <c r="E674" s="3" t="s">
        <v>7</v>
      </c>
      <c r="F674" s="3">
        <v>25</v>
      </c>
    </row>
    <row r="675" spans="1:6" x14ac:dyDescent="0.3">
      <c r="A675" s="2">
        <v>674</v>
      </c>
      <c r="B675" s="3" t="s">
        <v>63</v>
      </c>
      <c r="C675" s="3" t="s">
        <v>9</v>
      </c>
      <c r="D675" s="3">
        <v>17</v>
      </c>
      <c r="E675" s="3" t="s">
        <v>11</v>
      </c>
      <c r="F675" s="3">
        <v>25</v>
      </c>
    </row>
    <row r="676" spans="1:6" x14ac:dyDescent="0.3">
      <c r="A676" s="2">
        <v>675</v>
      </c>
      <c r="B676" s="3" t="s">
        <v>111</v>
      </c>
      <c r="C676" s="3" t="s">
        <v>6</v>
      </c>
      <c r="D676" s="3">
        <v>3</v>
      </c>
      <c r="E676" s="3" t="s">
        <v>8</v>
      </c>
      <c r="F676" s="3">
        <v>10</v>
      </c>
    </row>
    <row r="677" spans="1:6" x14ac:dyDescent="0.3">
      <c r="A677" s="2">
        <v>676</v>
      </c>
      <c r="B677" s="3" t="s">
        <v>127</v>
      </c>
      <c r="C677" s="3" t="s">
        <v>6</v>
      </c>
      <c r="D677" s="3">
        <v>2</v>
      </c>
      <c r="E677" s="3" t="s">
        <v>11</v>
      </c>
      <c r="F677" s="3">
        <v>20</v>
      </c>
    </row>
    <row r="678" spans="1:6" x14ac:dyDescent="0.3">
      <c r="A678" s="2">
        <v>677</v>
      </c>
      <c r="B678" s="3" t="s">
        <v>99</v>
      </c>
      <c r="C678" s="3" t="s">
        <v>12</v>
      </c>
      <c r="D678" s="3">
        <v>14</v>
      </c>
      <c r="E678" s="3" t="s">
        <v>11</v>
      </c>
      <c r="F678" s="3">
        <v>15</v>
      </c>
    </row>
    <row r="679" spans="1:6" x14ac:dyDescent="0.3">
      <c r="A679" s="2">
        <v>678</v>
      </c>
      <c r="B679" s="3" t="s">
        <v>35</v>
      </c>
      <c r="C679" s="3" t="s">
        <v>6</v>
      </c>
      <c r="D679" s="3">
        <v>10</v>
      </c>
      <c r="E679" s="3" t="s">
        <v>11</v>
      </c>
      <c r="F679" s="3">
        <v>20</v>
      </c>
    </row>
    <row r="680" spans="1:6" x14ac:dyDescent="0.3">
      <c r="A680" s="2">
        <v>679</v>
      </c>
      <c r="B680" s="3" t="s">
        <v>71</v>
      </c>
      <c r="C680" s="3" t="s">
        <v>6</v>
      </c>
      <c r="D680" s="3">
        <v>15</v>
      </c>
      <c r="E680" s="3" t="s">
        <v>11</v>
      </c>
      <c r="F680" s="3">
        <v>20</v>
      </c>
    </row>
    <row r="681" spans="1:6" x14ac:dyDescent="0.3">
      <c r="A681" s="2">
        <v>680</v>
      </c>
      <c r="B681" s="3" t="s">
        <v>34</v>
      </c>
      <c r="C681" s="3" t="s">
        <v>9</v>
      </c>
      <c r="D681" s="3">
        <v>19</v>
      </c>
      <c r="E681" s="3" t="s">
        <v>11</v>
      </c>
      <c r="F681" s="3">
        <v>5</v>
      </c>
    </row>
    <row r="682" spans="1:6" x14ac:dyDescent="0.3">
      <c r="A682" s="2">
        <v>681</v>
      </c>
      <c r="B682" s="3" t="s">
        <v>80</v>
      </c>
      <c r="C682" s="3" t="s">
        <v>12</v>
      </c>
      <c r="D682" s="3">
        <v>8</v>
      </c>
      <c r="E682" s="3" t="s">
        <v>7</v>
      </c>
      <c r="F682" s="3">
        <v>20</v>
      </c>
    </row>
    <row r="683" spans="1:6" x14ac:dyDescent="0.3">
      <c r="A683" s="2">
        <v>682</v>
      </c>
      <c r="B683" s="3" t="s">
        <v>78</v>
      </c>
      <c r="C683" s="3" t="s">
        <v>12</v>
      </c>
      <c r="D683" s="3">
        <v>4</v>
      </c>
      <c r="E683" s="3" t="s">
        <v>11</v>
      </c>
      <c r="F683" s="3">
        <v>15</v>
      </c>
    </row>
    <row r="684" spans="1:6" x14ac:dyDescent="0.3">
      <c r="A684" s="2">
        <v>683</v>
      </c>
      <c r="B684" s="3" t="s">
        <v>73</v>
      </c>
      <c r="C684" s="3" t="s">
        <v>9</v>
      </c>
      <c r="D684" s="3">
        <v>3</v>
      </c>
      <c r="E684" s="3" t="s">
        <v>7</v>
      </c>
      <c r="F684" s="3">
        <v>0</v>
      </c>
    </row>
    <row r="685" spans="1:6" x14ac:dyDescent="0.3">
      <c r="A685" s="2">
        <v>684</v>
      </c>
      <c r="B685" s="3" t="s">
        <v>53</v>
      </c>
      <c r="C685" s="3" t="s">
        <v>9</v>
      </c>
      <c r="D685" s="3">
        <v>15</v>
      </c>
      <c r="E685" s="3" t="s">
        <v>11</v>
      </c>
      <c r="F685" s="3">
        <v>10</v>
      </c>
    </row>
    <row r="686" spans="1:6" x14ac:dyDescent="0.3">
      <c r="A686" s="2">
        <v>685</v>
      </c>
      <c r="B686" s="3" t="s">
        <v>31</v>
      </c>
      <c r="C686" s="3" t="s">
        <v>6</v>
      </c>
      <c r="D686" s="3">
        <v>11</v>
      </c>
      <c r="E686" s="3" t="s">
        <v>11</v>
      </c>
      <c r="F686" s="3">
        <v>0</v>
      </c>
    </row>
    <row r="687" spans="1:6" x14ac:dyDescent="0.3">
      <c r="A687" s="2">
        <v>686</v>
      </c>
      <c r="B687" s="3" t="s">
        <v>39</v>
      </c>
      <c r="C687" s="3" t="s">
        <v>6</v>
      </c>
      <c r="D687" s="3">
        <v>3</v>
      </c>
      <c r="E687" s="3" t="s">
        <v>8</v>
      </c>
      <c r="F687" s="3">
        <v>10</v>
      </c>
    </row>
    <row r="688" spans="1:6" x14ac:dyDescent="0.3">
      <c r="A688" s="2">
        <v>687</v>
      </c>
      <c r="B688" s="3" t="s">
        <v>71</v>
      </c>
      <c r="C688" s="3" t="s">
        <v>6</v>
      </c>
      <c r="D688" s="3">
        <v>9</v>
      </c>
      <c r="E688" s="3" t="s">
        <v>8</v>
      </c>
      <c r="F688" s="3">
        <v>10</v>
      </c>
    </row>
    <row r="689" spans="1:6" x14ac:dyDescent="0.3">
      <c r="A689" s="2">
        <v>688</v>
      </c>
      <c r="B689" s="3" t="s">
        <v>132</v>
      </c>
      <c r="C689" s="3" t="s">
        <v>9</v>
      </c>
      <c r="D689" s="3">
        <v>14</v>
      </c>
      <c r="E689" s="3" t="s">
        <v>11</v>
      </c>
      <c r="F689" s="3">
        <v>10</v>
      </c>
    </row>
    <row r="690" spans="1:6" x14ac:dyDescent="0.3">
      <c r="A690" s="2">
        <v>689</v>
      </c>
      <c r="B690" s="3" t="s">
        <v>41</v>
      </c>
      <c r="C690" s="3" t="s">
        <v>6</v>
      </c>
      <c r="D690" s="3">
        <v>6</v>
      </c>
      <c r="E690" s="3" t="s">
        <v>10</v>
      </c>
      <c r="F690" s="3">
        <v>0</v>
      </c>
    </row>
    <row r="691" spans="1:6" x14ac:dyDescent="0.3">
      <c r="A691" s="2">
        <v>690</v>
      </c>
      <c r="B691" s="3" t="s">
        <v>90</v>
      </c>
      <c r="C691" s="3" t="s">
        <v>9</v>
      </c>
      <c r="D691" s="3">
        <v>14</v>
      </c>
      <c r="E691" s="3" t="s">
        <v>7</v>
      </c>
      <c r="F691" s="3">
        <v>0</v>
      </c>
    </row>
    <row r="692" spans="1:6" x14ac:dyDescent="0.3">
      <c r="A692" s="2">
        <v>691</v>
      </c>
      <c r="B692" s="3" t="s">
        <v>80</v>
      </c>
      <c r="C692" s="3" t="s">
        <v>6</v>
      </c>
      <c r="D692" s="3">
        <v>13</v>
      </c>
      <c r="E692" s="3" t="s">
        <v>10</v>
      </c>
      <c r="F692" s="3">
        <v>20</v>
      </c>
    </row>
    <row r="693" spans="1:6" x14ac:dyDescent="0.3">
      <c r="A693" s="2">
        <v>692</v>
      </c>
      <c r="B693" s="3" t="s">
        <v>42</v>
      </c>
      <c r="C693" s="3" t="s">
        <v>9</v>
      </c>
      <c r="D693" s="3">
        <v>9</v>
      </c>
      <c r="E693" s="3" t="s">
        <v>8</v>
      </c>
      <c r="F693" s="3">
        <v>5</v>
      </c>
    </row>
    <row r="694" spans="1:6" x14ac:dyDescent="0.3">
      <c r="A694" s="2">
        <v>693</v>
      </c>
      <c r="B694" s="3" t="s">
        <v>73</v>
      </c>
      <c r="C694" s="3" t="s">
        <v>12</v>
      </c>
      <c r="D694" s="3">
        <v>11</v>
      </c>
      <c r="E694" s="3" t="s">
        <v>7</v>
      </c>
      <c r="F694" s="3">
        <v>15</v>
      </c>
    </row>
    <row r="695" spans="1:6" x14ac:dyDescent="0.3">
      <c r="A695" s="2">
        <v>694</v>
      </c>
      <c r="B695" s="3" t="s">
        <v>135</v>
      </c>
      <c r="C695" s="3" t="s">
        <v>9</v>
      </c>
      <c r="D695" s="3">
        <v>20</v>
      </c>
      <c r="E695" s="3" t="s">
        <v>7</v>
      </c>
      <c r="F695" s="3">
        <v>0</v>
      </c>
    </row>
    <row r="696" spans="1:6" x14ac:dyDescent="0.3">
      <c r="A696" s="2">
        <v>695</v>
      </c>
      <c r="B696" s="3" t="s">
        <v>134</v>
      </c>
      <c r="C696" s="3" t="s">
        <v>12</v>
      </c>
      <c r="D696" s="3">
        <v>20</v>
      </c>
      <c r="E696" s="3" t="s">
        <v>10</v>
      </c>
      <c r="F696" s="3">
        <v>10</v>
      </c>
    </row>
    <row r="697" spans="1:6" x14ac:dyDescent="0.3">
      <c r="A697" s="2">
        <v>696</v>
      </c>
      <c r="B697" s="3" t="s">
        <v>37</v>
      </c>
      <c r="C697" s="3" t="s">
        <v>6</v>
      </c>
      <c r="D697" s="3">
        <v>16</v>
      </c>
      <c r="E697" s="3" t="s">
        <v>8</v>
      </c>
      <c r="F697" s="3">
        <v>5</v>
      </c>
    </row>
    <row r="698" spans="1:6" x14ac:dyDescent="0.3">
      <c r="A698" s="2">
        <v>697</v>
      </c>
      <c r="B698" s="3" t="s">
        <v>142</v>
      </c>
      <c r="C698" s="3" t="s">
        <v>9</v>
      </c>
      <c r="D698" s="3">
        <v>9</v>
      </c>
      <c r="E698" s="3" t="s">
        <v>10</v>
      </c>
      <c r="F698" s="3">
        <v>0</v>
      </c>
    </row>
    <row r="699" spans="1:6" x14ac:dyDescent="0.3">
      <c r="A699" s="2">
        <v>698</v>
      </c>
      <c r="B699" s="3" t="s">
        <v>51</v>
      </c>
      <c r="C699" s="3" t="s">
        <v>12</v>
      </c>
      <c r="D699" s="3">
        <v>6</v>
      </c>
      <c r="E699" s="3" t="s">
        <v>10</v>
      </c>
      <c r="F699" s="3">
        <v>0</v>
      </c>
    </row>
    <row r="700" spans="1:6" x14ac:dyDescent="0.3">
      <c r="A700" s="2">
        <v>699</v>
      </c>
      <c r="B700" s="3" t="s">
        <v>120</v>
      </c>
      <c r="C700" s="3" t="s">
        <v>12</v>
      </c>
      <c r="D700" s="3">
        <v>18</v>
      </c>
      <c r="E700" s="3" t="s">
        <v>10</v>
      </c>
      <c r="F700" s="3">
        <v>10</v>
      </c>
    </row>
    <row r="701" spans="1:6" x14ac:dyDescent="0.3">
      <c r="A701" s="2">
        <v>700</v>
      </c>
      <c r="B701" s="3" t="s">
        <v>61</v>
      </c>
      <c r="C701" s="3" t="s">
        <v>9</v>
      </c>
      <c r="D701" s="3">
        <v>19</v>
      </c>
      <c r="E701" s="3" t="s">
        <v>10</v>
      </c>
      <c r="F701" s="3">
        <v>25</v>
      </c>
    </row>
    <row r="702" spans="1:6" x14ac:dyDescent="0.3">
      <c r="A702" s="2">
        <v>701</v>
      </c>
      <c r="B702" s="3" t="s">
        <v>77</v>
      </c>
      <c r="C702" s="3" t="s">
        <v>12</v>
      </c>
      <c r="D702" s="3">
        <v>18</v>
      </c>
      <c r="E702" s="3" t="s">
        <v>10</v>
      </c>
      <c r="F702" s="3">
        <v>10</v>
      </c>
    </row>
    <row r="703" spans="1:6" x14ac:dyDescent="0.3">
      <c r="A703" s="2">
        <v>702</v>
      </c>
      <c r="B703" s="3" t="s">
        <v>133</v>
      </c>
      <c r="C703" s="3" t="s">
        <v>9</v>
      </c>
      <c r="D703" s="3">
        <v>4</v>
      </c>
      <c r="E703" s="3" t="s">
        <v>8</v>
      </c>
      <c r="F703" s="3">
        <v>20</v>
      </c>
    </row>
    <row r="704" spans="1:6" x14ac:dyDescent="0.3">
      <c r="A704" s="2">
        <v>703</v>
      </c>
      <c r="B704" s="3" t="s">
        <v>58</v>
      </c>
      <c r="C704" s="3" t="s">
        <v>12</v>
      </c>
      <c r="D704" s="3">
        <v>17</v>
      </c>
      <c r="E704" s="3" t="s">
        <v>10</v>
      </c>
      <c r="F704" s="3">
        <v>5</v>
      </c>
    </row>
    <row r="705" spans="1:6" x14ac:dyDescent="0.3">
      <c r="A705" s="2">
        <v>704</v>
      </c>
      <c r="B705" s="3" t="s">
        <v>137</v>
      </c>
      <c r="C705" s="3" t="s">
        <v>12</v>
      </c>
      <c r="D705" s="3">
        <v>16</v>
      </c>
      <c r="E705" s="3" t="s">
        <v>7</v>
      </c>
      <c r="F705" s="3">
        <v>15</v>
      </c>
    </row>
    <row r="706" spans="1:6" x14ac:dyDescent="0.3">
      <c r="A706" s="2">
        <v>705</v>
      </c>
      <c r="B706" s="3" t="s">
        <v>32</v>
      </c>
      <c r="C706" s="3" t="s">
        <v>9</v>
      </c>
      <c r="D706" s="3">
        <v>20</v>
      </c>
      <c r="E706" s="3" t="s">
        <v>11</v>
      </c>
      <c r="F706" s="3">
        <v>15</v>
      </c>
    </row>
    <row r="707" spans="1:6" x14ac:dyDescent="0.3">
      <c r="A707" s="2">
        <v>706</v>
      </c>
      <c r="B707" s="3" t="s">
        <v>43</v>
      </c>
      <c r="C707" s="3" t="s">
        <v>12</v>
      </c>
      <c r="D707" s="3">
        <v>5</v>
      </c>
      <c r="E707" s="3" t="s">
        <v>8</v>
      </c>
      <c r="F707" s="3">
        <v>20</v>
      </c>
    </row>
    <row r="708" spans="1:6" x14ac:dyDescent="0.3">
      <c r="A708" s="2">
        <v>707</v>
      </c>
      <c r="B708" s="3" t="s">
        <v>64</v>
      </c>
      <c r="C708" s="3" t="s">
        <v>6</v>
      </c>
      <c r="D708" s="3">
        <v>2</v>
      </c>
      <c r="E708" s="3" t="s">
        <v>11</v>
      </c>
      <c r="F708" s="3">
        <v>5</v>
      </c>
    </row>
    <row r="709" spans="1:6" x14ac:dyDescent="0.3">
      <c r="A709" s="2">
        <v>708</v>
      </c>
      <c r="B709" s="3" t="s">
        <v>103</v>
      </c>
      <c r="C709" s="3" t="s">
        <v>12</v>
      </c>
      <c r="D709" s="3">
        <v>17</v>
      </c>
      <c r="E709" s="3" t="s">
        <v>8</v>
      </c>
      <c r="F709" s="3">
        <v>5</v>
      </c>
    </row>
    <row r="710" spans="1:6" x14ac:dyDescent="0.3">
      <c r="A710" s="2">
        <v>709</v>
      </c>
      <c r="B710" s="3" t="s">
        <v>60</v>
      </c>
      <c r="C710" s="3" t="s">
        <v>6</v>
      </c>
      <c r="D710" s="3">
        <v>8</v>
      </c>
      <c r="E710" s="3" t="s">
        <v>8</v>
      </c>
      <c r="F710" s="3">
        <v>25</v>
      </c>
    </row>
    <row r="711" spans="1:6" x14ac:dyDescent="0.3">
      <c r="A711" s="2">
        <v>710</v>
      </c>
      <c r="B711" s="3" t="s">
        <v>121</v>
      </c>
      <c r="C711" s="3" t="s">
        <v>6</v>
      </c>
      <c r="D711" s="3">
        <v>12</v>
      </c>
      <c r="E711" s="3" t="s">
        <v>7</v>
      </c>
      <c r="F711" s="3">
        <v>15</v>
      </c>
    </row>
    <row r="712" spans="1:6" x14ac:dyDescent="0.3">
      <c r="A712" s="2">
        <v>711</v>
      </c>
      <c r="B712" s="3" t="s">
        <v>40</v>
      </c>
      <c r="C712" s="3" t="s">
        <v>12</v>
      </c>
      <c r="D712" s="3">
        <v>19</v>
      </c>
      <c r="E712" s="3" t="s">
        <v>8</v>
      </c>
      <c r="F712" s="3">
        <v>15</v>
      </c>
    </row>
    <row r="713" spans="1:6" x14ac:dyDescent="0.3">
      <c r="A713" s="2">
        <v>712</v>
      </c>
      <c r="B713" s="3" t="s">
        <v>72</v>
      </c>
      <c r="C713" s="3" t="s">
        <v>9</v>
      </c>
      <c r="D713" s="3">
        <v>2</v>
      </c>
      <c r="E713" s="3" t="s">
        <v>11</v>
      </c>
      <c r="F713" s="3">
        <v>10</v>
      </c>
    </row>
    <row r="714" spans="1:6" x14ac:dyDescent="0.3">
      <c r="A714" s="2">
        <v>713</v>
      </c>
      <c r="B714" s="3" t="s">
        <v>82</v>
      </c>
      <c r="C714" s="3" t="s">
        <v>9</v>
      </c>
      <c r="D714" s="3">
        <v>5</v>
      </c>
      <c r="E714" s="3" t="s">
        <v>7</v>
      </c>
      <c r="F714" s="3">
        <v>10</v>
      </c>
    </row>
    <row r="715" spans="1:6" x14ac:dyDescent="0.3">
      <c r="A715" s="2">
        <v>714</v>
      </c>
      <c r="B715" s="3" t="s">
        <v>136</v>
      </c>
      <c r="C715" s="3" t="s">
        <v>12</v>
      </c>
      <c r="D715" s="3">
        <v>8</v>
      </c>
      <c r="E715" s="3" t="s">
        <v>11</v>
      </c>
      <c r="F715" s="3">
        <v>15</v>
      </c>
    </row>
    <row r="716" spans="1:6" x14ac:dyDescent="0.3">
      <c r="A716" s="2">
        <v>715</v>
      </c>
      <c r="B716" s="3" t="s">
        <v>51</v>
      </c>
      <c r="C716" s="3" t="s">
        <v>6</v>
      </c>
      <c r="D716" s="3">
        <v>10</v>
      </c>
      <c r="E716" s="3" t="s">
        <v>11</v>
      </c>
      <c r="F716" s="3">
        <v>25</v>
      </c>
    </row>
    <row r="717" spans="1:6" x14ac:dyDescent="0.3">
      <c r="A717" s="2">
        <v>716</v>
      </c>
      <c r="B717" s="3" t="s">
        <v>72</v>
      </c>
      <c r="C717" s="3" t="s">
        <v>12</v>
      </c>
      <c r="D717" s="3">
        <v>7</v>
      </c>
      <c r="E717" s="3" t="s">
        <v>7</v>
      </c>
      <c r="F717" s="3">
        <v>10</v>
      </c>
    </row>
    <row r="718" spans="1:6" x14ac:dyDescent="0.3">
      <c r="A718" s="2">
        <v>717</v>
      </c>
      <c r="B718" s="3" t="s">
        <v>89</v>
      </c>
      <c r="C718" s="3" t="s">
        <v>6</v>
      </c>
      <c r="D718" s="3">
        <v>1</v>
      </c>
      <c r="E718" s="3" t="s">
        <v>11</v>
      </c>
      <c r="F718" s="3">
        <v>5</v>
      </c>
    </row>
    <row r="719" spans="1:6" x14ac:dyDescent="0.3">
      <c r="A719" s="2">
        <v>718</v>
      </c>
      <c r="B719" s="3" t="s">
        <v>126</v>
      </c>
      <c r="C719" s="3" t="s">
        <v>9</v>
      </c>
      <c r="D719" s="3">
        <v>20</v>
      </c>
      <c r="E719" s="3" t="s">
        <v>11</v>
      </c>
      <c r="F719" s="3">
        <v>0</v>
      </c>
    </row>
    <row r="720" spans="1:6" x14ac:dyDescent="0.3">
      <c r="A720" s="2">
        <v>719</v>
      </c>
      <c r="B720" s="3" t="s">
        <v>96</v>
      </c>
      <c r="C720" s="3" t="s">
        <v>6</v>
      </c>
      <c r="D720" s="3">
        <v>3</v>
      </c>
      <c r="E720" s="3" t="s">
        <v>11</v>
      </c>
      <c r="F720" s="3">
        <v>0</v>
      </c>
    </row>
    <row r="721" spans="1:6" x14ac:dyDescent="0.3">
      <c r="A721" s="2">
        <v>720</v>
      </c>
      <c r="B721" s="3" t="s">
        <v>98</v>
      </c>
      <c r="C721" s="3" t="s">
        <v>6</v>
      </c>
      <c r="D721" s="3">
        <v>12</v>
      </c>
      <c r="E721" s="3" t="s">
        <v>8</v>
      </c>
      <c r="F721" s="3">
        <v>0</v>
      </c>
    </row>
    <row r="722" spans="1:6" x14ac:dyDescent="0.3">
      <c r="A722" s="2">
        <v>721</v>
      </c>
      <c r="B722" s="3" t="s">
        <v>94</v>
      </c>
      <c r="C722" s="3" t="s">
        <v>12</v>
      </c>
      <c r="D722" s="3">
        <v>7</v>
      </c>
      <c r="E722" s="3" t="s">
        <v>7</v>
      </c>
      <c r="F722" s="3">
        <v>15</v>
      </c>
    </row>
    <row r="723" spans="1:6" x14ac:dyDescent="0.3">
      <c r="A723" s="2">
        <v>722</v>
      </c>
      <c r="B723" s="3" t="s">
        <v>132</v>
      </c>
      <c r="C723" s="3" t="s">
        <v>6</v>
      </c>
      <c r="D723" s="3">
        <v>6</v>
      </c>
      <c r="E723" s="3" t="s">
        <v>11</v>
      </c>
      <c r="F723" s="3">
        <v>25</v>
      </c>
    </row>
    <row r="724" spans="1:6" x14ac:dyDescent="0.3">
      <c r="A724" s="2">
        <v>723</v>
      </c>
      <c r="B724" s="3" t="s">
        <v>35</v>
      </c>
      <c r="C724" s="3" t="s">
        <v>12</v>
      </c>
      <c r="D724" s="3">
        <v>6</v>
      </c>
      <c r="E724" s="3" t="s">
        <v>11</v>
      </c>
      <c r="F724" s="3">
        <v>5</v>
      </c>
    </row>
    <row r="725" spans="1:6" x14ac:dyDescent="0.3">
      <c r="A725" s="2">
        <v>724</v>
      </c>
      <c r="B725" s="3" t="s">
        <v>105</v>
      </c>
      <c r="C725" s="3" t="s">
        <v>9</v>
      </c>
      <c r="D725" s="3">
        <v>17</v>
      </c>
      <c r="E725" s="3" t="s">
        <v>10</v>
      </c>
      <c r="F725" s="3">
        <v>25</v>
      </c>
    </row>
    <row r="726" spans="1:6" x14ac:dyDescent="0.3">
      <c r="A726" s="2">
        <v>725</v>
      </c>
      <c r="B726" s="3" t="s">
        <v>144</v>
      </c>
      <c r="C726" s="3" t="s">
        <v>9</v>
      </c>
      <c r="D726" s="3">
        <v>20</v>
      </c>
      <c r="E726" s="3" t="s">
        <v>8</v>
      </c>
      <c r="F726" s="3">
        <v>20</v>
      </c>
    </row>
    <row r="727" spans="1:6" x14ac:dyDescent="0.3">
      <c r="A727" s="2">
        <v>726</v>
      </c>
      <c r="B727" s="3" t="s">
        <v>118</v>
      </c>
      <c r="C727" s="3" t="s">
        <v>9</v>
      </c>
      <c r="D727" s="3">
        <v>13</v>
      </c>
      <c r="E727" s="3" t="s">
        <v>8</v>
      </c>
      <c r="F727" s="3">
        <v>15</v>
      </c>
    </row>
    <row r="728" spans="1:6" x14ac:dyDescent="0.3">
      <c r="A728" s="2">
        <v>727</v>
      </c>
      <c r="B728" s="3" t="s">
        <v>56</v>
      </c>
      <c r="C728" s="3" t="s">
        <v>12</v>
      </c>
      <c r="D728" s="3">
        <v>1</v>
      </c>
      <c r="E728" s="3" t="s">
        <v>11</v>
      </c>
      <c r="F728" s="3">
        <v>10</v>
      </c>
    </row>
    <row r="729" spans="1:6" x14ac:dyDescent="0.3">
      <c r="A729" s="2">
        <v>728</v>
      </c>
      <c r="B729" s="3" t="s">
        <v>86</v>
      </c>
      <c r="C729" s="3" t="s">
        <v>9</v>
      </c>
      <c r="D729" s="3">
        <v>10</v>
      </c>
      <c r="E729" s="3" t="s">
        <v>11</v>
      </c>
      <c r="F729" s="3">
        <v>25</v>
      </c>
    </row>
    <row r="730" spans="1:6" x14ac:dyDescent="0.3">
      <c r="A730" s="2">
        <v>729</v>
      </c>
      <c r="B730" s="3" t="s">
        <v>54</v>
      </c>
      <c r="C730" s="3" t="s">
        <v>6</v>
      </c>
      <c r="D730" s="3">
        <v>9</v>
      </c>
      <c r="E730" s="3" t="s">
        <v>7</v>
      </c>
      <c r="F730" s="3">
        <v>0</v>
      </c>
    </row>
    <row r="731" spans="1:6" x14ac:dyDescent="0.3">
      <c r="A731" s="2">
        <v>730</v>
      </c>
      <c r="B731" s="3" t="s">
        <v>48</v>
      </c>
      <c r="C731" s="3" t="s">
        <v>12</v>
      </c>
      <c r="D731" s="3">
        <v>18</v>
      </c>
      <c r="E731" s="3" t="s">
        <v>8</v>
      </c>
      <c r="F731" s="3">
        <v>0</v>
      </c>
    </row>
    <row r="732" spans="1:6" x14ac:dyDescent="0.3">
      <c r="A732" s="2">
        <v>731</v>
      </c>
      <c r="B732" s="3" t="s">
        <v>106</v>
      </c>
      <c r="C732" s="3" t="s">
        <v>12</v>
      </c>
      <c r="D732" s="3">
        <v>16</v>
      </c>
      <c r="E732" s="3" t="s">
        <v>10</v>
      </c>
      <c r="F732" s="3">
        <v>0</v>
      </c>
    </row>
    <row r="733" spans="1:6" x14ac:dyDescent="0.3">
      <c r="A733" s="2">
        <v>732</v>
      </c>
      <c r="B733" s="3" t="s">
        <v>124</v>
      </c>
      <c r="C733" s="3" t="s">
        <v>6</v>
      </c>
      <c r="D733" s="3">
        <v>5</v>
      </c>
      <c r="E733" s="3" t="s">
        <v>8</v>
      </c>
      <c r="F733" s="3">
        <v>25</v>
      </c>
    </row>
    <row r="734" spans="1:6" x14ac:dyDescent="0.3">
      <c r="A734" s="2">
        <v>733</v>
      </c>
      <c r="B734" s="3" t="s">
        <v>93</v>
      </c>
      <c r="C734" s="3" t="s">
        <v>9</v>
      </c>
      <c r="D734" s="3">
        <v>16</v>
      </c>
      <c r="E734" s="3" t="s">
        <v>7</v>
      </c>
      <c r="F734" s="3">
        <v>10</v>
      </c>
    </row>
    <row r="735" spans="1:6" x14ac:dyDescent="0.3">
      <c r="A735" s="2">
        <v>734</v>
      </c>
      <c r="B735" s="3" t="s">
        <v>65</v>
      </c>
      <c r="C735" s="3" t="s">
        <v>9</v>
      </c>
      <c r="D735" s="3">
        <v>13</v>
      </c>
      <c r="E735" s="3" t="s">
        <v>7</v>
      </c>
      <c r="F735" s="3">
        <v>5</v>
      </c>
    </row>
    <row r="736" spans="1:6" x14ac:dyDescent="0.3">
      <c r="A736" s="2">
        <v>735</v>
      </c>
      <c r="B736" s="3" t="s">
        <v>96</v>
      </c>
      <c r="C736" s="3" t="s">
        <v>6</v>
      </c>
      <c r="D736" s="3">
        <v>10</v>
      </c>
      <c r="E736" s="3" t="s">
        <v>10</v>
      </c>
      <c r="F736" s="3">
        <v>20</v>
      </c>
    </row>
    <row r="737" spans="1:6" x14ac:dyDescent="0.3">
      <c r="A737" s="2">
        <v>736</v>
      </c>
      <c r="B737" s="3" t="s">
        <v>26</v>
      </c>
      <c r="C737" s="3" t="s">
        <v>9</v>
      </c>
      <c r="D737" s="3">
        <v>14</v>
      </c>
      <c r="E737" s="3" t="s">
        <v>8</v>
      </c>
      <c r="F737" s="3">
        <v>20</v>
      </c>
    </row>
    <row r="738" spans="1:6" x14ac:dyDescent="0.3">
      <c r="A738" s="2">
        <v>737</v>
      </c>
      <c r="B738" s="3" t="s">
        <v>63</v>
      </c>
      <c r="C738" s="3" t="s">
        <v>12</v>
      </c>
      <c r="D738" s="3">
        <v>3</v>
      </c>
      <c r="E738" s="3" t="s">
        <v>7</v>
      </c>
      <c r="F738" s="3">
        <v>0</v>
      </c>
    </row>
    <row r="739" spans="1:6" x14ac:dyDescent="0.3">
      <c r="A739" s="2">
        <v>738</v>
      </c>
      <c r="B739" s="3" t="s">
        <v>111</v>
      </c>
      <c r="C739" s="3" t="s">
        <v>6</v>
      </c>
      <c r="D739" s="3">
        <v>7</v>
      </c>
      <c r="E739" s="3" t="s">
        <v>8</v>
      </c>
      <c r="F739" s="3">
        <v>0</v>
      </c>
    </row>
    <row r="740" spans="1:6" x14ac:dyDescent="0.3">
      <c r="A740" s="2">
        <v>739</v>
      </c>
      <c r="B740" s="3" t="s">
        <v>66</v>
      </c>
      <c r="C740" s="3" t="s">
        <v>12</v>
      </c>
      <c r="D740" s="3">
        <v>19</v>
      </c>
      <c r="E740" s="3" t="s">
        <v>8</v>
      </c>
      <c r="F740" s="3">
        <v>10</v>
      </c>
    </row>
    <row r="741" spans="1:6" x14ac:dyDescent="0.3">
      <c r="A741" s="2">
        <v>740</v>
      </c>
      <c r="B741" s="3" t="s">
        <v>109</v>
      </c>
      <c r="C741" s="3" t="s">
        <v>9</v>
      </c>
      <c r="D741" s="3">
        <v>10</v>
      </c>
      <c r="E741" s="3" t="s">
        <v>11</v>
      </c>
      <c r="F741" s="3">
        <v>20</v>
      </c>
    </row>
    <row r="742" spans="1:6" x14ac:dyDescent="0.3">
      <c r="A742" s="2">
        <v>741</v>
      </c>
      <c r="B742" s="3" t="s">
        <v>30</v>
      </c>
      <c r="C742" s="3" t="s">
        <v>12</v>
      </c>
      <c r="D742" s="3">
        <v>19</v>
      </c>
      <c r="E742" s="3" t="s">
        <v>10</v>
      </c>
      <c r="F742" s="3">
        <v>5</v>
      </c>
    </row>
    <row r="743" spans="1:6" x14ac:dyDescent="0.3">
      <c r="A743" s="2">
        <v>742</v>
      </c>
      <c r="B743" s="3" t="s">
        <v>135</v>
      </c>
      <c r="C743" s="3" t="s">
        <v>6</v>
      </c>
      <c r="D743" s="3">
        <v>9</v>
      </c>
      <c r="E743" s="3" t="s">
        <v>11</v>
      </c>
      <c r="F743" s="3">
        <v>25</v>
      </c>
    </row>
    <row r="744" spans="1:6" x14ac:dyDescent="0.3">
      <c r="A744" s="2">
        <v>743</v>
      </c>
      <c r="B744" s="3" t="s">
        <v>103</v>
      </c>
      <c r="C744" s="3" t="s">
        <v>9</v>
      </c>
      <c r="D744" s="3">
        <v>15</v>
      </c>
      <c r="E744" s="3" t="s">
        <v>10</v>
      </c>
      <c r="F744" s="3">
        <v>25</v>
      </c>
    </row>
    <row r="745" spans="1:6" x14ac:dyDescent="0.3">
      <c r="A745" s="2">
        <v>744</v>
      </c>
      <c r="B745" s="3" t="s">
        <v>74</v>
      </c>
      <c r="C745" s="3" t="s">
        <v>9</v>
      </c>
      <c r="D745" s="3">
        <v>5</v>
      </c>
      <c r="E745" s="3" t="s">
        <v>10</v>
      </c>
      <c r="F745" s="3">
        <v>0</v>
      </c>
    </row>
    <row r="746" spans="1:6" x14ac:dyDescent="0.3">
      <c r="A746" s="2">
        <v>745</v>
      </c>
      <c r="B746" s="3" t="s">
        <v>124</v>
      </c>
      <c r="C746" s="3" t="s">
        <v>12</v>
      </c>
      <c r="D746" s="3">
        <v>8</v>
      </c>
      <c r="E746" s="3" t="s">
        <v>10</v>
      </c>
      <c r="F746" s="3">
        <v>10</v>
      </c>
    </row>
    <row r="747" spans="1:6" x14ac:dyDescent="0.3">
      <c r="A747" s="2">
        <v>746</v>
      </c>
      <c r="B747" s="3" t="s">
        <v>87</v>
      </c>
      <c r="C747" s="3" t="s">
        <v>12</v>
      </c>
      <c r="D747" s="3">
        <v>1</v>
      </c>
      <c r="E747" s="3" t="s">
        <v>11</v>
      </c>
      <c r="F747" s="3">
        <v>0</v>
      </c>
    </row>
    <row r="748" spans="1:6" x14ac:dyDescent="0.3">
      <c r="A748" s="2">
        <v>747</v>
      </c>
      <c r="B748" s="3" t="s">
        <v>143</v>
      </c>
      <c r="C748" s="3" t="s">
        <v>9</v>
      </c>
      <c r="D748" s="3">
        <v>3</v>
      </c>
      <c r="E748" s="3" t="s">
        <v>8</v>
      </c>
      <c r="F748" s="3">
        <v>0</v>
      </c>
    </row>
    <row r="749" spans="1:6" x14ac:dyDescent="0.3">
      <c r="A749" s="2">
        <v>748</v>
      </c>
      <c r="B749" s="3" t="s">
        <v>53</v>
      </c>
      <c r="C749" s="3" t="s">
        <v>12</v>
      </c>
      <c r="D749" s="3">
        <v>15</v>
      </c>
      <c r="E749" s="3" t="s">
        <v>8</v>
      </c>
      <c r="F749" s="3">
        <v>10</v>
      </c>
    </row>
    <row r="750" spans="1:6" x14ac:dyDescent="0.3">
      <c r="A750" s="2">
        <v>749</v>
      </c>
      <c r="B750" s="3" t="s">
        <v>125</v>
      </c>
      <c r="C750" s="3" t="s">
        <v>9</v>
      </c>
      <c r="D750" s="3">
        <v>11</v>
      </c>
      <c r="E750" s="3" t="s">
        <v>8</v>
      </c>
      <c r="F750" s="3">
        <v>20</v>
      </c>
    </row>
    <row r="751" spans="1:6" x14ac:dyDescent="0.3">
      <c r="A751" s="2">
        <v>750</v>
      </c>
      <c r="B751" s="3" t="s">
        <v>38</v>
      </c>
      <c r="C751" s="3" t="s">
        <v>6</v>
      </c>
      <c r="D751" s="3">
        <v>8</v>
      </c>
      <c r="E751" s="3" t="s">
        <v>7</v>
      </c>
      <c r="F751" s="3">
        <v>20</v>
      </c>
    </row>
    <row r="752" spans="1:6" x14ac:dyDescent="0.3">
      <c r="A752" s="2">
        <v>751</v>
      </c>
      <c r="B752" s="3" t="s">
        <v>125</v>
      </c>
      <c r="C752" s="3" t="s">
        <v>12</v>
      </c>
      <c r="D752" s="3">
        <v>7</v>
      </c>
      <c r="E752" s="3" t="s">
        <v>10</v>
      </c>
      <c r="F752" s="3">
        <v>15</v>
      </c>
    </row>
    <row r="753" spans="1:6" x14ac:dyDescent="0.3">
      <c r="A753" s="2">
        <v>752</v>
      </c>
      <c r="B753" s="3" t="s">
        <v>27</v>
      </c>
      <c r="C753" s="3" t="s">
        <v>12</v>
      </c>
      <c r="D753" s="3">
        <v>13</v>
      </c>
      <c r="E753" s="3" t="s">
        <v>11</v>
      </c>
      <c r="F753" s="3">
        <v>25</v>
      </c>
    </row>
    <row r="754" spans="1:6" x14ac:dyDescent="0.3">
      <c r="A754" s="2">
        <v>753</v>
      </c>
      <c r="B754" s="3" t="s">
        <v>27</v>
      </c>
      <c r="C754" s="3" t="s">
        <v>6</v>
      </c>
      <c r="D754" s="3">
        <v>9</v>
      </c>
      <c r="E754" s="3" t="s">
        <v>7</v>
      </c>
      <c r="F754" s="3">
        <v>0</v>
      </c>
    </row>
    <row r="755" spans="1:6" x14ac:dyDescent="0.3">
      <c r="A755" s="2">
        <v>754</v>
      </c>
      <c r="B755" s="3" t="s">
        <v>146</v>
      </c>
      <c r="C755" s="3" t="s">
        <v>9</v>
      </c>
      <c r="D755" s="3">
        <v>10</v>
      </c>
      <c r="E755" s="3" t="s">
        <v>10</v>
      </c>
      <c r="F755" s="3">
        <v>0</v>
      </c>
    </row>
    <row r="756" spans="1:6" x14ac:dyDescent="0.3">
      <c r="A756" s="2">
        <v>755</v>
      </c>
      <c r="B756" s="3" t="s">
        <v>104</v>
      </c>
      <c r="C756" s="3" t="s">
        <v>6</v>
      </c>
      <c r="D756" s="3">
        <v>16</v>
      </c>
      <c r="E756" s="3" t="s">
        <v>11</v>
      </c>
      <c r="F756" s="3">
        <v>20</v>
      </c>
    </row>
    <row r="757" spans="1:6" x14ac:dyDescent="0.3">
      <c r="A757" s="2">
        <v>756</v>
      </c>
      <c r="B757" s="3" t="s">
        <v>68</v>
      </c>
      <c r="C757" s="3" t="s">
        <v>6</v>
      </c>
      <c r="D757" s="3">
        <v>18</v>
      </c>
      <c r="E757" s="3" t="s">
        <v>7</v>
      </c>
      <c r="F757" s="3">
        <v>0</v>
      </c>
    </row>
    <row r="758" spans="1:6" x14ac:dyDescent="0.3">
      <c r="A758" s="2">
        <v>757</v>
      </c>
      <c r="B758" s="3" t="s">
        <v>101</v>
      </c>
      <c r="C758" s="3" t="s">
        <v>9</v>
      </c>
      <c r="D758" s="3">
        <v>2</v>
      </c>
      <c r="E758" s="3" t="s">
        <v>11</v>
      </c>
      <c r="F758" s="3">
        <v>15</v>
      </c>
    </row>
    <row r="759" spans="1:6" x14ac:dyDescent="0.3">
      <c r="A759" s="2">
        <v>758</v>
      </c>
      <c r="B759" s="3" t="s">
        <v>137</v>
      </c>
      <c r="C759" s="3" t="s">
        <v>6</v>
      </c>
      <c r="D759" s="3">
        <v>14</v>
      </c>
      <c r="E759" s="3" t="s">
        <v>7</v>
      </c>
      <c r="F759" s="3">
        <v>10</v>
      </c>
    </row>
    <row r="760" spans="1:6" x14ac:dyDescent="0.3">
      <c r="A760" s="2">
        <v>759</v>
      </c>
      <c r="B760" s="3" t="s">
        <v>95</v>
      </c>
      <c r="C760" s="3" t="s">
        <v>9</v>
      </c>
      <c r="D760" s="3">
        <v>9</v>
      </c>
      <c r="E760" s="3" t="s">
        <v>11</v>
      </c>
      <c r="F760" s="3">
        <v>5</v>
      </c>
    </row>
    <row r="761" spans="1:6" x14ac:dyDescent="0.3">
      <c r="A761" s="2">
        <v>760</v>
      </c>
      <c r="B761" s="3" t="s">
        <v>58</v>
      </c>
      <c r="C761" s="3" t="s">
        <v>9</v>
      </c>
      <c r="D761" s="3">
        <v>4</v>
      </c>
      <c r="E761" s="3" t="s">
        <v>10</v>
      </c>
      <c r="F761" s="3">
        <v>25</v>
      </c>
    </row>
    <row r="762" spans="1:6" x14ac:dyDescent="0.3">
      <c r="A762" s="2">
        <v>761</v>
      </c>
      <c r="B762" s="3" t="s">
        <v>56</v>
      </c>
      <c r="C762" s="3" t="s">
        <v>12</v>
      </c>
      <c r="D762" s="3">
        <v>2</v>
      </c>
      <c r="E762" s="3" t="s">
        <v>11</v>
      </c>
      <c r="F762" s="3">
        <v>0</v>
      </c>
    </row>
    <row r="763" spans="1:6" x14ac:dyDescent="0.3">
      <c r="A763" s="2">
        <v>762</v>
      </c>
      <c r="B763" s="3" t="s">
        <v>81</v>
      </c>
      <c r="C763" s="3" t="s">
        <v>12</v>
      </c>
      <c r="D763" s="3">
        <v>5</v>
      </c>
      <c r="E763" s="3" t="s">
        <v>11</v>
      </c>
      <c r="F763" s="3">
        <v>10</v>
      </c>
    </row>
    <row r="764" spans="1:6" x14ac:dyDescent="0.3">
      <c r="A764" s="2">
        <v>763</v>
      </c>
      <c r="B764" s="3" t="s">
        <v>31</v>
      </c>
      <c r="C764" s="3" t="s">
        <v>9</v>
      </c>
      <c r="D764" s="3">
        <v>3</v>
      </c>
      <c r="E764" s="3" t="s">
        <v>8</v>
      </c>
      <c r="F764" s="3">
        <v>10</v>
      </c>
    </row>
    <row r="765" spans="1:6" x14ac:dyDescent="0.3">
      <c r="A765" s="2">
        <v>764</v>
      </c>
      <c r="B765" s="3" t="s">
        <v>29</v>
      </c>
      <c r="C765" s="3" t="s">
        <v>12</v>
      </c>
      <c r="D765" s="3">
        <v>12</v>
      </c>
      <c r="E765" s="3" t="s">
        <v>7</v>
      </c>
      <c r="F765" s="3">
        <v>5</v>
      </c>
    </row>
    <row r="766" spans="1:6" x14ac:dyDescent="0.3">
      <c r="A766" s="2">
        <v>765</v>
      </c>
      <c r="B766" s="3" t="s">
        <v>92</v>
      </c>
      <c r="C766" s="3" t="s">
        <v>9</v>
      </c>
      <c r="D766" s="3">
        <v>16</v>
      </c>
      <c r="E766" s="3" t="s">
        <v>10</v>
      </c>
      <c r="F766" s="3">
        <v>10</v>
      </c>
    </row>
    <row r="767" spans="1:6" x14ac:dyDescent="0.3">
      <c r="A767" s="2">
        <v>766</v>
      </c>
      <c r="B767" s="3" t="s">
        <v>93</v>
      </c>
      <c r="C767" s="3" t="s">
        <v>9</v>
      </c>
      <c r="D767" s="3">
        <v>8</v>
      </c>
      <c r="E767" s="3" t="s">
        <v>7</v>
      </c>
      <c r="F767" s="3">
        <v>25</v>
      </c>
    </row>
    <row r="768" spans="1:6" x14ac:dyDescent="0.3">
      <c r="A768" s="2">
        <v>767</v>
      </c>
      <c r="B768" s="3" t="s">
        <v>53</v>
      </c>
      <c r="C768" s="3" t="s">
        <v>6</v>
      </c>
      <c r="D768" s="3">
        <v>9</v>
      </c>
      <c r="E768" s="3" t="s">
        <v>10</v>
      </c>
      <c r="F768" s="3">
        <v>20</v>
      </c>
    </row>
    <row r="769" spans="1:6" x14ac:dyDescent="0.3">
      <c r="A769" s="2">
        <v>768</v>
      </c>
      <c r="B769" s="3" t="s">
        <v>129</v>
      </c>
      <c r="C769" s="3" t="s">
        <v>6</v>
      </c>
      <c r="D769" s="3">
        <v>1</v>
      </c>
      <c r="E769" s="3" t="s">
        <v>8</v>
      </c>
      <c r="F769" s="3">
        <v>5</v>
      </c>
    </row>
    <row r="770" spans="1:6" x14ac:dyDescent="0.3">
      <c r="A770" s="2">
        <v>769</v>
      </c>
      <c r="B770" s="3" t="s">
        <v>39</v>
      </c>
      <c r="C770" s="3" t="s">
        <v>9</v>
      </c>
      <c r="D770" s="3">
        <v>7</v>
      </c>
      <c r="E770" s="3" t="s">
        <v>7</v>
      </c>
      <c r="F770" s="3">
        <v>25</v>
      </c>
    </row>
    <row r="771" spans="1:6" x14ac:dyDescent="0.3">
      <c r="A771" s="2">
        <v>770</v>
      </c>
      <c r="B771" s="3" t="s">
        <v>35</v>
      </c>
      <c r="C771" s="3" t="s">
        <v>6</v>
      </c>
      <c r="D771" s="3">
        <v>17</v>
      </c>
      <c r="E771" s="3" t="s">
        <v>7</v>
      </c>
      <c r="F771" s="3">
        <v>15</v>
      </c>
    </row>
    <row r="772" spans="1:6" x14ac:dyDescent="0.3">
      <c r="A772" s="2">
        <v>771</v>
      </c>
      <c r="B772" s="3" t="s">
        <v>56</v>
      </c>
      <c r="C772" s="3" t="s">
        <v>12</v>
      </c>
      <c r="D772" s="3">
        <v>12</v>
      </c>
      <c r="E772" s="3" t="s">
        <v>10</v>
      </c>
      <c r="F772" s="3">
        <v>0</v>
      </c>
    </row>
    <row r="773" spans="1:6" x14ac:dyDescent="0.3">
      <c r="A773" s="2">
        <v>772</v>
      </c>
      <c r="B773" s="3" t="s">
        <v>45</v>
      </c>
      <c r="C773" s="3" t="s">
        <v>9</v>
      </c>
      <c r="D773" s="3">
        <v>2</v>
      </c>
      <c r="E773" s="3" t="s">
        <v>11</v>
      </c>
      <c r="F773" s="3">
        <v>0</v>
      </c>
    </row>
    <row r="774" spans="1:6" x14ac:dyDescent="0.3">
      <c r="A774" s="2">
        <v>773</v>
      </c>
      <c r="B774" s="3" t="s">
        <v>133</v>
      </c>
      <c r="C774" s="3" t="s">
        <v>12</v>
      </c>
      <c r="D774" s="3">
        <v>10</v>
      </c>
      <c r="E774" s="3" t="s">
        <v>10</v>
      </c>
      <c r="F774" s="3">
        <v>0</v>
      </c>
    </row>
    <row r="775" spans="1:6" x14ac:dyDescent="0.3">
      <c r="A775" s="2">
        <v>774</v>
      </c>
      <c r="B775" s="3" t="s">
        <v>75</v>
      </c>
      <c r="C775" s="3" t="s">
        <v>12</v>
      </c>
      <c r="D775" s="3">
        <v>8</v>
      </c>
      <c r="E775" s="3" t="s">
        <v>11</v>
      </c>
      <c r="F775" s="3">
        <v>10</v>
      </c>
    </row>
    <row r="776" spans="1:6" x14ac:dyDescent="0.3">
      <c r="A776" s="2">
        <v>775</v>
      </c>
      <c r="B776" s="3" t="s">
        <v>73</v>
      </c>
      <c r="C776" s="3" t="s">
        <v>12</v>
      </c>
      <c r="D776" s="3">
        <v>17</v>
      </c>
      <c r="E776" s="3" t="s">
        <v>11</v>
      </c>
      <c r="F776" s="3">
        <v>0</v>
      </c>
    </row>
    <row r="777" spans="1:6" x14ac:dyDescent="0.3">
      <c r="A777" s="2">
        <v>776</v>
      </c>
      <c r="B777" s="3" t="s">
        <v>131</v>
      </c>
      <c r="C777" s="3" t="s">
        <v>6</v>
      </c>
      <c r="D777" s="3">
        <v>7</v>
      </c>
      <c r="E777" s="3" t="s">
        <v>8</v>
      </c>
      <c r="F777" s="3">
        <v>20</v>
      </c>
    </row>
    <row r="778" spans="1:6" x14ac:dyDescent="0.3">
      <c r="A778" s="2">
        <v>777</v>
      </c>
      <c r="B778" s="3" t="s">
        <v>65</v>
      </c>
      <c r="C778" s="3" t="s">
        <v>12</v>
      </c>
      <c r="D778" s="3">
        <v>11</v>
      </c>
      <c r="E778" s="3" t="s">
        <v>7</v>
      </c>
      <c r="F778" s="3">
        <v>20</v>
      </c>
    </row>
    <row r="779" spans="1:6" x14ac:dyDescent="0.3">
      <c r="A779" s="2">
        <v>778</v>
      </c>
      <c r="B779" s="3" t="s">
        <v>31</v>
      </c>
      <c r="C779" s="3" t="s">
        <v>9</v>
      </c>
      <c r="D779" s="3">
        <v>12</v>
      </c>
      <c r="E779" s="3" t="s">
        <v>7</v>
      </c>
      <c r="F779" s="3">
        <v>0</v>
      </c>
    </row>
    <row r="780" spans="1:6" x14ac:dyDescent="0.3">
      <c r="A780" s="2">
        <v>779</v>
      </c>
      <c r="B780" s="3" t="s">
        <v>128</v>
      </c>
      <c r="C780" s="3" t="s">
        <v>9</v>
      </c>
      <c r="D780" s="3">
        <v>14</v>
      </c>
      <c r="E780" s="3" t="s">
        <v>7</v>
      </c>
      <c r="F780" s="3">
        <v>0</v>
      </c>
    </row>
    <row r="781" spans="1:6" x14ac:dyDescent="0.3">
      <c r="A781" s="2">
        <v>780</v>
      </c>
      <c r="B781" s="3" t="s">
        <v>39</v>
      </c>
      <c r="C781" s="3" t="s">
        <v>6</v>
      </c>
      <c r="D781" s="3">
        <v>11</v>
      </c>
      <c r="E781" s="3" t="s">
        <v>8</v>
      </c>
      <c r="F781" s="3">
        <v>25</v>
      </c>
    </row>
    <row r="782" spans="1:6" x14ac:dyDescent="0.3">
      <c r="A782" s="2">
        <v>781</v>
      </c>
      <c r="B782" s="3" t="s">
        <v>99</v>
      </c>
      <c r="C782" s="3" t="s">
        <v>12</v>
      </c>
      <c r="D782" s="3">
        <v>5</v>
      </c>
      <c r="E782" s="3" t="s">
        <v>11</v>
      </c>
      <c r="F782" s="3">
        <v>15</v>
      </c>
    </row>
    <row r="783" spans="1:6" x14ac:dyDescent="0.3">
      <c r="A783" s="2">
        <v>782</v>
      </c>
      <c r="B783" s="3" t="s">
        <v>100</v>
      </c>
      <c r="C783" s="3" t="s">
        <v>12</v>
      </c>
      <c r="D783" s="3">
        <v>6</v>
      </c>
      <c r="E783" s="3" t="s">
        <v>8</v>
      </c>
      <c r="F783" s="3">
        <v>20</v>
      </c>
    </row>
    <row r="784" spans="1:6" x14ac:dyDescent="0.3">
      <c r="A784" s="2">
        <v>783</v>
      </c>
      <c r="B784" s="3" t="s">
        <v>115</v>
      </c>
      <c r="C784" s="3" t="s">
        <v>12</v>
      </c>
      <c r="D784" s="3">
        <v>20</v>
      </c>
      <c r="E784" s="3" t="s">
        <v>11</v>
      </c>
      <c r="F784" s="3">
        <v>10</v>
      </c>
    </row>
    <row r="785" spans="1:6" x14ac:dyDescent="0.3">
      <c r="A785" s="2">
        <v>784</v>
      </c>
      <c r="B785" s="3" t="s">
        <v>108</v>
      </c>
      <c r="C785" s="3" t="s">
        <v>12</v>
      </c>
      <c r="D785" s="3">
        <v>6</v>
      </c>
      <c r="E785" s="3" t="s">
        <v>10</v>
      </c>
      <c r="F785" s="3">
        <v>25</v>
      </c>
    </row>
    <row r="786" spans="1:6" x14ac:dyDescent="0.3">
      <c r="A786" s="2">
        <v>785</v>
      </c>
      <c r="B786" s="3" t="s">
        <v>57</v>
      </c>
      <c r="C786" s="3" t="s">
        <v>9</v>
      </c>
      <c r="D786" s="3">
        <v>4</v>
      </c>
      <c r="E786" s="3" t="s">
        <v>11</v>
      </c>
      <c r="F786" s="3">
        <v>20</v>
      </c>
    </row>
    <row r="787" spans="1:6" x14ac:dyDescent="0.3">
      <c r="A787" s="2">
        <v>786</v>
      </c>
      <c r="B787" s="3" t="s">
        <v>44</v>
      </c>
      <c r="C787" s="3" t="s">
        <v>12</v>
      </c>
      <c r="D787" s="3">
        <v>18</v>
      </c>
      <c r="E787" s="3" t="s">
        <v>8</v>
      </c>
      <c r="F787" s="3">
        <v>15</v>
      </c>
    </row>
    <row r="788" spans="1:6" x14ac:dyDescent="0.3">
      <c r="A788" s="2">
        <v>787</v>
      </c>
      <c r="B788" s="3" t="s">
        <v>61</v>
      </c>
      <c r="C788" s="3" t="s">
        <v>6</v>
      </c>
      <c r="D788" s="3">
        <v>1</v>
      </c>
      <c r="E788" s="3" t="s">
        <v>8</v>
      </c>
      <c r="F788" s="3">
        <v>20</v>
      </c>
    </row>
    <row r="789" spans="1:6" x14ac:dyDescent="0.3">
      <c r="A789" s="2">
        <v>788</v>
      </c>
      <c r="B789" s="3" t="s">
        <v>127</v>
      </c>
      <c r="C789" s="3" t="s">
        <v>12</v>
      </c>
      <c r="D789" s="3">
        <v>13</v>
      </c>
      <c r="E789" s="3" t="s">
        <v>11</v>
      </c>
      <c r="F789" s="3">
        <v>10</v>
      </c>
    </row>
    <row r="790" spans="1:6" x14ac:dyDescent="0.3">
      <c r="A790" s="2">
        <v>789</v>
      </c>
      <c r="B790" s="3" t="s">
        <v>63</v>
      </c>
      <c r="C790" s="3" t="s">
        <v>9</v>
      </c>
      <c r="D790" s="3">
        <v>13</v>
      </c>
      <c r="E790" s="3" t="s">
        <v>8</v>
      </c>
      <c r="F790" s="3">
        <v>0</v>
      </c>
    </row>
    <row r="791" spans="1:6" x14ac:dyDescent="0.3">
      <c r="A791" s="2">
        <v>790</v>
      </c>
      <c r="B791" s="3" t="s">
        <v>42</v>
      </c>
      <c r="C791" s="3" t="s">
        <v>9</v>
      </c>
      <c r="D791" s="3">
        <v>18</v>
      </c>
      <c r="E791" s="3" t="s">
        <v>8</v>
      </c>
      <c r="F791" s="3">
        <v>20</v>
      </c>
    </row>
    <row r="792" spans="1:6" x14ac:dyDescent="0.3">
      <c r="A792" s="2">
        <v>791</v>
      </c>
      <c r="B792" s="3" t="s">
        <v>34</v>
      </c>
      <c r="C792" s="3" t="s">
        <v>9</v>
      </c>
      <c r="D792" s="3">
        <v>13</v>
      </c>
      <c r="E792" s="3" t="s">
        <v>10</v>
      </c>
      <c r="F792" s="3">
        <v>10</v>
      </c>
    </row>
    <row r="793" spans="1:6" x14ac:dyDescent="0.3">
      <c r="A793" s="2">
        <v>792</v>
      </c>
      <c r="B793" s="3" t="s">
        <v>100</v>
      </c>
      <c r="C793" s="3" t="s">
        <v>9</v>
      </c>
      <c r="D793" s="3">
        <v>7</v>
      </c>
      <c r="E793" s="3" t="s">
        <v>8</v>
      </c>
      <c r="F793" s="3">
        <v>25</v>
      </c>
    </row>
    <row r="794" spans="1:6" x14ac:dyDescent="0.3">
      <c r="A794" s="2">
        <v>793</v>
      </c>
      <c r="B794" s="3" t="s">
        <v>142</v>
      </c>
      <c r="C794" s="3" t="s">
        <v>12</v>
      </c>
      <c r="D794" s="3">
        <v>18</v>
      </c>
      <c r="E794" s="3" t="s">
        <v>11</v>
      </c>
      <c r="F794" s="3">
        <v>10</v>
      </c>
    </row>
    <row r="795" spans="1:6" x14ac:dyDescent="0.3">
      <c r="A795" s="2">
        <v>794</v>
      </c>
      <c r="B795" s="3" t="s">
        <v>87</v>
      </c>
      <c r="C795" s="3" t="s">
        <v>12</v>
      </c>
      <c r="D795" s="3">
        <v>17</v>
      </c>
      <c r="E795" s="3" t="s">
        <v>10</v>
      </c>
      <c r="F795" s="3">
        <v>20</v>
      </c>
    </row>
    <row r="796" spans="1:6" x14ac:dyDescent="0.3">
      <c r="A796" s="2">
        <v>795</v>
      </c>
      <c r="B796" s="3" t="s">
        <v>136</v>
      </c>
      <c r="C796" s="3" t="s">
        <v>6</v>
      </c>
      <c r="D796" s="3">
        <v>20</v>
      </c>
      <c r="E796" s="3" t="s">
        <v>8</v>
      </c>
      <c r="F796" s="3">
        <v>25</v>
      </c>
    </row>
    <row r="797" spans="1:6" x14ac:dyDescent="0.3">
      <c r="A797" s="2">
        <v>796</v>
      </c>
      <c r="B797" s="3" t="s">
        <v>76</v>
      </c>
      <c r="C797" s="3" t="s">
        <v>9</v>
      </c>
      <c r="D797" s="3">
        <v>6</v>
      </c>
      <c r="E797" s="3" t="s">
        <v>8</v>
      </c>
      <c r="F797" s="3">
        <v>0</v>
      </c>
    </row>
    <row r="798" spans="1:6" x14ac:dyDescent="0.3">
      <c r="A798" s="2">
        <v>797</v>
      </c>
      <c r="B798" s="3" t="s">
        <v>137</v>
      </c>
      <c r="C798" s="3" t="s">
        <v>12</v>
      </c>
      <c r="D798" s="3">
        <v>9</v>
      </c>
      <c r="E798" s="3" t="s">
        <v>8</v>
      </c>
      <c r="F798" s="3">
        <v>15</v>
      </c>
    </row>
    <row r="799" spans="1:6" x14ac:dyDescent="0.3">
      <c r="A799" s="2">
        <v>798</v>
      </c>
      <c r="B799" s="3" t="s">
        <v>133</v>
      </c>
      <c r="C799" s="3" t="s">
        <v>12</v>
      </c>
      <c r="D799" s="3">
        <v>10</v>
      </c>
      <c r="E799" s="3" t="s">
        <v>10</v>
      </c>
      <c r="F799" s="3">
        <v>10</v>
      </c>
    </row>
    <row r="800" spans="1:6" x14ac:dyDescent="0.3">
      <c r="A800" s="2">
        <v>799</v>
      </c>
      <c r="B800" s="3" t="s">
        <v>75</v>
      </c>
      <c r="C800" s="3" t="s">
        <v>6</v>
      </c>
      <c r="D800" s="3">
        <v>8</v>
      </c>
      <c r="E800" s="3" t="s">
        <v>10</v>
      </c>
      <c r="F800" s="3">
        <v>5</v>
      </c>
    </row>
    <row r="801" spans="1:6" x14ac:dyDescent="0.3">
      <c r="A801" s="2">
        <v>800</v>
      </c>
      <c r="B801" s="3" t="s">
        <v>107</v>
      </c>
      <c r="C801" s="3" t="s">
        <v>9</v>
      </c>
      <c r="D801" s="3">
        <v>13</v>
      </c>
      <c r="E801" s="3" t="s">
        <v>7</v>
      </c>
      <c r="F801" s="3">
        <v>20</v>
      </c>
    </row>
    <row r="802" spans="1:6" x14ac:dyDescent="0.3">
      <c r="A802" s="2">
        <v>801</v>
      </c>
      <c r="B802" s="3" t="s">
        <v>112</v>
      </c>
      <c r="C802" s="3" t="s">
        <v>12</v>
      </c>
      <c r="D802" s="3">
        <v>5</v>
      </c>
      <c r="E802" s="3" t="s">
        <v>10</v>
      </c>
      <c r="F802" s="3">
        <v>0</v>
      </c>
    </row>
    <row r="803" spans="1:6" x14ac:dyDescent="0.3">
      <c r="A803" s="2">
        <v>802</v>
      </c>
      <c r="B803" s="3" t="s">
        <v>96</v>
      </c>
      <c r="C803" s="3" t="s">
        <v>9</v>
      </c>
      <c r="D803" s="3">
        <v>9</v>
      </c>
      <c r="E803" s="3" t="s">
        <v>11</v>
      </c>
      <c r="F803" s="3">
        <v>20</v>
      </c>
    </row>
    <row r="804" spans="1:6" x14ac:dyDescent="0.3">
      <c r="A804" s="2">
        <v>803</v>
      </c>
      <c r="B804" s="3" t="s">
        <v>76</v>
      </c>
      <c r="C804" s="3" t="s">
        <v>12</v>
      </c>
      <c r="D804" s="3">
        <v>17</v>
      </c>
      <c r="E804" s="3" t="s">
        <v>10</v>
      </c>
      <c r="F804" s="3">
        <v>0</v>
      </c>
    </row>
    <row r="805" spans="1:6" x14ac:dyDescent="0.3">
      <c r="A805" s="2">
        <v>804</v>
      </c>
      <c r="B805" s="3" t="s">
        <v>31</v>
      </c>
      <c r="C805" s="3" t="s">
        <v>12</v>
      </c>
      <c r="D805" s="3">
        <v>20</v>
      </c>
      <c r="E805" s="3" t="s">
        <v>10</v>
      </c>
      <c r="F805" s="3">
        <v>5</v>
      </c>
    </row>
    <row r="806" spans="1:6" x14ac:dyDescent="0.3">
      <c r="A806" s="2">
        <v>805</v>
      </c>
      <c r="B806" s="3" t="s">
        <v>135</v>
      </c>
      <c r="C806" s="3" t="s">
        <v>12</v>
      </c>
      <c r="D806" s="3">
        <v>5</v>
      </c>
      <c r="E806" s="3" t="s">
        <v>7</v>
      </c>
      <c r="F806" s="3">
        <v>20</v>
      </c>
    </row>
    <row r="807" spans="1:6" x14ac:dyDescent="0.3">
      <c r="A807" s="2">
        <v>806</v>
      </c>
      <c r="B807" s="3" t="s">
        <v>137</v>
      </c>
      <c r="C807" s="3" t="s">
        <v>9</v>
      </c>
      <c r="D807" s="3">
        <v>17</v>
      </c>
      <c r="E807" s="3" t="s">
        <v>11</v>
      </c>
      <c r="F807" s="3">
        <v>25</v>
      </c>
    </row>
    <row r="808" spans="1:6" x14ac:dyDescent="0.3">
      <c r="A808" s="2">
        <v>807</v>
      </c>
      <c r="B808" s="3" t="s">
        <v>84</v>
      </c>
      <c r="C808" s="3" t="s">
        <v>12</v>
      </c>
      <c r="D808" s="3">
        <v>9</v>
      </c>
      <c r="E808" s="3" t="s">
        <v>8</v>
      </c>
      <c r="F808" s="3">
        <v>5</v>
      </c>
    </row>
    <row r="809" spans="1:6" x14ac:dyDescent="0.3">
      <c r="A809" s="2">
        <v>808</v>
      </c>
      <c r="B809" s="3" t="s">
        <v>39</v>
      </c>
      <c r="C809" s="3" t="s">
        <v>12</v>
      </c>
      <c r="D809" s="3">
        <v>4</v>
      </c>
      <c r="E809" s="3" t="s">
        <v>7</v>
      </c>
      <c r="F809" s="3">
        <v>15</v>
      </c>
    </row>
    <row r="810" spans="1:6" x14ac:dyDescent="0.3">
      <c r="A810" s="2">
        <v>809</v>
      </c>
      <c r="B810" s="3" t="s">
        <v>122</v>
      </c>
      <c r="C810" s="3" t="s">
        <v>9</v>
      </c>
      <c r="D810" s="3">
        <v>16</v>
      </c>
      <c r="E810" s="3" t="s">
        <v>11</v>
      </c>
      <c r="F810" s="3">
        <v>5</v>
      </c>
    </row>
    <row r="811" spans="1:6" x14ac:dyDescent="0.3">
      <c r="A811" s="2">
        <v>810</v>
      </c>
      <c r="B811" s="3" t="s">
        <v>123</v>
      </c>
      <c r="C811" s="3" t="s">
        <v>9</v>
      </c>
      <c r="D811" s="3">
        <v>9</v>
      </c>
      <c r="E811" s="3" t="s">
        <v>11</v>
      </c>
      <c r="F811" s="3">
        <v>0</v>
      </c>
    </row>
    <row r="812" spans="1:6" x14ac:dyDescent="0.3">
      <c r="A812" s="2">
        <v>811</v>
      </c>
      <c r="B812" s="3" t="s">
        <v>105</v>
      </c>
      <c r="C812" s="3" t="s">
        <v>9</v>
      </c>
      <c r="D812" s="3">
        <v>12</v>
      </c>
      <c r="E812" s="3" t="s">
        <v>8</v>
      </c>
      <c r="F812" s="3">
        <v>0</v>
      </c>
    </row>
    <row r="813" spans="1:6" x14ac:dyDescent="0.3">
      <c r="A813" s="2">
        <v>812</v>
      </c>
      <c r="B813" s="3" t="s">
        <v>26</v>
      </c>
      <c r="C813" s="3" t="s">
        <v>6</v>
      </c>
      <c r="D813" s="3">
        <v>19</v>
      </c>
      <c r="E813" s="3" t="s">
        <v>8</v>
      </c>
      <c r="F813" s="3">
        <v>20</v>
      </c>
    </row>
    <row r="814" spans="1:6" x14ac:dyDescent="0.3">
      <c r="A814" s="2">
        <v>813</v>
      </c>
      <c r="B814" s="3" t="s">
        <v>124</v>
      </c>
      <c r="C814" s="3" t="s">
        <v>6</v>
      </c>
      <c r="D814" s="3">
        <v>2</v>
      </c>
      <c r="E814" s="3" t="s">
        <v>7</v>
      </c>
      <c r="F814" s="3">
        <v>15</v>
      </c>
    </row>
    <row r="815" spans="1:6" x14ac:dyDescent="0.3">
      <c r="A815" s="2">
        <v>814</v>
      </c>
      <c r="B815" s="3" t="s">
        <v>79</v>
      </c>
      <c r="C815" s="3" t="s">
        <v>9</v>
      </c>
      <c r="D815" s="3">
        <v>15</v>
      </c>
      <c r="E815" s="3" t="s">
        <v>11</v>
      </c>
      <c r="F815" s="3">
        <v>25</v>
      </c>
    </row>
    <row r="816" spans="1:6" x14ac:dyDescent="0.3">
      <c r="A816" s="2">
        <v>815</v>
      </c>
      <c r="B816" s="3" t="s">
        <v>82</v>
      </c>
      <c r="C816" s="3" t="s">
        <v>9</v>
      </c>
      <c r="D816" s="3">
        <v>15</v>
      </c>
      <c r="E816" s="3" t="s">
        <v>10</v>
      </c>
      <c r="F816" s="3">
        <v>0</v>
      </c>
    </row>
    <row r="817" spans="1:6" x14ac:dyDescent="0.3">
      <c r="A817" s="2">
        <v>816</v>
      </c>
      <c r="B817" s="3" t="s">
        <v>80</v>
      </c>
      <c r="C817" s="3" t="s">
        <v>6</v>
      </c>
      <c r="D817" s="3">
        <v>15</v>
      </c>
      <c r="E817" s="3" t="s">
        <v>8</v>
      </c>
      <c r="F817" s="3">
        <v>5</v>
      </c>
    </row>
    <row r="818" spans="1:6" x14ac:dyDescent="0.3">
      <c r="A818" s="2">
        <v>817</v>
      </c>
      <c r="B818" s="3" t="s">
        <v>118</v>
      </c>
      <c r="C818" s="3" t="s">
        <v>12</v>
      </c>
      <c r="D818" s="3">
        <v>3</v>
      </c>
      <c r="E818" s="3" t="s">
        <v>8</v>
      </c>
      <c r="F818" s="3">
        <v>25</v>
      </c>
    </row>
    <row r="819" spans="1:6" x14ac:dyDescent="0.3">
      <c r="A819" s="2">
        <v>818</v>
      </c>
      <c r="B819" s="3" t="s">
        <v>74</v>
      </c>
      <c r="C819" s="3" t="s">
        <v>6</v>
      </c>
      <c r="D819" s="3">
        <v>3</v>
      </c>
      <c r="E819" s="3" t="s">
        <v>10</v>
      </c>
      <c r="F819" s="3">
        <v>5</v>
      </c>
    </row>
    <row r="820" spans="1:6" x14ac:dyDescent="0.3">
      <c r="A820" s="2">
        <v>819</v>
      </c>
      <c r="B820" s="3" t="s">
        <v>85</v>
      </c>
      <c r="C820" s="3" t="s">
        <v>12</v>
      </c>
      <c r="D820" s="3">
        <v>5</v>
      </c>
      <c r="E820" s="3" t="s">
        <v>10</v>
      </c>
      <c r="F820" s="3">
        <v>0</v>
      </c>
    </row>
    <row r="821" spans="1:6" x14ac:dyDescent="0.3">
      <c r="A821" s="2">
        <v>820</v>
      </c>
      <c r="B821" s="3" t="s">
        <v>27</v>
      </c>
      <c r="C821" s="3" t="s">
        <v>9</v>
      </c>
      <c r="D821" s="3">
        <v>5</v>
      </c>
      <c r="E821" s="3" t="s">
        <v>10</v>
      </c>
      <c r="F821" s="3">
        <v>25</v>
      </c>
    </row>
    <row r="822" spans="1:6" x14ac:dyDescent="0.3">
      <c r="A822" s="2">
        <v>821</v>
      </c>
      <c r="B822" s="3" t="s">
        <v>128</v>
      </c>
      <c r="C822" s="3" t="s">
        <v>12</v>
      </c>
      <c r="D822" s="3">
        <v>15</v>
      </c>
      <c r="E822" s="3" t="s">
        <v>10</v>
      </c>
      <c r="F822" s="3">
        <v>10</v>
      </c>
    </row>
    <row r="823" spans="1:6" x14ac:dyDescent="0.3">
      <c r="A823" s="2">
        <v>822</v>
      </c>
      <c r="B823" s="3" t="s">
        <v>80</v>
      </c>
      <c r="C823" s="3" t="s">
        <v>12</v>
      </c>
      <c r="D823" s="3">
        <v>18</v>
      </c>
      <c r="E823" s="3" t="s">
        <v>10</v>
      </c>
      <c r="F823" s="3">
        <v>15</v>
      </c>
    </row>
    <row r="824" spans="1:6" x14ac:dyDescent="0.3">
      <c r="A824" s="2">
        <v>823</v>
      </c>
      <c r="B824" s="3" t="s">
        <v>82</v>
      </c>
      <c r="C824" s="3" t="s">
        <v>9</v>
      </c>
      <c r="D824" s="3">
        <v>16</v>
      </c>
      <c r="E824" s="3" t="s">
        <v>7</v>
      </c>
      <c r="F824" s="3">
        <v>10</v>
      </c>
    </row>
    <row r="825" spans="1:6" x14ac:dyDescent="0.3">
      <c r="A825" s="2">
        <v>824</v>
      </c>
      <c r="B825" s="3" t="s">
        <v>103</v>
      </c>
      <c r="C825" s="3" t="s">
        <v>12</v>
      </c>
      <c r="D825" s="3">
        <v>15</v>
      </c>
      <c r="E825" s="3" t="s">
        <v>11</v>
      </c>
      <c r="F825" s="3">
        <v>10</v>
      </c>
    </row>
    <row r="826" spans="1:6" x14ac:dyDescent="0.3">
      <c r="A826" s="2">
        <v>825</v>
      </c>
      <c r="B826" s="3" t="s">
        <v>97</v>
      </c>
      <c r="C826" s="3" t="s">
        <v>6</v>
      </c>
      <c r="D826" s="3">
        <v>5</v>
      </c>
      <c r="E826" s="3" t="s">
        <v>7</v>
      </c>
      <c r="F826" s="3">
        <v>20</v>
      </c>
    </row>
    <row r="827" spans="1:6" x14ac:dyDescent="0.3">
      <c r="A827" s="2">
        <v>826</v>
      </c>
      <c r="B827" s="3" t="s">
        <v>45</v>
      </c>
      <c r="C827" s="3" t="s">
        <v>9</v>
      </c>
      <c r="D827" s="3">
        <v>15</v>
      </c>
      <c r="E827" s="3" t="s">
        <v>10</v>
      </c>
      <c r="F827" s="3">
        <v>20</v>
      </c>
    </row>
    <row r="828" spans="1:6" x14ac:dyDescent="0.3">
      <c r="A828" s="2">
        <v>827</v>
      </c>
      <c r="B828" s="3" t="s">
        <v>101</v>
      </c>
      <c r="C828" s="3" t="s">
        <v>12</v>
      </c>
      <c r="D828" s="3">
        <v>8</v>
      </c>
      <c r="E828" s="3" t="s">
        <v>8</v>
      </c>
      <c r="F828" s="3">
        <v>20</v>
      </c>
    </row>
    <row r="829" spans="1:6" x14ac:dyDescent="0.3">
      <c r="A829" s="2">
        <v>828</v>
      </c>
      <c r="B829" s="3" t="s">
        <v>108</v>
      </c>
      <c r="C829" s="3" t="s">
        <v>12</v>
      </c>
      <c r="D829" s="3">
        <v>20</v>
      </c>
      <c r="E829" s="3" t="s">
        <v>11</v>
      </c>
      <c r="F829" s="3">
        <v>0</v>
      </c>
    </row>
    <row r="830" spans="1:6" x14ac:dyDescent="0.3">
      <c r="A830" s="2">
        <v>829</v>
      </c>
      <c r="B830" s="3" t="s">
        <v>90</v>
      </c>
      <c r="C830" s="3" t="s">
        <v>6</v>
      </c>
      <c r="D830" s="3">
        <v>7</v>
      </c>
      <c r="E830" s="3" t="s">
        <v>11</v>
      </c>
      <c r="F830" s="3">
        <v>10</v>
      </c>
    </row>
    <row r="831" spans="1:6" x14ac:dyDescent="0.3">
      <c r="A831" s="2">
        <v>830</v>
      </c>
      <c r="B831" s="3" t="s">
        <v>66</v>
      </c>
      <c r="C831" s="3" t="s">
        <v>9</v>
      </c>
      <c r="D831" s="3">
        <v>12</v>
      </c>
      <c r="E831" s="3" t="s">
        <v>11</v>
      </c>
      <c r="F831" s="3">
        <v>20</v>
      </c>
    </row>
    <row r="832" spans="1:6" x14ac:dyDescent="0.3">
      <c r="A832" s="2">
        <v>831</v>
      </c>
      <c r="B832" s="3" t="s">
        <v>57</v>
      </c>
      <c r="C832" s="3" t="s">
        <v>12</v>
      </c>
      <c r="D832" s="3">
        <v>18</v>
      </c>
      <c r="E832" s="3" t="s">
        <v>11</v>
      </c>
      <c r="F832" s="3">
        <v>10</v>
      </c>
    </row>
    <row r="833" spans="1:6" x14ac:dyDescent="0.3">
      <c r="A833" s="2">
        <v>832</v>
      </c>
      <c r="B833" s="3" t="s">
        <v>31</v>
      </c>
      <c r="C833" s="3" t="s">
        <v>12</v>
      </c>
      <c r="D833" s="3">
        <v>8</v>
      </c>
      <c r="E833" s="3" t="s">
        <v>10</v>
      </c>
      <c r="F833" s="3">
        <v>25</v>
      </c>
    </row>
    <row r="834" spans="1:6" x14ac:dyDescent="0.3">
      <c r="A834" s="2">
        <v>833</v>
      </c>
      <c r="B834" s="3" t="s">
        <v>138</v>
      </c>
      <c r="C834" s="3" t="s">
        <v>9</v>
      </c>
      <c r="D834" s="3">
        <v>11</v>
      </c>
      <c r="E834" s="3" t="s">
        <v>11</v>
      </c>
      <c r="F834" s="3">
        <v>25</v>
      </c>
    </row>
    <row r="835" spans="1:6" x14ac:dyDescent="0.3">
      <c r="A835" s="2">
        <v>834</v>
      </c>
      <c r="B835" s="3" t="s">
        <v>133</v>
      </c>
      <c r="C835" s="3" t="s">
        <v>6</v>
      </c>
      <c r="D835" s="3">
        <v>17</v>
      </c>
      <c r="E835" s="3" t="s">
        <v>7</v>
      </c>
      <c r="F835" s="3">
        <v>20</v>
      </c>
    </row>
    <row r="836" spans="1:6" x14ac:dyDescent="0.3">
      <c r="A836" s="2">
        <v>835</v>
      </c>
      <c r="B836" s="3" t="s">
        <v>140</v>
      </c>
      <c r="C836" s="3" t="s">
        <v>9</v>
      </c>
      <c r="D836" s="3">
        <v>20</v>
      </c>
      <c r="E836" s="3" t="s">
        <v>10</v>
      </c>
      <c r="F836" s="3">
        <v>25</v>
      </c>
    </row>
    <row r="837" spans="1:6" x14ac:dyDescent="0.3">
      <c r="A837" s="2">
        <v>836</v>
      </c>
      <c r="B837" s="3" t="s">
        <v>142</v>
      </c>
      <c r="C837" s="3" t="s">
        <v>12</v>
      </c>
      <c r="D837" s="3">
        <v>6</v>
      </c>
      <c r="E837" s="3" t="s">
        <v>10</v>
      </c>
      <c r="F837" s="3">
        <v>0</v>
      </c>
    </row>
    <row r="838" spans="1:6" x14ac:dyDescent="0.3">
      <c r="A838" s="2">
        <v>837</v>
      </c>
      <c r="B838" s="3" t="s">
        <v>31</v>
      </c>
      <c r="C838" s="3" t="s">
        <v>6</v>
      </c>
      <c r="D838" s="3">
        <v>15</v>
      </c>
      <c r="E838" s="3" t="s">
        <v>11</v>
      </c>
      <c r="F838" s="3">
        <v>25</v>
      </c>
    </row>
    <row r="839" spans="1:6" x14ac:dyDescent="0.3">
      <c r="A839" s="2">
        <v>838</v>
      </c>
      <c r="B839" s="3" t="s">
        <v>140</v>
      </c>
      <c r="C839" s="3" t="s">
        <v>12</v>
      </c>
      <c r="D839" s="3">
        <v>14</v>
      </c>
      <c r="E839" s="3" t="s">
        <v>10</v>
      </c>
      <c r="F839" s="3">
        <v>25</v>
      </c>
    </row>
    <row r="840" spans="1:6" x14ac:dyDescent="0.3">
      <c r="A840" s="2">
        <v>839</v>
      </c>
      <c r="B840" s="3" t="s">
        <v>69</v>
      </c>
      <c r="C840" s="3" t="s">
        <v>9</v>
      </c>
      <c r="D840" s="3">
        <v>15</v>
      </c>
      <c r="E840" s="3" t="s">
        <v>10</v>
      </c>
      <c r="F840" s="3">
        <v>20</v>
      </c>
    </row>
    <row r="841" spans="1:6" x14ac:dyDescent="0.3">
      <c r="A841" s="2">
        <v>840</v>
      </c>
      <c r="B841" s="3" t="s">
        <v>79</v>
      </c>
      <c r="C841" s="3" t="s">
        <v>12</v>
      </c>
      <c r="D841" s="3">
        <v>20</v>
      </c>
      <c r="E841" s="3" t="s">
        <v>10</v>
      </c>
      <c r="F841" s="3">
        <v>10</v>
      </c>
    </row>
    <row r="842" spans="1:6" x14ac:dyDescent="0.3">
      <c r="A842" s="2">
        <v>841</v>
      </c>
      <c r="B842" s="3" t="s">
        <v>35</v>
      </c>
      <c r="C842" s="3" t="s">
        <v>12</v>
      </c>
      <c r="D842" s="3">
        <v>3</v>
      </c>
      <c r="E842" s="3" t="s">
        <v>7</v>
      </c>
      <c r="F842" s="3">
        <v>25</v>
      </c>
    </row>
    <row r="843" spans="1:6" x14ac:dyDescent="0.3">
      <c r="A843" s="2">
        <v>842</v>
      </c>
      <c r="B843" s="3" t="s">
        <v>127</v>
      </c>
      <c r="C843" s="3" t="s">
        <v>12</v>
      </c>
      <c r="D843" s="3">
        <v>2</v>
      </c>
      <c r="E843" s="3" t="s">
        <v>7</v>
      </c>
      <c r="F843" s="3">
        <v>15</v>
      </c>
    </row>
    <row r="844" spans="1:6" x14ac:dyDescent="0.3">
      <c r="A844" s="2">
        <v>843</v>
      </c>
      <c r="B844" s="3" t="s">
        <v>106</v>
      </c>
      <c r="C844" s="3" t="s">
        <v>9</v>
      </c>
      <c r="D844" s="3">
        <v>9</v>
      </c>
      <c r="E844" s="3" t="s">
        <v>10</v>
      </c>
      <c r="F844" s="3">
        <v>0</v>
      </c>
    </row>
    <row r="845" spans="1:6" x14ac:dyDescent="0.3">
      <c r="A845" s="2">
        <v>844</v>
      </c>
      <c r="B845" s="3" t="s">
        <v>114</v>
      </c>
      <c r="C845" s="3" t="s">
        <v>9</v>
      </c>
      <c r="D845" s="3">
        <v>2</v>
      </c>
      <c r="E845" s="3" t="s">
        <v>7</v>
      </c>
      <c r="F845" s="3">
        <v>25</v>
      </c>
    </row>
    <row r="846" spans="1:6" x14ac:dyDescent="0.3">
      <c r="A846" s="2">
        <v>845</v>
      </c>
      <c r="B846" s="3" t="s">
        <v>140</v>
      </c>
      <c r="C846" s="3" t="s">
        <v>12</v>
      </c>
      <c r="D846" s="3">
        <v>11</v>
      </c>
      <c r="E846" s="3" t="s">
        <v>8</v>
      </c>
      <c r="F846" s="3">
        <v>5</v>
      </c>
    </row>
    <row r="847" spans="1:6" x14ac:dyDescent="0.3">
      <c r="A847" s="2">
        <v>846</v>
      </c>
      <c r="B847" s="3" t="s">
        <v>138</v>
      </c>
      <c r="C847" s="3" t="s">
        <v>6</v>
      </c>
      <c r="D847" s="3">
        <v>1</v>
      </c>
      <c r="E847" s="3" t="s">
        <v>7</v>
      </c>
      <c r="F847" s="3">
        <v>10</v>
      </c>
    </row>
    <row r="848" spans="1:6" x14ac:dyDescent="0.3">
      <c r="A848" s="2">
        <v>847</v>
      </c>
      <c r="B848" s="3" t="s">
        <v>30</v>
      </c>
      <c r="C848" s="3" t="s">
        <v>12</v>
      </c>
      <c r="D848" s="3">
        <v>18</v>
      </c>
      <c r="E848" s="3" t="s">
        <v>7</v>
      </c>
      <c r="F848" s="3">
        <v>5</v>
      </c>
    </row>
    <row r="849" spans="1:6" x14ac:dyDescent="0.3">
      <c r="A849" s="2">
        <v>848</v>
      </c>
      <c r="B849" s="3" t="s">
        <v>146</v>
      </c>
      <c r="C849" s="3" t="s">
        <v>9</v>
      </c>
      <c r="D849" s="3">
        <v>18</v>
      </c>
      <c r="E849" s="3" t="s">
        <v>8</v>
      </c>
      <c r="F849" s="3">
        <v>25</v>
      </c>
    </row>
    <row r="850" spans="1:6" x14ac:dyDescent="0.3">
      <c r="A850" s="2">
        <v>849</v>
      </c>
      <c r="B850" s="3" t="s">
        <v>48</v>
      </c>
      <c r="C850" s="3" t="s">
        <v>12</v>
      </c>
      <c r="D850" s="3">
        <v>6</v>
      </c>
      <c r="E850" s="3" t="s">
        <v>8</v>
      </c>
      <c r="F850" s="3">
        <v>25</v>
      </c>
    </row>
    <row r="851" spans="1:6" x14ac:dyDescent="0.3">
      <c r="A851" s="2">
        <v>850</v>
      </c>
      <c r="B851" s="3" t="s">
        <v>123</v>
      </c>
      <c r="C851" s="3" t="s">
        <v>6</v>
      </c>
      <c r="D851" s="3">
        <v>12</v>
      </c>
      <c r="E851" s="3" t="s">
        <v>10</v>
      </c>
      <c r="F851" s="3">
        <v>0</v>
      </c>
    </row>
    <row r="852" spans="1:6" x14ac:dyDescent="0.3">
      <c r="A852" s="2">
        <v>851</v>
      </c>
      <c r="B852" s="3" t="s">
        <v>130</v>
      </c>
      <c r="C852" s="3" t="s">
        <v>9</v>
      </c>
      <c r="D852" s="3">
        <v>20</v>
      </c>
      <c r="E852" s="3" t="s">
        <v>7</v>
      </c>
      <c r="F852" s="3">
        <v>0</v>
      </c>
    </row>
    <row r="853" spans="1:6" x14ac:dyDescent="0.3">
      <c r="A853" s="2">
        <v>852</v>
      </c>
      <c r="B853" s="3" t="s">
        <v>134</v>
      </c>
      <c r="C853" s="3" t="s">
        <v>6</v>
      </c>
      <c r="D853" s="3">
        <v>20</v>
      </c>
      <c r="E853" s="3" t="s">
        <v>8</v>
      </c>
      <c r="F853" s="3">
        <v>20</v>
      </c>
    </row>
    <row r="854" spans="1:6" x14ac:dyDescent="0.3">
      <c r="A854" s="2">
        <v>853</v>
      </c>
      <c r="B854" s="3" t="s">
        <v>87</v>
      </c>
      <c r="C854" s="3" t="s">
        <v>12</v>
      </c>
      <c r="D854" s="3">
        <v>11</v>
      </c>
      <c r="E854" s="3" t="s">
        <v>11</v>
      </c>
      <c r="F854" s="3">
        <v>0</v>
      </c>
    </row>
    <row r="855" spans="1:6" x14ac:dyDescent="0.3">
      <c r="A855" s="2">
        <v>854</v>
      </c>
      <c r="B855" s="3" t="s">
        <v>64</v>
      </c>
      <c r="C855" s="3" t="s">
        <v>9</v>
      </c>
      <c r="D855" s="3">
        <v>19</v>
      </c>
      <c r="E855" s="3" t="s">
        <v>8</v>
      </c>
      <c r="F855" s="3">
        <v>5</v>
      </c>
    </row>
    <row r="856" spans="1:6" x14ac:dyDescent="0.3">
      <c r="A856" s="2">
        <v>855</v>
      </c>
      <c r="B856" s="3" t="s">
        <v>104</v>
      </c>
      <c r="C856" s="3" t="s">
        <v>6</v>
      </c>
      <c r="D856" s="3">
        <v>2</v>
      </c>
      <c r="E856" s="3" t="s">
        <v>7</v>
      </c>
      <c r="F856" s="3">
        <v>25</v>
      </c>
    </row>
    <row r="857" spans="1:6" x14ac:dyDescent="0.3">
      <c r="A857" s="2">
        <v>856</v>
      </c>
      <c r="B857" s="3" t="s">
        <v>81</v>
      </c>
      <c r="C857" s="3" t="s">
        <v>9</v>
      </c>
      <c r="D857" s="3">
        <v>4</v>
      </c>
      <c r="E857" s="3" t="s">
        <v>11</v>
      </c>
      <c r="F857" s="3">
        <v>25</v>
      </c>
    </row>
    <row r="858" spans="1:6" x14ac:dyDescent="0.3">
      <c r="A858" s="2">
        <v>857</v>
      </c>
      <c r="B858" s="3" t="s">
        <v>142</v>
      </c>
      <c r="C858" s="3" t="s">
        <v>6</v>
      </c>
      <c r="D858" s="3">
        <v>3</v>
      </c>
      <c r="E858" s="3" t="s">
        <v>7</v>
      </c>
      <c r="F858" s="3">
        <v>0</v>
      </c>
    </row>
    <row r="859" spans="1:6" x14ac:dyDescent="0.3">
      <c r="A859" s="2">
        <v>858</v>
      </c>
      <c r="B859" s="3" t="s">
        <v>76</v>
      </c>
      <c r="C859" s="3" t="s">
        <v>9</v>
      </c>
      <c r="D859" s="3">
        <v>16</v>
      </c>
      <c r="E859" s="3" t="s">
        <v>11</v>
      </c>
      <c r="F859" s="3">
        <v>10</v>
      </c>
    </row>
    <row r="860" spans="1:6" x14ac:dyDescent="0.3">
      <c r="A860" s="2">
        <v>859</v>
      </c>
      <c r="B860" s="3" t="s">
        <v>114</v>
      </c>
      <c r="C860" s="3" t="s">
        <v>9</v>
      </c>
      <c r="D860" s="3">
        <v>6</v>
      </c>
      <c r="E860" s="3" t="s">
        <v>8</v>
      </c>
      <c r="F860" s="3">
        <v>25</v>
      </c>
    </row>
    <row r="861" spans="1:6" x14ac:dyDescent="0.3">
      <c r="A861" s="2">
        <v>860</v>
      </c>
      <c r="B861" s="3" t="s">
        <v>85</v>
      </c>
      <c r="C861" s="3" t="s">
        <v>9</v>
      </c>
      <c r="D861" s="3">
        <v>7</v>
      </c>
      <c r="E861" s="3" t="s">
        <v>8</v>
      </c>
      <c r="F861" s="3">
        <v>25</v>
      </c>
    </row>
    <row r="862" spans="1:6" x14ac:dyDescent="0.3">
      <c r="A862" s="2">
        <v>861</v>
      </c>
      <c r="B862" s="3" t="s">
        <v>95</v>
      </c>
      <c r="C862" s="3" t="s">
        <v>12</v>
      </c>
      <c r="D862" s="3">
        <v>17</v>
      </c>
      <c r="E862" s="3" t="s">
        <v>11</v>
      </c>
      <c r="F862" s="3">
        <v>25</v>
      </c>
    </row>
    <row r="863" spans="1:6" x14ac:dyDescent="0.3">
      <c r="A863" s="2">
        <v>862</v>
      </c>
      <c r="B863" s="3" t="s">
        <v>71</v>
      </c>
      <c r="C863" s="3" t="s">
        <v>9</v>
      </c>
      <c r="D863" s="3">
        <v>5</v>
      </c>
      <c r="E863" s="3" t="s">
        <v>8</v>
      </c>
      <c r="F863" s="3">
        <v>20</v>
      </c>
    </row>
    <row r="864" spans="1:6" x14ac:dyDescent="0.3">
      <c r="A864" s="2">
        <v>863</v>
      </c>
      <c r="B864" s="3" t="s">
        <v>120</v>
      </c>
      <c r="C864" s="3" t="s">
        <v>12</v>
      </c>
      <c r="D864" s="3">
        <v>9</v>
      </c>
      <c r="E864" s="3" t="s">
        <v>11</v>
      </c>
      <c r="F864" s="3">
        <v>25</v>
      </c>
    </row>
    <row r="865" spans="1:6" x14ac:dyDescent="0.3">
      <c r="A865" s="2">
        <v>864</v>
      </c>
      <c r="B865" s="3" t="s">
        <v>75</v>
      </c>
      <c r="C865" s="3" t="s">
        <v>9</v>
      </c>
      <c r="D865" s="3">
        <v>18</v>
      </c>
      <c r="E865" s="3" t="s">
        <v>7</v>
      </c>
      <c r="F865" s="3">
        <v>20</v>
      </c>
    </row>
    <row r="866" spans="1:6" x14ac:dyDescent="0.3">
      <c r="A866" s="2">
        <v>865</v>
      </c>
      <c r="B866" s="3" t="s">
        <v>73</v>
      </c>
      <c r="C866" s="3" t="s">
        <v>12</v>
      </c>
      <c r="D866" s="3">
        <v>20</v>
      </c>
      <c r="E866" s="3" t="s">
        <v>8</v>
      </c>
      <c r="F866" s="3">
        <v>20</v>
      </c>
    </row>
    <row r="867" spans="1:6" x14ac:dyDescent="0.3">
      <c r="A867" s="2">
        <v>866</v>
      </c>
      <c r="B867" s="3" t="s">
        <v>38</v>
      </c>
      <c r="C867" s="3" t="s">
        <v>9</v>
      </c>
      <c r="D867" s="3">
        <v>7</v>
      </c>
      <c r="E867" s="3" t="s">
        <v>8</v>
      </c>
      <c r="F867" s="3">
        <v>10</v>
      </c>
    </row>
    <row r="868" spans="1:6" x14ac:dyDescent="0.3">
      <c r="A868" s="2">
        <v>867</v>
      </c>
      <c r="B868" s="3" t="s">
        <v>56</v>
      </c>
      <c r="C868" s="3" t="s">
        <v>9</v>
      </c>
      <c r="D868" s="3">
        <v>4</v>
      </c>
      <c r="E868" s="3" t="s">
        <v>7</v>
      </c>
      <c r="F868" s="3">
        <v>10</v>
      </c>
    </row>
    <row r="869" spans="1:6" x14ac:dyDescent="0.3">
      <c r="A869" s="2">
        <v>868</v>
      </c>
      <c r="B869" s="3" t="s">
        <v>57</v>
      </c>
      <c r="C869" s="3" t="s">
        <v>12</v>
      </c>
      <c r="D869" s="3">
        <v>9</v>
      </c>
      <c r="E869" s="3" t="s">
        <v>8</v>
      </c>
      <c r="F869" s="3">
        <v>0</v>
      </c>
    </row>
    <row r="870" spans="1:6" x14ac:dyDescent="0.3">
      <c r="A870" s="2">
        <v>869</v>
      </c>
      <c r="B870" s="3" t="s">
        <v>29</v>
      </c>
      <c r="C870" s="3" t="s">
        <v>9</v>
      </c>
      <c r="D870" s="3">
        <v>2</v>
      </c>
      <c r="E870" s="3" t="s">
        <v>8</v>
      </c>
      <c r="F870" s="3">
        <v>5</v>
      </c>
    </row>
    <row r="871" spans="1:6" x14ac:dyDescent="0.3">
      <c r="A871" s="2">
        <v>870</v>
      </c>
      <c r="B871" s="3" t="s">
        <v>40</v>
      </c>
      <c r="C871" s="3" t="s">
        <v>9</v>
      </c>
      <c r="D871" s="3">
        <v>3</v>
      </c>
      <c r="E871" s="3" t="s">
        <v>7</v>
      </c>
      <c r="F871" s="3">
        <v>20</v>
      </c>
    </row>
    <row r="872" spans="1:6" x14ac:dyDescent="0.3">
      <c r="A872" s="2">
        <v>871</v>
      </c>
      <c r="B872" s="3" t="s">
        <v>46</v>
      </c>
      <c r="C872" s="3" t="s">
        <v>6</v>
      </c>
      <c r="D872" s="3">
        <v>14</v>
      </c>
      <c r="E872" s="3" t="s">
        <v>7</v>
      </c>
      <c r="F872" s="3">
        <v>15</v>
      </c>
    </row>
    <row r="873" spans="1:6" x14ac:dyDescent="0.3">
      <c r="A873" s="2">
        <v>872</v>
      </c>
      <c r="B873" s="3" t="s">
        <v>137</v>
      </c>
      <c r="C873" s="3" t="s">
        <v>12</v>
      </c>
      <c r="D873" s="3">
        <v>10</v>
      </c>
      <c r="E873" s="3" t="s">
        <v>8</v>
      </c>
      <c r="F873" s="3">
        <v>5</v>
      </c>
    </row>
    <row r="874" spans="1:6" x14ac:dyDescent="0.3">
      <c r="A874" s="2">
        <v>873</v>
      </c>
      <c r="B874" s="3" t="s">
        <v>75</v>
      </c>
      <c r="C874" s="3" t="s">
        <v>6</v>
      </c>
      <c r="D874" s="3">
        <v>11</v>
      </c>
      <c r="E874" s="3" t="s">
        <v>10</v>
      </c>
      <c r="F874" s="3">
        <v>10</v>
      </c>
    </row>
    <row r="875" spans="1:6" x14ac:dyDescent="0.3">
      <c r="A875" s="2">
        <v>874</v>
      </c>
      <c r="B875" s="3" t="s">
        <v>40</v>
      </c>
      <c r="C875" s="3" t="s">
        <v>12</v>
      </c>
      <c r="D875" s="3">
        <v>1</v>
      </c>
      <c r="E875" s="3" t="s">
        <v>10</v>
      </c>
      <c r="F875" s="3">
        <v>10</v>
      </c>
    </row>
    <row r="876" spans="1:6" x14ac:dyDescent="0.3">
      <c r="A876" s="2">
        <v>875</v>
      </c>
      <c r="B876" s="3" t="s">
        <v>85</v>
      </c>
      <c r="C876" s="3" t="s">
        <v>9</v>
      </c>
      <c r="D876" s="3">
        <v>11</v>
      </c>
      <c r="E876" s="3" t="s">
        <v>11</v>
      </c>
      <c r="F876" s="3">
        <v>5</v>
      </c>
    </row>
    <row r="877" spans="1:6" x14ac:dyDescent="0.3">
      <c r="A877" s="2">
        <v>876</v>
      </c>
      <c r="B877" s="3" t="s">
        <v>118</v>
      </c>
      <c r="C877" s="3" t="s">
        <v>6</v>
      </c>
      <c r="D877" s="3">
        <v>16</v>
      </c>
      <c r="E877" s="3" t="s">
        <v>8</v>
      </c>
      <c r="F877" s="3">
        <v>10</v>
      </c>
    </row>
    <row r="878" spans="1:6" x14ac:dyDescent="0.3">
      <c r="A878" s="2">
        <v>877</v>
      </c>
      <c r="B878" s="3" t="s">
        <v>116</v>
      </c>
      <c r="C878" s="3" t="s">
        <v>6</v>
      </c>
      <c r="D878" s="3">
        <v>1</v>
      </c>
      <c r="E878" s="3" t="s">
        <v>7</v>
      </c>
      <c r="F878" s="3">
        <v>0</v>
      </c>
    </row>
    <row r="879" spans="1:6" x14ac:dyDescent="0.3">
      <c r="A879" s="2">
        <v>878</v>
      </c>
      <c r="B879" s="3" t="s">
        <v>104</v>
      </c>
      <c r="C879" s="3" t="s">
        <v>12</v>
      </c>
      <c r="D879" s="3">
        <v>14</v>
      </c>
      <c r="E879" s="3" t="s">
        <v>10</v>
      </c>
      <c r="F879" s="3">
        <v>10</v>
      </c>
    </row>
    <row r="880" spans="1:6" x14ac:dyDescent="0.3">
      <c r="A880" s="2">
        <v>879</v>
      </c>
      <c r="B880" s="3" t="s">
        <v>66</v>
      </c>
      <c r="C880" s="3" t="s">
        <v>9</v>
      </c>
      <c r="D880" s="3">
        <v>2</v>
      </c>
      <c r="E880" s="3" t="s">
        <v>8</v>
      </c>
      <c r="F880" s="3">
        <v>15</v>
      </c>
    </row>
    <row r="881" spans="1:6" x14ac:dyDescent="0.3">
      <c r="A881" s="2">
        <v>880</v>
      </c>
      <c r="B881" s="3" t="s">
        <v>106</v>
      </c>
      <c r="C881" s="3" t="s">
        <v>6</v>
      </c>
      <c r="D881" s="3">
        <v>9</v>
      </c>
      <c r="E881" s="3" t="s">
        <v>10</v>
      </c>
      <c r="F881" s="3">
        <v>10</v>
      </c>
    </row>
    <row r="882" spans="1:6" x14ac:dyDescent="0.3">
      <c r="A882" s="2">
        <v>881</v>
      </c>
      <c r="B882" s="3" t="s">
        <v>53</v>
      </c>
      <c r="C882" s="3" t="s">
        <v>12</v>
      </c>
      <c r="D882" s="3">
        <v>2</v>
      </c>
      <c r="E882" s="3" t="s">
        <v>10</v>
      </c>
      <c r="F882" s="3">
        <v>10</v>
      </c>
    </row>
    <row r="883" spans="1:6" x14ac:dyDescent="0.3">
      <c r="A883" s="2">
        <v>882</v>
      </c>
      <c r="B883" s="3" t="s">
        <v>115</v>
      </c>
      <c r="C883" s="3" t="s">
        <v>9</v>
      </c>
      <c r="D883" s="3">
        <v>8</v>
      </c>
      <c r="E883" s="3" t="s">
        <v>8</v>
      </c>
      <c r="F883" s="3">
        <v>20</v>
      </c>
    </row>
    <row r="884" spans="1:6" x14ac:dyDescent="0.3">
      <c r="A884" s="2">
        <v>883</v>
      </c>
      <c r="B884" s="3" t="s">
        <v>91</v>
      </c>
      <c r="C884" s="3" t="s">
        <v>6</v>
      </c>
      <c r="D884" s="3">
        <v>6</v>
      </c>
      <c r="E884" s="3" t="s">
        <v>10</v>
      </c>
      <c r="F884" s="3">
        <v>0</v>
      </c>
    </row>
    <row r="885" spans="1:6" x14ac:dyDescent="0.3">
      <c r="A885" s="2">
        <v>884</v>
      </c>
      <c r="B885" s="3" t="s">
        <v>91</v>
      </c>
      <c r="C885" s="3" t="s">
        <v>9</v>
      </c>
      <c r="D885" s="3">
        <v>13</v>
      </c>
      <c r="E885" s="3" t="s">
        <v>8</v>
      </c>
      <c r="F885" s="3">
        <v>25</v>
      </c>
    </row>
    <row r="886" spans="1:6" x14ac:dyDescent="0.3">
      <c r="A886" s="2">
        <v>885</v>
      </c>
      <c r="B886" s="3" t="s">
        <v>97</v>
      </c>
      <c r="C886" s="3" t="s">
        <v>12</v>
      </c>
      <c r="D886" s="3">
        <v>17</v>
      </c>
      <c r="E886" s="3" t="s">
        <v>11</v>
      </c>
      <c r="F886" s="3">
        <v>0</v>
      </c>
    </row>
    <row r="887" spans="1:6" x14ac:dyDescent="0.3">
      <c r="A887" s="2">
        <v>886</v>
      </c>
      <c r="B887" s="3" t="s">
        <v>54</v>
      </c>
      <c r="C887" s="3" t="s">
        <v>12</v>
      </c>
      <c r="D887" s="3">
        <v>20</v>
      </c>
      <c r="E887" s="3" t="s">
        <v>10</v>
      </c>
      <c r="F887" s="3">
        <v>25</v>
      </c>
    </row>
    <row r="888" spans="1:6" x14ac:dyDescent="0.3">
      <c r="A888" s="2">
        <v>887</v>
      </c>
      <c r="B888" s="3" t="s">
        <v>39</v>
      </c>
      <c r="C888" s="3" t="s">
        <v>6</v>
      </c>
      <c r="D888" s="3">
        <v>14</v>
      </c>
      <c r="E888" s="3" t="s">
        <v>7</v>
      </c>
      <c r="F888" s="3">
        <v>5</v>
      </c>
    </row>
    <row r="889" spans="1:6" x14ac:dyDescent="0.3">
      <c r="A889" s="2">
        <v>888</v>
      </c>
      <c r="B889" s="3" t="s">
        <v>132</v>
      </c>
      <c r="C889" s="3" t="s">
        <v>12</v>
      </c>
      <c r="D889" s="3">
        <v>5</v>
      </c>
      <c r="E889" s="3" t="s">
        <v>7</v>
      </c>
      <c r="F889" s="3">
        <v>10</v>
      </c>
    </row>
    <row r="890" spans="1:6" x14ac:dyDescent="0.3">
      <c r="A890" s="2">
        <v>889</v>
      </c>
      <c r="B890" s="3" t="s">
        <v>114</v>
      </c>
      <c r="C890" s="3" t="s">
        <v>12</v>
      </c>
      <c r="D890" s="3">
        <v>6</v>
      </c>
      <c r="E890" s="3" t="s">
        <v>10</v>
      </c>
      <c r="F890" s="3">
        <v>20</v>
      </c>
    </row>
    <row r="891" spans="1:6" x14ac:dyDescent="0.3">
      <c r="A891" s="2">
        <v>890</v>
      </c>
      <c r="B891" s="3" t="s">
        <v>71</v>
      </c>
      <c r="C891" s="3" t="s">
        <v>12</v>
      </c>
      <c r="D891" s="3">
        <v>13</v>
      </c>
      <c r="E891" s="3" t="s">
        <v>10</v>
      </c>
      <c r="F891" s="3">
        <v>10</v>
      </c>
    </row>
    <row r="892" spans="1:6" x14ac:dyDescent="0.3">
      <c r="A892" s="2">
        <v>891</v>
      </c>
      <c r="B892" s="3" t="s">
        <v>73</v>
      </c>
      <c r="C892" s="3" t="s">
        <v>6</v>
      </c>
      <c r="D892" s="3">
        <v>20</v>
      </c>
      <c r="E892" s="3" t="s">
        <v>11</v>
      </c>
      <c r="F892" s="3">
        <v>10</v>
      </c>
    </row>
    <row r="893" spans="1:6" x14ac:dyDescent="0.3">
      <c r="A893" s="2">
        <v>892</v>
      </c>
      <c r="B893" s="3" t="s">
        <v>50</v>
      </c>
      <c r="C893" s="3" t="s">
        <v>9</v>
      </c>
      <c r="D893" s="3">
        <v>19</v>
      </c>
      <c r="E893" s="3" t="s">
        <v>7</v>
      </c>
      <c r="F893" s="3">
        <v>25</v>
      </c>
    </row>
    <row r="894" spans="1:6" x14ac:dyDescent="0.3">
      <c r="A894" s="2">
        <v>893</v>
      </c>
      <c r="B894" s="3" t="s">
        <v>100</v>
      </c>
      <c r="C894" s="3" t="s">
        <v>12</v>
      </c>
      <c r="D894" s="3">
        <v>15</v>
      </c>
      <c r="E894" s="3" t="s">
        <v>7</v>
      </c>
      <c r="F894" s="3">
        <v>15</v>
      </c>
    </row>
    <row r="895" spans="1:6" x14ac:dyDescent="0.3">
      <c r="A895" s="2">
        <v>894</v>
      </c>
      <c r="B895" s="3" t="s">
        <v>130</v>
      </c>
      <c r="C895" s="3" t="s">
        <v>12</v>
      </c>
      <c r="D895" s="3">
        <v>1</v>
      </c>
      <c r="E895" s="3" t="s">
        <v>7</v>
      </c>
      <c r="F895" s="3">
        <v>20</v>
      </c>
    </row>
    <row r="896" spans="1:6" x14ac:dyDescent="0.3">
      <c r="A896" s="2">
        <v>895</v>
      </c>
      <c r="B896" s="3" t="s">
        <v>110</v>
      </c>
      <c r="C896" s="3" t="s">
        <v>9</v>
      </c>
      <c r="D896" s="3">
        <v>19</v>
      </c>
      <c r="E896" s="3" t="s">
        <v>8</v>
      </c>
      <c r="F896" s="3">
        <v>0</v>
      </c>
    </row>
    <row r="897" spans="1:6" x14ac:dyDescent="0.3">
      <c r="A897" s="2">
        <v>896</v>
      </c>
      <c r="B897" s="3" t="s">
        <v>81</v>
      </c>
      <c r="C897" s="3" t="s">
        <v>9</v>
      </c>
      <c r="D897" s="3">
        <v>3</v>
      </c>
      <c r="E897" s="3" t="s">
        <v>7</v>
      </c>
      <c r="F897" s="3">
        <v>5</v>
      </c>
    </row>
    <row r="898" spans="1:6" x14ac:dyDescent="0.3">
      <c r="A898" s="2">
        <v>897</v>
      </c>
      <c r="B898" s="3" t="s">
        <v>45</v>
      </c>
      <c r="C898" s="3" t="s">
        <v>12</v>
      </c>
      <c r="D898" s="3">
        <v>1</v>
      </c>
      <c r="E898" s="3" t="s">
        <v>7</v>
      </c>
      <c r="F898" s="3">
        <v>25</v>
      </c>
    </row>
    <row r="899" spans="1:6" x14ac:dyDescent="0.3">
      <c r="A899" s="2">
        <v>898</v>
      </c>
      <c r="B899" s="3" t="s">
        <v>109</v>
      </c>
      <c r="C899" s="3" t="s">
        <v>9</v>
      </c>
      <c r="D899" s="3">
        <v>8</v>
      </c>
      <c r="E899" s="3" t="s">
        <v>8</v>
      </c>
      <c r="F899" s="3">
        <v>5</v>
      </c>
    </row>
    <row r="900" spans="1:6" x14ac:dyDescent="0.3">
      <c r="A900" s="2">
        <v>899</v>
      </c>
      <c r="B900" s="3" t="s">
        <v>48</v>
      </c>
      <c r="C900" s="3" t="s">
        <v>9</v>
      </c>
      <c r="D900" s="3">
        <v>1</v>
      </c>
      <c r="E900" s="3" t="s">
        <v>10</v>
      </c>
      <c r="F900" s="3">
        <v>25</v>
      </c>
    </row>
    <row r="901" spans="1:6" x14ac:dyDescent="0.3">
      <c r="A901" s="2">
        <v>900</v>
      </c>
      <c r="B901" s="3" t="s">
        <v>85</v>
      </c>
      <c r="C901" s="3" t="s">
        <v>12</v>
      </c>
      <c r="D901" s="3">
        <v>16</v>
      </c>
      <c r="E901" s="3" t="s">
        <v>8</v>
      </c>
      <c r="F901" s="3">
        <v>15</v>
      </c>
    </row>
    <row r="902" spans="1:6" x14ac:dyDescent="0.3">
      <c r="A902" s="2">
        <v>901</v>
      </c>
      <c r="B902" s="3" t="s">
        <v>30</v>
      </c>
      <c r="C902" s="3" t="s">
        <v>12</v>
      </c>
      <c r="D902" s="3">
        <v>13</v>
      </c>
      <c r="E902" s="3" t="s">
        <v>10</v>
      </c>
      <c r="F902" s="3">
        <v>25</v>
      </c>
    </row>
    <row r="903" spans="1:6" x14ac:dyDescent="0.3">
      <c r="A903" s="2">
        <v>902</v>
      </c>
      <c r="B903" s="3" t="s">
        <v>144</v>
      </c>
      <c r="C903" s="3" t="s">
        <v>9</v>
      </c>
      <c r="D903" s="3">
        <v>3</v>
      </c>
      <c r="E903" s="3" t="s">
        <v>11</v>
      </c>
      <c r="F903" s="3">
        <v>0</v>
      </c>
    </row>
    <row r="904" spans="1:6" x14ac:dyDescent="0.3">
      <c r="A904" s="2">
        <v>903</v>
      </c>
      <c r="B904" s="3" t="s">
        <v>90</v>
      </c>
      <c r="C904" s="3" t="s">
        <v>12</v>
      </c>
      <c r="D904" s="3">
        <v>5</v>
      </c>
      <c r="E904" s="3" t="s">
        <v>7</v>
      </c>
      <c r="F904" s="3">
        <v>5</v>
      </c>
    </row>
    <row r="905" spans="1:6" x14ac:dyDescent="0.3">
      <c r="A905" s="2">
        <v>904</v>
      </c>
      <c r="B905" s="3" t="s">
        <v>79</v>
      </c>
      <c r="C905" s="3" t="s">
        <v>6</v>
      </c>
      <c r="D905" s="3">
        <v>12</v>
      </c>
      <c r="E905" s="3" t="s">
        <v>10</v>
      </c>
      <c r="F905" s="3">
        <v>15</v>
      </c>
    </row>
    <row r="906" spans="1:6" x14ac:dyDescent="0.3">
      <c r="A906" s="2">
        <v>905</v>
      </c>
      <c r="B906" s="3" t="s">
        <v>35</v>
      </c>
      <c r="C906" s="3" t="s">
        <v>12</v>
      </c>
      <c r="D906" s="3">
        <v>17</v>
      </c>
      <c r="E906" s="3" t="s">
        <v>8</v>
      </c>
      <c r="F906" s="3">
        <v>25</v>
      </c>
    </row>
    <row r="907" spans="1:6" x14ac:dyDescent="0.3">
      <c r="A907" s="2">
        <v>906</v>
      </c>
      <c r="B907" s="3" t="s">
        <v>99</v>
      </c>
      <c r="C907" s="3" t="s">
        <v>6</v>
      </c>
      <c r="D907" s="3">
        <v>6</v>
      </c>
      <c r="E907" s="3" t="s">
        <v>10</v>
      </c>
      <c r="F907" s="3">
        <v>0</v>
      </c>
    </row>
    <row r="908" spans="1:6" x14ac:dyDescent="0.3">
      <c r="A908" s="2">
        <v>907</v>
      </c>
      <c r="B908" s="3" t="s">
        <v>36</v>
      </c>
      <c r="C908" s="3" t="s">
        <v>6</v>
      </c>
      <c r="D908" s="3">
        <v>5</v>
      </c>
      <c r="E908" s="3" t="s">
        <v>10</v>
      </c>
      <c r="F908" s="3">
        <v>15</v>
      </c>
    </row>
    <row r="909" spans="1:6" x14ac:dyDescent="0.3">
      <c r="A909" s="2">
        <v>908</v>
      </c>
      <c r="B909" s="3" t="s">
        <v>132</v>
      </c>
      <c r="C909" s="3" t="s">
        <v>6</v>
      </c>
      <c r="D909" s="3">
        <v>19</v>
      </c>
      <c r="E909" s="3" t="s">
        <v>11</v>
      </c>
      <c r="F909" s="3">
        <v>25</v>
      </c>
    </row>
    <row r="910" spans="1:6" x14ac:dyDescent="0.3">
      <c r="A910" s="2">
        <v>909</v>
      </c>
      <c r="B910" s="3" t="s">
        <v>95</v>
      </c>
      <c r="C910" s="3" t="s">
        <v>9</v>
      </c>
      <c r="D910" s="3">
        <v>15</v>
      </c>
      <c r="E910" s="3" t="s">
        <v>11</v>
      </c>
      <c r="F910" s="3">
        <v>15</v>
      </c>
    </row>
    <row r="911" spans="1:6" x14ac:dyDescent="0.3">
      <c r="A911" s="2">
        <v>910</v>
      </c>
      <c r="B911" s="3" t="s">
        <v>33</v>
      </c>
      <c r="C911" s="3" t="s">
        <v>12</v>
      </c>
      <c r="D911" s="3">
        <v>8</v>
      </c>
      <c r="E911" s="3" t="s">
        <v>8</v>
      </c>
      <c r="F911" s="3">
        <v>10</v>
      </c>
    </row>
    <row r="912" spans="1:6" x14ac:dyDescent="0.3">
      <c r="A912" s="2">
        <v>911</v>
      </c>
      <c r="B912" s="3" t="s">
        <v>135</v>
      </c>
      <c r="C912" s="3" t="s">
        <v>6</v>
      </c>
      <c r="D912" s="3">
        <v>15</v>
      </c>
      <c r="E912" s="3" t="s">
        <v>7</v>
      </c>
      <c r="F912" s="3">
        <v>5</v>
      </c>
    </row>
    <row r="913" spans="1:6" x14ac:dyDescent="0.3">
      <c r="A913" s="2">
        <v>912</v>
      </c>
      <c r="B913" s="3" t="s">
        <v>46</v>
      </c>
      <c r="C913" s="3" t="s">
        <v>6</v>
      </c>
      <c r="D913" s="3">
        <v>2</v>
      </c>
      <c r="E913" s="3" t="s">
        <v>10</v>
      </c>
      <c r="F913" s="3">
        <v>15</v>
      </c>
    </row>
    <row r="914" spans="1:6" x14ac:dyDescent="0.3">
      <c r="A914" s="2">
        <v>913</v>
      </c>
      <c r="B914" s="3" t="s">
        <v>64</v>
      </c>
      <c r="C914" s="3" t="s">
        <v>12</v>
      </c>
      <c r="D914" s="3">
        <v>3</v>
      </c>
      <c r="E914" s="3" t="s">
        <v>11</v>
      </c>
      <c r="F914" s="3">
        <v>0</v>
      </c>
    </row>
    <row r="915" spans="1:6" x14ac:dyDescent="0.3">
      <c r="A915" s="2">
        <v>914</v>
      </c>
      <c r="B915" s="3" t="s">
        <v>103</v>
      </c>
      <c r="C915" s="3" t="s">
        <v>6</v>
      </c>
      <c r="D915" s="3">
        <v>18</v>
      </c>
      <c r="E915" s="3" t="s">
        <v>8</v>
      </c>
      <c r="F915" s="3">
        <v>20</v>
      </c>
    </row>
    <row r="916" spans="1:6" x14ac:dyDescent="0.3">
      <c r="A916" s="2">
        <v>915</v>
      </c>
      <c r="B916" s="3" t="s">
        <v>119</v>
      </c>
      <c r="C916" s="3" t="s">
        <v>12</v>
      </c>
      <c r="D916" s="3">
        <v>8</v>
      </c>
      <c r="E916" s="3" t="s">
        <v>11</v>
      </c>
      <c r="F916" s="3">
        <v>0</v>
      </c>
    </row>
    <row r="917" spans="1:6" x14ac:dyDescent="0.3">
      <c r="A917" s="2">
        <v>916</v>
      </c>
      <c r="B917" s="3" t="s">
        <v>136</v>
      </c>
      <c r="C917" s="3" t="s">
        <v>9</v>
      </c>
      <c r="D917" s="3">
        <v>4</v>
      </c>
      <c r="E917" s="3" t="s">
        <v>10</v>
      </c>
      <c r="F917" s="3">
        <v>15</v>
      </c>
    </row>
    <row r="918" spans="1:6" x14ac:dyDescent="0.3">
      <c r="A918" s="2">
        <v>917</v>
      </c>
      <c r="B918" s="3" t="s">
        <v>118</v>
      </c>
      <c r="C918" s="3" t="s">
        <v>9</v>
      </c>
      <c r="D918" s="3">
        <v>19</v>
      </c>
      <c r="E918" s="3" t="s">
        <v>8</v>
      </c>
      <c r="F918" s="3">
        <v>25</v>
      </c>
    </row>
    <row r="919" spans="1:6" x14ac:dyDescent="0.3">
      <c r="A919" s="2">
        <v>918</v>
      </c>
      <c r="B919" s="3" t="s">
        <v>103</v>
      </c>
      <c r="C919" s="3" t="s">
        <v>12</v>
      </c>
      <c r="D919" s="3">
        <v>18</v>
      </c>
      <c r="E919" s="3" t="s">
        <v>8</v>
      </c>
      <c r="F919" s="3">
        <v>25</v>
      </c>
    </row>
    <row r="920" spans="1:6" x14ac:dyDescent="0.3">
      <c r="A920" s="2">
        <v>919</v>
      </c>
      <c r="B920" s="3" t="s">
        <v>115</v>
      </c>
      <c r="C920" s="3" t="s">
        <v>9</v>
      </c>
      <c r="D920" s="3">
        <v>2</v>
      </c>
      <c r="E920" s="3" t="s">
        <v>10</v>
      </c>
      <c r="F920" s="3">
        <v>0</v>
      </c>
    </row>
    <row r="921" spans="1:6" x14ac:dyDescent="0.3">
      <c r="A921" s="2">
        <v>920</v>
      </c>
      <c r="B921" s="3" t="s">
        <v>66</v>
      </c>
      <c r="C921" s="3" t="s">
        <v>12</v>
      </c>
      <c r="D921" s="3">
        <v>18</v>
      </c>
      <c r="E921" s="3" t="s">
        <v>11</v>
      </c>
      <c r="F921" s="3">
        <v>15</v>
      </c>
    </row>
    <row r="922" spans="1:6" x14ac:dyDescent="0.3">
      <c r="A922" s="2">
        <v>921</v>
      </c>
      <c r="B922" s="3" t="s">
        <v>79</v>
      </c>
      <c r="C922" s="3" t="s">
        <v>9</v>
      </c>
      <c r="D922" s="3">
        <v>14</v>
      </c>
      <c r="E922" s="3" t="s">
        <v>7</v>
      </c>
      <c r="F922" s="3">
        <v>20</v>
      </c>
    </row>
    <row r="923" spans="1:6" x14ac:dyDescent="0.3">
      <c r="A923" s="2">
        <v>922</v>
      </c>
      <c r="B923" s="3" t="s">
        <v>108</v>
      </c>
      <c r="C923" s="3" t="s">
        <v>6</v>
      </c>
      <c r="D923" s="3">
        <v>7</v>
      </c>
      <c r="E923" s="3" t="s">
        <v>11</v>
      </c>
      <c r="F923" s="3">
        <v>5</v>
      </c>
    </row>
    <row r="924" spans="1:6" x14ac:dyDescent="0.3">
      <c r="A924" s="2">
        <v>923</v>
      </c>
      <c r="B924" s="3" t="s">
        <v>85</v>
      </c>
      <c r="C924" s="3" t="s">
        <v>6</v>
      </c>
      <c r="D924" s="3">
        <v>5</v>
      </c>
      <c r="E924" s="3" t="s">
        <v>11</v>
      </c>
      <c r="F924" s="3">
        <v>5</v>
      </c>
    </row>
    <row r="925" spans="1:6" x14ac:dyDescent="0.3">
      <c r="A925" s="2">
        <v>924</v>
      </c>
      <c r="B925" s="3" t="s">
        <v>39</v>
      </c>
      <c r="C925" s="3" t="s">
        <v>9</v>
      </c>
      <c r="D925" s="3">
        <v>8</v>
      </c>
      <c r="E925" s="3" t="s">
        <v>7</v>
      </c>
      <c r="F925" s="3">
        <v>0</v>
      </c>
    </row>
    <row r="926" spans="1:6" x14ac:dyDescent="0.3">
      <c r="A926" s="2">
        <v>925</v>
      </c>
      <c r="B926" s="3" t="s">
        <v>69</v>
      </c>
      <c r="C926" s="3" t="s">
        <v>12</v>
      </c>
      <c r="D926" s="3">
        <v>7</v>
      </c>
      <c r="E926" s="3" t="s">
        <v>11</v>
      </c>
      <c r="F926" s="3">
        <v>0</v>
      </c>
    </row>
    <row r="927" spans="1:6" x14ac:dyDescent="0.3">
      <c r="A927" s="2">
        <v>926</v>
      </c>
      <c r="B927" s="3" t="s">
        <v>43</v>
      </c>
      <c r="C927" s="3" t="s">
        <v>12</v>
      </c>
      <c r="D927" s="3">
        <v>4</v>
      </c>
      <c r="E927" s="3" t="s">
        <v>11</v>
      </c>
      <c r="F927" s="3">
        <v>15</v>
      </c>
    </row>
    <row r="928" spans="1:6" x14ac:dyDescent="0.3">
      <c r="A928" s="2">
        <v>927</v>
      </c>
      <c r="B928" s="3" t="s">
        <v>100</v>
      </c>
      <c r="C928" s="3" t="s">
        <v>12</v>
      </c>
      <c r="D928" s="3">
        <v>4</v>
      </c>
      <c r="E928" s="3" t="s">
        <v>8</v>
      </c>
      <c r="F928" s="3">
        <v>0</v>
      </c>
    </row>
    <row r="929" spans="1:6" x14ac:dyDescent="0.3">
      <c r="A929" s="2">
        <v>928</v>
      </c>
      <c r="B929" s="3" t="s">
        <v>103</v>
      </c>
      <c r="C929" s="3" t="s">
        <v>12</v>
      </c>
      <c r="D929" s="3">
        <v>6</v>
      </c>
      <c r="E929" s="3" t="s">
        <v>8</v>
      </c>
      <c r="F929" s="3">
        <v>20</v>
      </c>
    </row>
    <row r="930" spans="1:6" x14ac:dyDescent="0.3">
      <c r="A930" s="2">
        <v>929</v>
      </c>
      <c r="B930" s="3" t="s">
        <v>138</v>
      </c>
      <c r="C930" s="3" t="s">
        <v>12</v>
      </c>
      <c r="D930" s="3">
        <v>18</v>
      </c>
      <c r="E930" s="3" t="s">
        <v>11</v>
      </c>
      <c r="F930" s="3">
        <v>15</v>
      </c>
    </row>
    <row r="931" spans="1:6" x14ac:dyDescent="0.3">
      <c r="A931" s="2">
        <v>930</v>
      </c>
      <c r="B931" s="3" t="s">
        <v>98</v>
      </c>
      <c r="C931" s="3" t="s">
        <v>9</v>
      </c>
      <c r="D931" s="3">
        <v>5</v>
      </c>
      <c r="E931" s="3" t="s">
        <v>11</v>
      </c>
      <c r="F931" s="3">
        <v>10</v>
      </c>
    </row>
    <row r="932" spans="1:6" x14ac:dyDescent="0.3">
      <c r="A932" s="2">
        <v>931</v>
      </c>
      <c r="B932" s="3" t="s">
        <v>60</v>
      </c>
      <c r="C932" s="3" t="s">
        <v>9</v>
      </c>
      <c r="D932" s="3">
        <v>6</v>
      </c>
      <c r="E932" s="3" t="s">
        <v>7</v>
      </c>
      <c r="F932" s="3">
        <v>10</v>
      </c>
    </row>
    <row r="933" spans="1:6" x14ac:dyDescent="0.3">
      <c r="A933" s="2">
        <v>932</v>
      </c>
      <c r="B933" s="3" t="s">
        <v>119</v>
      </c>
      <c r="C933" s="3" t="s">
        <v>12</v>
      </c>
      <c r="D933" s="3">
        <v>9</v>
      </c>
      <c r="E933" s="3" t="s">
        <v>8</v>
      </c>
      <c r="F933" s="3">
        <v>0</v>
      </c>
    </row>
    <row r="934" spans="1:6" x14ac:dyDescent="0.3">
      <c r="A934" s="2">
        <v>933</v>
      </c>
      <c r="B934" s="3" t="s">
        <v>40</v>
      </c>
      <c r="C934" s="3" t="s">
        <v>6</v>
      </c>
      <c r="D934" s="3">
        <v>3</v>
      </c>
      <c r="E934" s="3" t="s">
        <v>8</v>
      </c>
      <c r="F934" s="3">
        <v>0</v>
      </c>
    </row>
    <row r="935" spans="1:6" x14ac:dyDescent="0.3">
      <c r="A935" s="2">
        <v>934</v>
      </c>
      <c r="B935" s="3" t="s">
        <v>59</v>
      </c>
      <c r="C935" s="3" t="s">
        <v>6</v>
      </c>
      <c r="D935" s="3">
        <v>15</v>
      </c>
      <c r="E935" s="3" t="s">
        <v>10</v>
      </c>
      <c r="F935" s="3">
        <v>20</v>
      </c>
    </row>
    <row r="936" spans="1:6" x14ac:dyDescent="0.3">
      <c r="A936" s="2">
        <v>935</v>
      </c>
      <c r="B936" s="3" t="s">
        <v>96</v>
      </c>
      <c r="C936" s="3" t="s">
        <v>9</v>
      </c>
      <c r="D936" s="3">
        <v>12</v>
      </c>
      <c r="E936" s="3" t="s">
        <v>7</v>
      </c>
      <c r="F936" s="3">
        <v>0</v>
      </c>
    </row>
    <row r="937" spans="1:6" x14ac:dyDescent="0.3">
      <c r="A937" s="2">
        <v>936</v>
      </c>
      <c r="B937" s="3" t="s">
        <v>26</v>
      </c>
      <c r="C937" s="3" t="s">
        <v>9</v>
      </c>
      <c r="D937" s="3">
        <v>18</v>
      </c>
      <c r="E937" s="3" t="s">
        <v>10</v>
      </c>
      <c r="F937" s="3">
        <v>10</v>
      </c>
    </row>
    <row r="938" spans="1:6" x14ac:dyDescent="0.3">
      <c r="A938" s="2">
        <v>937</v>
      </c>
      <c r="B938" s="3" t="s">
        <v>139</v>
      </c>
      <c r="C938" s="3" t="s">
        <v>9</v>
      </c>
      <c r="D938" s="3">
        <v>1</v>
      </c>
      <c r="E938" s="3" t="s">
        <v>11</v>
      </c>
      <c r="F938" s="3">
        <v>20</v>
      </c>
    </row>
    <row r="939" spans="1:6" x14ac:dyDescent="0.3">
      <c r="A939" s="2">
        <v>938</v>
      </c>
      <c r="B939" s="3" t="s">
        <v>126</v>
      </c>
      <c r="C939" s="3" t="s">
        <v>9</v>
      </c>
      <c r="D939" s="3">
        <v>16</v>
      </c>
      <c r="E939" s="3" t="s">
        <v>7</v>
      </c>
      <c r="F939" s="3">
        <v>25</v>
      </c>
    </row>
    <row r="940" spans="1:6" x14ac:dyDescent="0.3">
      <c r="A940" s="2">
        <v>939</v>
      </c>
      <c r="B940" s="3" t="s">
        <v>86</v>
      </c>
      <c r="C940" s="3" t="s">
        <v>9</v>
      </c>
      <c r="D940" s="3">
        <v>5</v>
      </c>
      <c r="E940" s="3" t="s">
        <v>11</v>
      </c>
      <c r="F940" s="3">
        <v>10</v>
      </c>
    </row>
    <row r="941" spans="1:6" x14ac:dyDescent="0.3">
      <c r="A941" s="2">
        <v>940</v>
      </c>
      <c r="B941" s="3" t="s">
        <v>35</v>
      </c>
      <c r="C941" s="3" t="s">
        <v>12</v>
      </c>
      <c r="D941" s="3">
        <v>11</v>
      </c>
      <c r="E941" s="3" t="s">
        <v>8</v>
      </c>
      <c r="F941" s="3">
        <v>20</v>
      </c>
    </row>
    <row r="942" spans="1:6" x14ac:dyDescent="0.3">
      <c r="A942" s="2">
        <v>941</v>
      </c>
      <c r="B942" s="3" t="s">
        <v>71</v>
      </c>
      <c r="C942" s="3" t="s">
        <v>9</v>
      </c>
      <c r="D942" s="3">
        <v>8</v>
      </c>
      <c r="E942" s="3" t="s">
        <v>8</v>
      </c>
      <c r="F942" s="3">
        <v>15</v>
      </c>
    </row>
    <row r="943" spans="1:6" x14ac:dyDescent="0.3">
      <c r="A943" s="2">
        <v>942</v>
      </c>
      <c r="B943" s="3" t="s">
        <v>93</v>
      </c>
      <c r="C943" s="3" t="s">
        <v>6</v>
      </c>
      <c r="D943" s="3">
        <v>14</v>
      </c>
      <c r="E943" s="3" t="s">
        <v>7</v>
      </c>
      <c r="F943" s="3">
        <v>20</v>
      </c>
    </row>
    <row r="944" spans="1:6" x14ac:dyDescent="0.3">
      <c r="A944" s="2">
        <v>943</v>
      </c>
      <c r="B944" s="3" t="s">
        <v>129</v>
      </c>
      <c r="C944" s="3" t="s">
        <v>9</v>
      </c>
      <c r="D944" s="3">
        <v>12</v>
      </c>
      <c r="E944" s="3" t="s">
        <v>10</v>
      </c>
      <c r="F944" s="3">
        <v>20</v>
      </c>
    </row>
    <row r="945" spans="1:6" x14ac:dyDescent="0.3">
      <c r="A945" s="2">
        <v>944</v>
      </c>
      <c r="B945" s="3" t="s">
        <v>41</v>
      </c>
      <c r="C945" s="3" t="s">
        <v>9</v>
      </c>
      <c r="D945" s="3">
        <v>14</v>
      </c>
      <c r="E945" s="3" t="s">
        <v>10</v>
      </c>
      <c r="F945" s="3">
        <v>5</v>
      </c>
    </row>
    <row r="946" spans="1:6" x14ac:dyDescent="0.3">
      <c r="A946" s="2">
        <v>945</v>
      </c>
      <c r="B946" s="3" t="s">
        <v>97</v>
      </c>
      <c r="C946" s="3" t="s">
        <v>9</v>
      </c>
      <c r="D946" s="3">
        <v>14</v>
      </c>
      <c r="E946" s="3" t="s">
        <v>11</v>
      </c>
      <c r="F946" s="3">
        <v>0</v>
      </c>
    </row>
    <row r="947" spans="1:6" x14ac:dyDescent="0.3">
      <c r="A947" s="2">
        <v>946</v>
      </c>
      <c r="B947" s="3" t="s">
        <v>132</v>
      </c>
      <c r="C947" s="3" t="s">
        <v>6</v>
      </c>
      <c r="D947" s="3">
        <v>6</v>
      </c>
      <c r="E947" s="3" t="s">
        <v>11</v>
      </c>
      <c r="F947" s="3">
        <v>20</v>
      </c>
    </row>
    <row r="948" spans="1:6" x14ac:dyDescent="0.3">
      <c r="A948" s="2">
        <v>947</v>
      </c>
      <c r="B948" s="3" t="s">
        <v>59</v>
      </c>
      <c r="C948" s="3" t="s">
        <v>12</v>
      </c>
      <c r="D948" s="3">
        <v>2</v>
      </c>
      <c r="E948" s="3" t="s">
        <v>8</v>
      </c>
      <c r="F948" s="3">
        <v>20</v>
      </c>
    </row>
    <row r="949" spans="1:6" x14ac:dyDescent="0.3">
      <c r="A949" s="2">
        <v>948</v>
      </c>
      <c r="B949" s="3" t="s">
        <v>109</v>
      </c>
      <c r="C949" s="3" t="s">
        <v>9</v>
      </c>
      <c r="D949" s="3">
        <v>3</v>
      </c>
      <c r="E949" s="3" t="s">
        <v>7</v>
      </c>
      <c r="F949" s="3">
        <v>20</v>
      </c>
    </row>
    <row r="950" spans="1:6" x14ac:dyDescent="0.3">
      <c r="A950" s="2">
        <v>949</v>
      </c>
      <c r="B950" s="3" t="s">
        <v>83</v>
      </c>
      <c r="C950" s="3" t="s">
        <v>9</v>
      </c>
      <c r="D950" s="3">
        <v>11</v>
      </c>
      <c r="E950" s="3" t="s">
        <v>8</v>
      </c>
      <c r="F950" s="3">
        <v>20</v>
      </c>
    </row>
    <row r="951" spans="1:6" x14ac:dyDescent="0.3">
      <c r="A951" s="2">
        <v>950</v>
      </c>
      <c r="B951" s="3" t="s">
        <v>59</v>
      </c>
      <c r="C951" s="3" t="s">
        <v>6</v>
      </c>
      <c r="D951" s="3">
        <v>6</v>
      </c>
      <c r="E951" s="3" t="s">
        <v>11</v>
      </c>
      <c r="F951" s="3">
        <v>0</v>
      </c>
    </row>
    <row r="952" spans="1:6" x14ac:dyDescent="0.3">
      <c r="A952" s="2">
        <v>951</v>
      </c>
      <c r="B952" s="3" t="s">
        <v>104</v>
      </c>
      <c r="C952" s="3" t="s">
        <v>9</v>
      </c>
      <c r="D952" s="3">
        <v>17</v>
      </c>
      <c r="E952" s="3" t="s">
        <v>10</v>
      </c>
      <c r="F952" s="3">
        <v>10</v>
      </c>
    </row>
    <row r="953" spans="1:6" x14ac:dyDescent="0.3">
      <c r="A953" s="2">
        <v>952</v>
      </c>
      <c r="B953" s="3" t="s">
        <v>49</v>
      </c>
      <c r="C953" s="3" t="s">
        <v>9</v>
      </c>
      <c r="D953" s="3">
        <v>11</v>
      </c>
      <c r="E953" s="3" t="s">
        <v>10</v>
      </c>
      <c r="F953" s="3">
        <v>25</v>
      </c>
    </row>
    <row r="954" spans="1:6" x14ac:dyDescent="0.3">
      <c r="A954" s="2">
        <v>953</v>
      </c>
      <c r="B954" s="3" t="s">
        <v>65</v>
      </c>
      <c r="C954" s="3" t="s">
        <v>6</v>
      </c>
      <c r="D954" s="3">
        <v>19</v>
      </c>
      <c r="E954" s="3" t="s">
        <v>8</v>
      </c>
      <c r="F954" s="3">
        <v>25</v>
      </c>
    </row>
    <row r="955" spans="1:6" x14ac:dyDescent="0.3">
      <c r="A955" s="2">
        <v>954</v>
      </c>
      <c r="B955" s="3" t="s">
        <v>64</v>
      </c>
      <c r="C955" s="3" t="s">
        <v>6</v>
      </c>
      <c r="D955" s="3">
        <v>2</v>
      </c>
      <c r="E955" s="3" t="s">
        <v>8</v>
      </c>
      <c r="F955" s="3">
        <v>10</v>
      </c>
    </row>
    <row r="956" spans="1:6" x14ac:dyDescent="0.3">
      <c r="A956" s="2">
        <v>955</v>
      </c>
      <c r="B956" s="3" t="s">
        <v>66</v>
      </c>
      <c r="C956" s="3" t="s">
        <v>9</v>
      </c>
      <c r="D956" s="3">
        <v>14</v>
      </c>
      <c r="E956" s="3" t="s">
        <v>11</v>
      </c>
      <c r="F956" s="3">
        <v>10</v>
      </c>
    </row>
    <row r="957" spans="1:6" x14ac:dyDescent="0.3">
      <c r="A957" s="2">
        <v>956</v>
      </c>
      <c r="B957" s="3" t="s">
        <v>36</v>
      </c>
      <c r="C957" s="3" t="s">
        <v>9</v>
      </c>
      <c r="D957" s="3">
        <v>4</v>
      </c>
      <c r="E957" s="3" t="s">
        <v>11</v>
      </c>
      <c r="F957" s="3">
        <v>25</v>
      </c>
    </row>
    <row r="958" spans="1:6" x14ac:dyDescent="0.3">
      <c r="A958" s="2">
        <v>957</v>
      </c>
      <c r="B958" s="3" t="s">
        <v>83</v>
      </c>
      <c r="C958" s="3" t="s">
        <v>9</v>
      </c>
      <c r="D958" s="3">
        <v>10</v>
      </c>
      <c r="E958" s="3" t="s">
        <v>11</v>
      </c>
      <c r="F958" s="3">
        <v>10</v>
      </c>
    </row>
    <row r="959" spans="1:6" x14ac:dyDescent="0.3">
      <c r="A959" s="2">
        <v>958</v>
      </c>
      <c r="B959" s="3" t="s">
        <v>87</v>
      </c>
      <c r="C959" s="3" t="s">
        <v>12</v>
      </c>
      <c r="D959" s="3">
        <v>4</v>
      </c>
      <c r="E959" s="3" t="s">
        <v>10</v>
      </c>
      <c r="F959" s="3">
        <v>20</v>
      </c>
    </row>
    <row r="960" spans="1:6" x14ac:dyDescent="0.3">
      <c r="A960" s="2">
        <v>959</v>
      </c>
      <c r="B960" s="3" t="s">
        <v>41</v>
      </c>
      <c r="C960" s="3" t="s">
        <v>12</v>
      </c>
      <c r="D960" s="3">
        <v>2</v>
      </c>
      <c r="E960" s="3" t="s">
        <v>11</v>
      </c>
      <c r="F960" s="3">
        <v>15</v>
      </c>
    </row>
    <row r="961" spans="1:6" x14ac:dyDescent="0.3">
      <c r="A961" s="2">
        <v>960</v>
      </c>
      <c r="B961" s="3" t="s">
        <v>26</v>
      </c>
      <c r="C961" s="3" t="s">
        <v>6</v>
      </c>
      <c r="D961" s="3">
        <v>6</v>
      </c>
      <c r="E961" s="3" t="s">
        <v>10</v>
      </c>
      <c r="F961" s="3">
        <v>20</v>
      </c>
    </row>
    <row r="962" spans="1:6" x14ac:dyDescent="0.3">
      <c r="A962" s="2">
        <v>961</v>
      </c>
      <c r="B962" s="3" t="s">
        <v>100</v>
      </c>
      <c r="C962" s="3" t="s">
        <v>12</v>
      </c>
      <c r="D962" s="3">
        <v>20</v>
      </c>
      <c r="E962" s="3" t="s">
        <v>10</v>
      </c>
      <c r="F962" s="3">
        <v>25</v>
      </c>
    </row>
    <row r="963" spans="1:6" x14ac:dyDescent="0.3">
      <c r="A963" s="2">
        <v>962</v>
      </c>
      <c r="B963" s="3" t="s">
        <v>139</v>
      </c>
      <c r="C963" s="3" t="s">
        <v>6</v>
      </c>
      <c r="D963" s="3">
        <v>5</v>
      </c>
      <c r="E963" s="3" t="s">
        <v>10</v>
      </c>
      <c r="F963" s="3">
        <v>15</v>
      </c>
    </row>
    <row r="964" spans="1:6" x14ac:dyDescent="0.3">
      <c r="A964" s="2">
        <v>963</v>
      </c>
      <c r="B964" s="3" t="s">
        <v>108</v>
      </c>
      <c r="C964" s="3" t="s">
        <v>6</v>
      </c>
      <c r="D964" s="3">
        <v>14</v>
      </c>
      <c r="E964" s="3" t="s">
        <v>11</v>
      </c>
      <c r="F964" s="3">
        <v>10</v>
      </c>
    </row>
    <row r="965" spans="1:6" x14ac:dyDescent="0.3">
      <c r="A965" s="2">
        <v>964</v>
      </c>
      <c r="B965" s="3" t="s">
        <v>37</v>
      </c>
      <c r="C965" s="3" t="s">
        <v>9</v>
      </c>
      <c r="D965" s="3">
        <v>2</v>
      </c>
      <c r="E965" s="3" t="s">
        <v>8</v>
      </c>
      <c r="F965" s="3">
        <v>15</v>
      </c>
    </row>
    <row r="966" spans="1:6" x14ac:dyDescent="0.3">
      <c r="A966" s="2">
        <v>965</v>
      </c>
      <c r="B966" s="3" t="s">
        <v>135</v>
      </c>
      <c r="C966" s="3" t="s">
        <v>9</v>
      </c>
      <c r="D966" s="3">
        <v>8</v>
      </c>
      <c r="E966" s="3" t="s">
        <v>11</v>
      </c>
      <c r="F966" s="3">
        <v>0</v>
      </c>
    </row>
    <row r="967" spans="1:6" x14ac:dyDescent="0.3">
      <c r="A967" s="2">
        <v>966</v>
      </c>
      <c r="B967" s="3" t="s">
        <v>85</v>
      </c>
      <c r="C967" s="3" t="s">
        <v>12</v>
      </c>
      <c r="D967" s="3">
        <v>16</v>
      </c>
      <c r="E967" s="3" t="s">
        <v>7</v>
      </c>
      <c r="F967" s="3">
        <v>25</v>
      </c>
    </row>
    <row r="968" spans="1:6" x14ac:dyDescent="0.3">
      <c r="A968" s="2">
        <v>967</v>
      </c>
      <c r="B968" s="3" t="s">
        <v>89</v>
      </c>
      <c r="C968" s="3" t="s">
        <v>6</v>
      </c>
      <c r="D968" s="3">
        <v>1</v>
      </c>
      <c r="E968" s="3" t="s">
        <v>11</v>
      </c>
      <c r="F968" s="3">
        <v>0</v>
      </c>
    </row>
    <row r="969" spans="1:6" x14ac:dyDescent="0.3">
      <c r="A969" s="2">
        <v>968</v>
      </c>
      <c r="B969" s="3" t="s">
        <v>39</v>
      </c>
      <c r="C969" s="3" t="s">
        <v>9</v>
      </c>
      <c r="D969" s="3">
        <v>1</v>
      </c>
      <c r="E969" s="3" t="s">
        <v>7</v>
      </c>
      <c r="F969" s="3">
        <v>10</v>
      </c>
    </row>
    <row r="970" spans="1:6" x14ac:dyDescent="0.3">
      <c r="A970" s="2">
        <v>969</v>
      </c>
      <c r="B970" s="3" t="s">
        <v>54</v>
      </c>
      <c r="C970" s="3" t="s">
        <v>9</v>
      </c>
      <c r="D970" s="3">
        <v>4</v>
      </c>
      <c r="E970" s="3" t="s">
        <v>8</v>
      </c>
      <c r="F970" s="3">
        <v>15</v>
      </c>
    </row>
    <row r="971" spans="1:6" x14ac:dyDescent="0.3">
      <c r="A971" s="2">
        <v>970</v>
      </c>
      <c r="B971" s="3" t="s">
        <v>70</v>
      </c>
      <c r="C971" s="3" t="s">
        <v>9</v>
      </c>
      <c r="D971" s="3">
        <v>2</v>
      </c>
      <c r="E971" s="3" t="s">
        <v>11</v>
      </c>
      <c r="F971" s="3">
        <v>0</v>
      </c>
    </row>
    <row r="972" spans="1:6" x14ac:dyDescent="0.3">
      <c r="A972" s="2">
        <v>971</v>
      </c>
      <c r="B972" s="3" t="s">
        <v>27</v>
      </c>
      <c r="C972" s="3" t="s">
        <v>12</v>
      </c>
      <c r="D972" s="3">
        <v>5</v>
      </c>
      <c r="E972" s="3" t="s">
        <v>7</v>
      </c>
      <c r="F972" s="3">
        <v>20</v>
      </c>
    </row>
    <row r="973" spans="1:6" x14ac:dyDescent="0.3">
      <c r="A973" s="2">
        <v>972</v>
      </c>
      <c r="B973" s="3" t="s">
        <v>135</v>
      </c>
      <c r="C973" s="3" t="s">
        <v>12</v>
      </c>
      <c r="D973" s="3">
        <v>8</v>
      </c>
      <c r="E973" s="3" t="s">
        <v>11</v>
      </c>
      <c r="F973" s="3">
        <v>20</v>
      </c>
    </row>
    <row r="974" spans="1:6" x14ac:dyDescent="0.3">
      <c r="A974" s="2">
        <v>973</v>
      </c>
      <c r="B974" s="3" t="s">
        <v>77</v>
      </c>
      <c r="C974" s="3" t="s">
        <v>6</v>
      </c>
      <c r="D974" s="3">
        <v>16</v>
      </c>
      <c r="E974" s="3" t="s">
        <v>10</v>
      </c>
      <c r="F974" s="3">
        <v>25</v>
      </c>
    </row>
    <row r="975" spans="1:6" x14ac:dyDescent="0.3">
      <c r="A975" s="2">
        <v>974</v>
      </c>
      <c r="B975" s="3" t="s">
        <v>52</v>
      </c>
      <c r="C975" s="3" t="s">
        <v>6</v>
      </c>
      <c r="D975" s="3">
        <v>9</v>
      </c>
      <c r="E975" s="3" t="s">
        <v>7</v>
      </c>
      <c r="F975" s="3">
        <v>15</v>
      </c>
    </row>
    <row r="976" spans="1:6" x14ac:dyDescent="0.3">
      <c r="A976" s="2">
        <v>975</v>
      </c>
      <c r="B976" s="3" t="s">
        <v>72</v>
      </c>
      <c r="C976" s="3" t="s">
        <v>12</v>
      </c>
      <c r="D976" s="3">
        <v>16</v>
      </c>
      <c r="E976" s="3" t="s">
        <v>7</v>
      </c>
      <c r="F976" s="3">
        <v>5</v>
      </c>
    </row>
    <row r="977" spans="1:6" x14ac:dyDescent="0.3">
      <c r="A977" s="2">
        <v>976</v>
      </c>
      <c r="B977" s="3" t="s">
        <v>77</v>
      </c>
      <c r="C977" s="3" t="s">
        <v>12</v>
      </c>
      <c r="D977" s="3">
        <v>3</v>
      </c>
      <c r="E977" s="3" t="s">
        <v>8</v>
      </c>
      <c r="F977" s="3">
        <v>25</v>
      </c>
    </row>
    <row r="978" spans="1:6" x14ac:dyDescent="0.3">
      <c r="A978" s="2">
        <v>977</v>
      </c>
      <c r="B978" s="3" t="s">
        <v>60</v>
      </c>
      <c r="C978" s="3" t="s">
        <v>9</v>
      </c>
      <c r="D978" s="3">
        <v>14</v>
      </c>
      <c r="E978" s="3" t="s">
        <v>10</v>
      </c>
      <c r="F978" s="3">
        <v>5</v>
      </c>
    </row>
    <row r="979" spans="1:6" x14ac:dyDescent="0.3">
      <c r="A979" s="2">
        <v>978</v>
      </c>
      <c r="B979" s="3" t="s">
        <v>56</v>
      </c>
      <c r="C979" s="3" t="s">
        <v>12</v>
      </c>
      <c r="D979" s="3">
        <v>2</v>
      </c>
      <c r="E979" s="3" t="s">
        <v>11</v>
      </c>
      <c r="F979" s="3">
        <v>5</v>
      </c>
    </row>
    <row r="980" spans="1:6" x14ac:dyDescent="0.3">
      <c r="A980" s="2">
        <v>979</v>
      </c>
      <c r="B980" s="3" t="s">
        <v>140</v>
      </c>
      <c r="C980" s="3" t="s">
        <v>9</v>
      </c>
      <c r="D980" s="3">
        <v>10</v>
      </c>
      <c r="E980" s="3" t="s">
        <v>10</v>
      </c>
      <c r="F980" s="3">
        <v>25</v>
      </c>
    </row>
    <row r="981" spans="1:6" x14ac:dyDescent="0.3">
      <c r="A981" s="2">
        <v>980</v>
      </c>
      <c r="B981" s="3" t="s">
        <v>112</v>
      </c>
      <c r="C981" s="3" t="s">
        <v>12</v>
      </c>
      <c r="D981" s="3">
        <v>5</v>
      </c>
      <c r="E981" s="3" t="s">
        <v>11</v>
      </c>
      <c r="F981" s="3">
        <v>5</v>
      </c>
    </row>
    <row r="982" spans="1:6" x14ac:dyDescent="0.3">
      <c r="A982" s="2">
        <v>981</v>
      </c>
      <c r="B982" s="3" t="s">
        <v>33</v>
      </c>
      <c r="C982" s="3" t="s">
        <v>12</v>
      </c>
      <c r="D982" s="3">
        <v>20</v>
      </c>
      <c r="E982" s="3" t="s">
        <v>11</v>
      </c>
      <c r="F982" s="3">
        <v>5</v>
      </c>
    </row>
    <row r="983" spans="1:6" x14ac:dyDescent="0.3">
      <c r="A983" s="2">
        <v>982</v>
      </c>
      <c r="B983" s="3" t="s">
        <v>131</v>
      </c>
      <c r="C983" s="3" t="s">
        <v>6</v>
      </c>
      <c r="D983" s="3">
        <v>9</v>
      </c>
      <c r="E983" s="3" t="s">
        <v>10</v>
      </c>
      <c r="F983" s="3">
        <v>0</v>
      </c>
    </row>
    <row r="984" spans="1:6" x14ac:dyDescent="0.3">
      <c r="A984" s="2">
        <v>983</v>
      </c>
      <c r="B984" s="3" t="s">
        <v>104</v>
      </c>
      <c r="C984" s="3" t="s">
        <v>12</v>
      </c>
      <c r="D984" s="3">
        <v>10</v>
      </c>
      <c r="E984" s="3" t="s">
        <v>8</v>
      </c>
      <c r="F984" s="3">
        <v>15</v>
      </c>
    </row>
    <row r="985" spans="1:6" x14ac:dyDescent="0.3">
      <c r="A985" s="2">
        <v>984</v>
      </c>
      <c r="B985" s="3" t="s">
        <v>144</v>
      </c>
      <c r="C985" s="3" t="s">
        <v>9</v>
      </c>
      <c r="D985" s="3">
        <v>10</v>
      </c>
      <c r="E985" s="3" t="s">
        <v>11</v>
      </c>
      <c r="F985" s="3">
        <v>0</v>
      </c>
    </row>
    <row r="986" spans="1:6" x14ac:dyDescent="0.3">
      <c r="A986" s="2">
        <v>985</v>
      </c>
      <c r="B986" s="3" t="s">
        <v>48</v>
      </c>
      <c r="C986" s="3" t="s">
        <v>6</v>
      </c>
      <c r="D986" s="3">
        <v>11</v>
      </c>
      <c r="E986" s="3" t="s">
        <v>11</v>
      </c>
      <c r="F986" s="3">
        <v>5</v>
      </c>
    </row>
    <row r="987" spans="1:6" x14ac:dyDescent="0.3">
      <c r="A987" s="2">
        <v>986</v>
      </c>
      <c r="B987" s="3" t="s">
        <v>83</v>
      </c>
      <c r="C987" s="3" t="s">
        <v>6</v>
      </c>
      <c r="D987" s="3">
        <v>13</v>
      </c>
      <c r="E987" s="3" t="s">
        <v>7</v>
      </c>
      <c r="F987" s="3">
        <v>10</v>
      </c>
    </row>
    <row r="988" spans="1:6" x14ac:dyDescent="0.3">
      <c r="A988" s="2">
        <v>987</v>
      </c>
      <c r="B988" s="3" t="s">
        <v>142</v>
      </c>
      <c r="C988" s="3" t="s">
        <v>6</v>
      </c>
      <c r="D988" s="3">
        <v>13</v>
      </c>
      <c r="E988" s="3" t="s">
        <v>11</v>
      </c>
      <c r="F988" s="3">
        <v>5</v>
      </c>
    </row>
    <row r="989" spans="1:6" x14ac:dyDescent="0.3">
      <c r="A989" s="2">
        <v>988</v>
      </c>
      <c r="B989" s="3" t="s">
        <v>60</v>
      </c>
      <c r="C989" s="3" t="s">
        <v>12</v>
      </c>
      <c r="D989" s="3">
        <v>16</v>
      </c>
      <c r="E989" s="3" t="s">
        <v>11</v>
      </c>
      <c r="F989" s="3">
        <v>15</v>
      </c>
    </row>
    <row r="990" spans="1:6" x14ac:dyDescent="0.3">
      <c r="A990" s="2">
        <v>989</v>
      </c>
      <c r="B990" s="3" t="s">
        <v>123</v>
      </c>
      <c r="C990" s="3" t="s">
        <v>9</v>
      </c>
      <c r="D990" s="3">
        <v>18</v>
      </c>
      <c r="E990" s="3" t="s">
        <v>7</v>
      </c>
      <c r="F990" s="3">
        <v>10</v>
      </c>
    </row>
    <row r="991" spans="1:6" x14ac:dyDescent="0.3">
      <c r="A991" s="2">
        <v>990</v>
      </c>
      <c r="B991" s="3" t="s">
        <v>78</v>
      </c>
      <c r="C991" s="3" t="s">
        <v>6</v>
      </c>
      <c r="D991" s="3">
        <v>20</v>
      </c>
      <c r="E991" s="3" t="s">
        <v>7</v>
      </c>
      <c r="F991" s="3">
        <v>15</v>
      </c>
    </row>
    <row r="992" spans="1:6" x14ac:dyDescent="0.3">
      <c r="A992" s="2">
        <v>991</v>
      </c>
      <c r="B992" s="3" t="s">
        <v>50</v>
      </c>
      <c r="C992" s="3" t="s">
        <v>6</v>
      </c>
      <c r="D992" s="3">
        <v>17</v>
      </c>
      <c r="E992" s="3" t="s">
        <v>8</v>
      </c>
      <c r="F992" s="3">
        <v>10</v>
      </c>
    </row>
    <row r="993" spans="1:6" x14ac:dyDescent="0.3">
      <c r="A993" s="2">
        <v>992</v>
      </c>
      <c r="B993" s="3" t="s">
        <v>131</v>
      </c>
      <c r="C993" s="3" t="s">
        <v>6</v>
      </c>
      <c r="D993" s="3">
        <v>9</v>
      </c>
      <c r="E993" s="3" t="s">
        <v>10</v>
      </c>
      <c r="F993" s="3">
        <v>5</v>
      </c>
    </row>
    <row r="994" spans="1:6" x14ac:dyDescent="0.3">
      <c r="A994" s="2">
        <v>993</v>
      </c>
      <c r="B994" s="3" t="s">
        <v>33</v>
      </c>
      <c r="C994" s="3" t="s">
        <v>9</v>
      </c>
      <c r="D994" s="3">
        <v>12</v>
      </c>
      <c r="E994" s="3" t="s">
        <v>7</v>
      </c>
      <c r="F994" s="3">
        <v>10</v>
      </c>
    </row>
    <row r="995" spans="1:6" x14ac:dyDescent="0.3">
      <c r="A995" s="2">
        <v>994</v>
      </c>
      <c r="B995" s="3" t="s">
        <v>29</v>
      </c>
      <c r="C995" s="3" t="s">
        <v>9</v>
      </c>
      <c r="D995" s="3">
        <v>5</v>
      </c>
      <c r="E995" s="3" t="s">
        <v>10</v>
      </c>
      <c r="F995" s="3">
        <v>15</v>
      </c>
    </row>
    <row r="996" spans="1:6" x14ac:dyDescent="0.3">
      <c r="A996" s="2">
        <v>995</v>
      </c>
      <c r="B996" s="3" t="s">
        <v>90</v>
      </c>
      <c r="C996" s="3" t="s">
        <v>12</v>
      </c>
      <c r="D996" s="3">
        <v>19</v>
      </c>
      <c r="E996" s="3" t="s">
        <v>10</v>
      </c>
      <c r="F996" s="3">
        <v>15</v>
      </c>
    </row>
    <row r="997" spans="1:6" x14ac:dyDescent="0.3">
      <c r="A997" s="2">
        <v>996</v>
      </c>
      <c r="B997" s="3" t="s">
        <v>83</v>
      </c>
      <c r="C997" s="3" t="s">
        <v>6</v>
      </c>
      <c r="D997" s="3">
        <v>14</v>
      </c>
      <c r="E997" s="3" t="s">
        <v>8</v>
      </c>
      <c r="F997" s="3">
        <v>15</v>
      </c>
    </row>
    <row r="998" spans="1:6" x14ac:dyDescent="0.3">
      <c r="A998" s="2">
        <v>997</v>
      </c>
      <c r="B998" s="3" t="s">
        <v>74</v>
      </c>
      <c r="C998" s="3" t="s">
        <v>6</v>
      </c>
      <c r="D998" s="3">
        <v>2</v>
      </c>
      <c r="E998" s="3" t="s">
        <v>11</v>
      </c>
      <c r="F998" s="3">
        <v>10</v>
      </c>
    </row>
    <row r="999" spans="1:6" x14ac:dyDescent="0.3">
      <c r="A999" s="2">
        <v>998</v>
      </c>
      <c r="B999" s="3" t="s">
        <v>42</v>
      </c>
      <c r="C999" s="3" t="s">
        <v>6</v>
      </c>
      <c r="D999" s="3">
        <v>18</v>
      </c>
      <c r="E999" s="3" t="s">
        <v>8</v>
      </c>
      <c r="F999" s="3">
        <v>5</v>
      </c>
    </row>
    <row r="1000" spans="1:6" x14ac:dyDescent="0.3">
      <c r="A1000" s="2">
        <v>999</v>
      </c>
      <c r="B1000" s="3" t="s">
        <v>58</v>
      </c>
      <c r="C1000" s="3" t="s">
        <v>12</v>
      </c>
      <c r="D1000" s="3">
        <v>3</v>
      </c>
      <c r="E1000" s="3" t="s">
        <v>10</v>
      </c>
      <c r="F1000" s="3">
        <v>10</v>
      </c>
    </row>
    <row r="1001" spans="1:6" x14ac:dyDescent="0.3">
      <c r="A1001" s="2">
        <v>1000</v>
      </c>
      <c r="B1001" s="3" t="s">
        <v>130</v>
      </c>
      <c r="C1001" s="3" t="s">
        <v>12</v>
      </c>
      <c r="D1001" s="3">
        <v>6</v>
      </c>
      <c r="E1001" s="3" t="s">
        <v>8</v>
      </c>
      <c r="F1001" s="3">
        <v>20</v>
      </c>
    </row>
  </sheetData>
  <autoFilter ref="A1:F1" xr:uid="{81DE6AFC-1A0D-4DFE-B53A-3ACF08391EA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9EE4-7A2E-45CF-876E-CACA127013FB}">
  <dimension ref="A1:F1001"/>
  <sheetViews>
    <sheetView workbookViewId="0">
      <selection activeCell="F1" sqref="A1:F1"/>
    </sheetView>
  </sheetViews>
  <sheetFormatPr defaultRowHeight="14.4" x14ac:dyDescent="0.3"/>
  <cols>
    <col min="1" max="1" width="13.109375" customWidth="1"/>
    <col min="2" max="2" width="15" customWidth="1"/>
    <col min="3" max="3" width="10.88671875" customWidth="1"/>
    <col min="5" max="5" width="13.88671875" customWidth="1"/>
    <col min="6" max="6" width="12.44140625" customWidth="1"/>
  </cols>
  <sheetData>
    <row r="1" spans="1:6" x14ac:dyDescent="0.3">
      <c r="A1" s="1" t="s">
        <v>1</v>
      </c>
      <c r="B1" s="1" t="s">
        <v>13</v>
      </c>
      <c r="C1" s="1" t="s">
        <v>14</v>
      </c>
      <c r="D1" s="1" t="s">
        <v>15</v>
      </c>
      <c r="E1" s="1" t="s">
        <v>16</v>
      </c>
      <c r="F1" s="1" t="s">
        <v>17</v>
      </c>
    </row>
    <row r="2" spans="1:6" x14ac:dyDescent="0.3">
      <c r="A2" s="2">
        <v>1</v>
      </c>
      <c r="B2" s="3" t="s">
        <v>147</v>
      </c>
      <c r="C2" s="3" t="s">
        <v>148</v>
      </c>
      <c r="D2" s="3" t="s">
        <v>18</v>
      </c>
      <c r="E2" s="3">
        <v>91.56</v>
      </c>
      <c r="F2" s="3">
        <v>145.19999999999999</v>
      </c>
    </row>
    <row r="3" spans="1:6" x14ac:dyDescent="0.3">
      <c r="A3" s="2">
        <v>2</v>
      </c>
      <c r="B3" s="3" t="s">
        <v>149</v>
      </c>
      <c r="C3" s="3" t="s">
        <v>20</v>
      </c>
      <c r="D3" s="3" t="s">
        <v>19</v>
      </c>
      <c r="E3" s="3">
        <v>98.87</v>
      </c>
      <c r="F3" s="3">
        <v>169.82</v>
      </c>
    </row>
    <row r="4" spans="1:6" x14ac:dyDescent="0.3">
      <c r="A4" s="2">
        <v>3</v>
      </c>
      <c r="B4" s="3" t="s">
        <v>150</v>
      </c>
      <c r="C4" s="3" t="s">
        <v>22</v>
      </c>
      <c r="D4" s="3" t="s">
        <v>19</v>
      </c>
      <c r="E4" s="3">
        <v>91.66</v>
      </c>
      <c r="F4" s="3">
        <v>159.88999999999999</v>
      </c>
    </row>
    <row r="5" spans="1:6" x14ac:dyDescent="0.3">
      <c r="A5" s="2">
        <v>4</v>
      </c>
      <c r="B5" s="3" t="s">
        <v>151</v>
      </c>
      <c r="C5" s="3" t="s">
        <v>148</v>
      </c>
      <c r="D5" s="3" t="s">
        <v>23</v>
      </c>
      <c r="E5" s="3">
        <v>62.8</v>
      </c>
      <c r="F5" s="3">
        <v>102.74</v>
      </c>
    </row>
    <row r="6" spans="1:6" x14ac:dyDescent="0.3">
      <c r="A6" s="2">
        <v>5</v>
      </c>
      <c r="B6" s="3" t="s">
        <v>152</v>
      </c>
      <c r="C6" s="3" t="s">
        <v>22</v>
      </c>
      <c r="D6" s="3" t="s">
        <v>25</v>
      </c>
      <c r="E6" s="3">
        <v>16.2</v>
      </c>
      <c r="F6" s="3">
        <v>169.69</v>
      </c>
    </row>
    <row r="7" spans="1:6" x14ac:dyDescent="0.3">
      <c r="A7" s="2">
        <v>6</v>
      </c>
      <c r="B7" s="3" t="s">
        <v>153</v>
      </c>
      <c r="C7" s="3" t="s">
        <v>20</v>
      </c>
      <c r="D7" s="3" t="s">
        <v>23</v>
      </c>
      <c r="E7" s="3">
        <v>75.58</v>
      </c>
      <c r="F7" s="3">
        <v>131.79</v>
      </c>
    </row>
    <row r="8" spans="1:6" x14ac:dyDescent="0.3">
      <c r="A8" s="2">
        <v>7</v>
      </c>
      <c r="B8" s="3" t="s">
        <v>154</v>
      </c>
      <c r="C8" s="3" t="s">
        <v>148</v>
      </c>
      <c r="D8" s="3" t="s">
        <v>21</v>
      </c>
      <c r="E8" s="3">
        <v>64.63</v>
      </c>
      <c r="F8" s="3">
        <v>138.47</v>
      </c>
    </row>
    <row r="9" spans="1:6" x14ac:dyDescent="0.3">
      <c r="A9" s="2">
        <v>8</v>
      </c>
      <c r="B9" s="3" t="s">
        <v>155</v>
      </c>
      <c r="C9" s="3" t="s">
        <v>22</v>
      </c>
      <c r="D9" s="3" t="s">
        <v>21</v>
      </c>
      <c r="E9" s="3">
        <v>61</v>
      </c>
      <c r="F9" s="3">
        <v>173.33</v>
      </c>
    </row>
    <row r="10" spans="1:6" x14ac:dyDescent="0.3">
      <c r="A10" s="2">
        <v>9</v>
      </c>
      <c r="B10" s="3" t="s">
        <v>156</v>
      </c>
      <c r="C10" s="3" t="s">
        <v>24</v>
      </c>
      <c r="D10" s="3" t="s">
        <v>23</v>
      </c>
      <c r="E10" s="3">
        <v>98.47</v>
      </c>
      <c r="F10" s="3">
        <v>136.94999999999999</v>
      </c>
    </row>
    <row r="11" spans="1:6" x14ac:dyDescent="0.3">
      <c r="A11" s="2">
        <v>10</v>
      </c>
      <c r="B11" s="3" t="s">
        <v>157</v>
      </c>
      <c r="C11" s="3" t="s">
        <v>158</v>
      </c>
      <c r="D11" s="3" t="s">
        <v>23</v>
      </c>
      <c r="E11" s="3">
        <v>82.75</v>
      </c>
      <c r="F11" s="3">
        <v>172.54</v>
      </c>
    </row>
    <row r="12" spans="1:6" x14ac:dyDescent="0.3">
      <c r="A12" s="2">
        <v>11</v>
      </c>
      <c r="B12" s="3" t="s">
        <v>159</v>
      </c>
      <c r="C12" s="3" t="s">
        <v>24</v>
      </c>
      <c r="D12" s="3" t="s">
        <v>25</v>
      </c>
      <c r="E12" s="3">
        <v>35.9</v>
      </c>
      <c r="F12" s="3">
        <v>141.62</v>
      </c>
    </row>
    <row r="13" spans="1:6" x14ac:dyDescent="0.3">
      <c r="A13" s="2">
        <v>12</v>
      </c>
      <c r="B13" s="3" t="s">
        <v>160</v>
      </c>
      <c r="C13" s="3" t="s">
        <v>24</v>
      </c>
      <c r="D13" s="3" t="s">
        <v>18</v>
      </c>
      <c r="E13" s="3">
        <v>38.82</v>
      </c>
      <c r="F13" s="3">
        <v>110.42</v>
      </c>
    </row>
    <row r="14" spans="1:6" x14ac:dyDescent="0.3">
      <c r="A14" s="2">
        <v>13</v>
      </c>
      <c r="B14" s="3" t="s">
        <v>161</v>
      </c>
      <c r="C14" s="3" t="s">
        <v>148</v>
      </c>
      <c r="D14" s="3" t="s">
        <v>25</v>
      </c>
      <c r="E14" s="3">
        <v>32.700000000000003</v>
      </c>
      <c r="F14" s="3">
        <v>114.53</v>
      </c>
    </row>
    <row r="15" spans="1:6" x14ac:dyDescent="0.3">
      <c r="A15" s="2">
        <v>14</v>
      </c>
      <c r="B15" s="3" t="s">
        <v>162</v>
      </c>
      <c r="C15" s="3" t="s">
        <v>148</v>
      </c>
      <c r="D15" s="3" t="s">
        <v>23</v>
      </c>
      <c r="E15" s="3">
        <v>14.98</v>
      </c>
      <c r="F15" s="3">
        <v>181.45</v>
      </c>
    </row>
    <row r="16" spans="1:6" x14ac:dyDescent="0.3">
      <c r="A16" s="2">
        <v>15</v>
      </c>
      <c r="B16" s="3" t="s">
        <v>163</v>
      </c>
      <c r="C16" s="3" t="s">
        <v>148</v>
      </c>
      <c r="D16" s="3" t="s">
        <v>25</v>
      </c>
      <c r="E16" s="3">
        <v>62.68</v>
      </c>
      <c r="F16" s="3">
        <v>161.69</v>
      </c>
    </row>
    <row r="17" spans="1:6" x14ac:dyDescent="0.3">
      <c r="A17" s="2">
        <v>16</v>
      </c>
      <c r="B17" s="3" t="s">
        <v>164</v>
      </c>
      <c r="C17" s="3" t="s">
        <v>24</v>
      </c>
      <c r="D17" s="3" t="s">
        <v>18</v>
      </c>
      <c r="E17" s="3">
        <v>66.73</v>
      </c>
      <c r="F17" s="3">
        <v>142.63999999999999</v>
      </c>
    </row>
    <row r="18" spans="1:6" x14ac:dyDescent="0.3">
      <c r="A18" s="2">
        <v>17</v>
      </c>
      <c r="B18" s="3" t="s">
        <v>165</v>
      </c>
      <c r="C18" s="3" t="s">
        <v>158</v>
      </c>
      <c r="D18" s="3" t="s">
        <v>19</v>
      </c>
      <c r="E18" s="3">
        <v>58.9</v>
      </c>
      <c r="F18" s="3">
        <v>103.07</v>
      </c>
    </row>
    <row r="19" spans="1:6" x14ac:dyDescent="0.3">
      <c r="A19" s="2">
        <v>18</v>
      </c>
      <c r="B19" s="3" t="s">
        <v>166</v>
      </c>
      <c r="C19" s="3" t="s">
        <v>148</v>
      </c>
      <c r="D19" s="3" t="s">
        <v>18</v>
      </c>
      <c r="E19" s="3">
        <v>86.56</v>
      </c>
      <c r="F19" s="3">
        <v>129.86000000000001</v>
      </c>
    </row>
    <row r="20" spans="1:6" x14ac:dyDescent="0.3">
      <c r="A20" s="2">
        <v>19</v>
      </c>
      <c r="B20" s="3" t="s">
        <v>167</v>
      </c>
      <c r="C20" s="3" t="s">
        <v>148</v>
      </c>
      <c r="D20" s="3" t="s">
        <v>19</v>
      </c>
      <c r="E20" s="3">
        <v>49.78</v>
      </c>
      <c r="F20" s="3">
        <v>133.78</v>
      </c>
    </row>
    <row r="21" spans="1:6" x14ac:dyDescent="0.3">
      <c r="A21" s="2">
        <v>20</v>
      </c>
      <c r="B21" s="3" t="s">
        <v>168</v>
      </c>
      <c r="C21" s="3" t="s">
        <v>158</v>
      </c>
      <c r="D21" s="3" t="s">
        <v>25</v>
      </c>
      <c r="E21" s="3">
        <v>96.68</v>
      </c>
      <c r="F21" s="3">
        <v>179.4</v>
      </c>
    </row>
    <row r="22" spans="1:6" x14ac:dyDescent="0.3">
      <c r="A22" s="2">
        <v>21</v>
      </c>
      <c r="B22" s="3" t="s">
        <v>169</v>
      </c>
      <c r="C22" s="3" t="s">
        <v>24</v>
      </c>
      <c r="D22" s="3" t="s">
        <v>21</v>
      </c>
      <c r="E22" s="3">
        <v>56.83</v>
      </c>
      <c r="F22" s="3">
        <v>144.93</v>
      </c>
    </row>
    <row r="23" spans="1:6" x14ac:dyDescent="0.3">
      <c r="A23" s="2">
        <v>22</v>
      </c>
      <c r="B23" s="3" t="s">
        <v>170</v>
      </c>
      <c r="C23" s="3" t="s">
        <v>20</v>
      </c>
      <c r="D23" s="3" t="s">
        <v>18</v>
      </c>
      <c r="E23" s="3">
        <v>67.760000000000005</v>
      </c>
      <c r="F23" s="3">
        <v>121.21</v>
      </c>
    </row>
    <row r="24" spans="1:6" x14ac:dyDescent="0.3">
      <c r="A24" s="2">
        <v>23</v>
      </c>
      <c r="B24" s="3" t="s">
        <v>171</v>
      </c>
      <c r="C24" s="3" t="s">
        <v>148</v>
      </c>
      <c r="D24" s="3" t="s">
        <v>25</v>
      </c>
      <c r="E24" s="3">
        <v>48.11</v>
      </c>
      <c r="F24" s="3">
        <v>107.99</v>
      </c>
    </row>
    <row r="25" spans="1:6" x14ac:dyDescent="0.3">
      <c r="A25" s="2">
        <v>24</v>
      </c>
      <c r="B25" s="3" t="s">
        <v>172</v>
      </c>
      <c r="C25" s="3" t="s">
        <v>20</v>
      </c>
      <c r="D25" s="3" t="s">
        <v>18</v>
      </c>
      <c r="E25" s="3">
        <v>80.91</v>
      </c>
      <c r="F25" s="3">
        <v>101.69</v>
      </c>
    </row>
    <row r="26" spans="1:6" x14ac:dyDescent="0.3">
      <c r="A26" s="2">
        <v>25</v>
      </c>
      <c r="B26" s="3" t="s">
        <v>173</v>
      </c>
      <c r="C26" s="3" t="s">
        <v>22</v>
      </c>
      <c r="D26" s="3" t="s">
        <v>23</v>
      </c>
      <c r="E26" s="3">
        <v>52.6</v>
      </c>
      <c r="F26" s="3">
        <v>183.06</v>
      </c>
    </row>
    <row r="27" spans="1:6" x14ac:dyDescent="0.3">
      <c r="A27" s="2">
        <v>26</v>
      </c>
      <c r="B27" s="3" t="s">
        <v>174</v>
      </c>
      <c r="C27" s="3" t="s">
        <v>148</v>
      </c>
      <c r="D27" s="3" t="s">
        <v>23</v>
      </c>
      <c r="E27" s="3">
        <v>26.86</v>
      </c>
      <c r="F27" s="3">
        <v>119.62</v>
      </c>
    </row>
    <row r="28" spans="1:6" x14ac:dyDescent="0.3">
      <c r="A28" s="2">
        <v>27</v>
      </c>
      <c r="B28" s="3" t="s">
        <v>175</v>
      </c>
      <c r="C28" s="3" t="s">
        <v>24</v>
      </c>
      <c r="D28" s="3" t="s">
        <v>19</v>
      </c>
      <c r="E28" s="3">
        <v>51.35</v>
      </c>
      <c r="F28" s="3">
        <v>166.46</v>
      </c>
    </row>
    <row r="29" spans="1:6" x14ac:dyDescent="0.3">
      <c r="A29" s="2">
        <v>28</v>
      </c>
      <c r="B29" s="3" t="s">
        <v>176</v>
      </c>
      <c r="C29" s="3" t="s">
        <v>22</v>
      </c>
      <c r="D29" s="3" t="s">
        <v>19</v>
      </c>
      <c r="E29" s="3">
        <v>15.91</v>
      </c>
      <c r="F29" s="3">
        <v>164.45</v>
      </c>
    </row>
    <row r="30" spans="1:6" x14ac:dyDescent="0.3">
      <c r="A30" s="2">
        <v>29</v>
      </c>
      <c r="B30" s="3" t="s">
        <v>177</v>
      </c>
      <c r="C30" s="3" t="s">
        <v>20</v>
      </c>
      <c r="D30" s="3" t="s">
        <v>25</v>
      </c>
      <c r="E30" s="3">
        <v>78.97</v>
      </c>
      <c r="F30" s="3">
        <v>138.94</v>
      </c>
    </row>
    <row r="31" spans="1:6" x14ac:dyDescent="0.3">
      <c r="A31" s="2">
        <v>30</v>
      </c>
      <c r="B31" s="3" t="s">
        <v>178</v>
      </c>
      <c r="C31" s="3" t="s">
        <v>20</v>
      </c>
      <c r="D31" s="3" t="s">
        <v>19</v>
      </c>
      <c r="E31" s="3">
        <v>41.23</v>
      </c>
      <c r="F31" s="3">
        <v>113.58</v>
      </c>
    </row>
    <row r="32" spans="1:6" x14ac:dyDescent="0.3">
      <c r="A32" s="2">
        <v>31</v>
      </c>
      <c r="B32" s="3" t="s">
        <v>179</v>
      </c>
      <c r="C32" s="3" t="s">
        <v>24</v>
      </c>
      <c r="D32" s="3" t="s">
        <v>18</v>
      </c>
      <c r="E32" s="3">
        <v>20.43</v>
      </c>
      <c r="F32" s="3">
        <v>158.49</v>
      </c>
    </row>
    <row r="33" spans="1:6" x14ac:dyDescent="0.3">
      <c r="A33" s="2">
        <v>32</v>
      </c>
      <c r="B33" s="3" t="s">
        <v>180</v>
      </c>
      <c r="C33" s="3" t="s">
        <v>20</v>
      </c>
      <c r="D33" s="3" t="s">
        <v>18</v>
      </c>
      <c r="E33" s="3">
        <v>21.35</v>
      </c>
      <c r="F33" s="3">
        <v>132.33000000000001</v>
      </c>
    </row>
    <row r="34" spans="1:6" x14ac:dyDescent="0.3">
      <c r="A34" s="2">
        <v>33</v>
      </c>
      <c r="B34" s="3" t="s">
        <v>181</v>
      </c>
      <c r="C34" s="3" t="s">
        <v>22</v>
      </c>
      <c r="D34" s="3" t="s">
        <v>21</v>
      </c>
      <c r="E34" s="3">
        <v>47.84</v>
      </c>
      <c r="F34" s="3">
        <v>182.64</v>
      </c>
    </row>
    <row r="35" spans="1:6" x14ac:dyDescent="0.3">
      <c r="A35" s="2">
        <v>34</v>
      </c>
      <c r="B35" s="3" t="s">
        <v>182</v>
      </c>
      <c r="C35" s="3" t="s">
        <v>20</v>
      </c>
      <c r="D35" s="3" t="s">
        <v>18</v>
      </c>
      <c r="E35" s="3">
        <v>14.9</v>
      </c>
      <c r="F35" s="3">
        <v>163.99</v>
      </c>
    </row>
    <row r="36" spans="1:6" x14ac:dyDescent="0.3">
      <c r="A36" s="2">
        <v>35</v>
      </c>
      <c r="B36" s="3" t="s">
        <v>183</v>
      </c>
      <c r="C36" s="3" t="s">
        <v>24</v>
      </c>
      <c r="D36" s="3" t="s">
        <v>23</v>
      </c>
      <c r="E36" s="3">
        <v>96.62</v>
      </c>
      <c r="F36" s="3">
        <v>167.04</v>
      </c>
    </row>
    <row r="37" spans="1:6" x14ac:dyDescent="0.3">
      <c r="A37" s="2">
        <v>36</v>
      </c>
      <c r="B37" s="3" t="s">
        <v>184</v>
      </c>
      <c r="C37" s="3" t="s">
        <v>20</v>
      </c>
      <c r="D37" s="3" t="s">
        <v>25</v>
      </c>
      <c r="E37" s="3">
        <v>93.91</v>
      </c>
      <c r="F37" s="3">
        <v>108.56</v>
      </c>
    </row>
    <row r="38" spans="1:6" x14ac:dyDescent="0.3">
      <c r="A38" s="2">
        <v>37</v>
      </c>
      <c r="B38" s="3" t="s">
        <v>185</v>
      </c>
      <c r="C38" s="3" t="s">
        <v>148</v>
      </c>
      <c r="D38" s="3" t="s">
        <v>21</v>
      </c>
      <c r="E38" s="3">
        <v>45.84</v>
      </c>
      <c r="F38" s="3">
        <v>110.93</v>
      </c>
    </row>
    <row r="39" spans="1:6" x14ac:dyDescent="0.3">
      <c r="A39" s="2">
        <v>38</v>
      </c>
      <c r="B39" s="3" t="s">
        <v>186</v>
      </c>
      <c r="C39" s="3" t="s">
        <v>22</v>
      </c>
      <c r="D39" s="3" t="s">
        <v>25</v>
      </c>
      <c r="E39" s="3">
        <v>27.11</v>
      </c>
      <c r="F39" s="3">
        <v>133.93</v>
      </c>
    </row>
    <row r="40" spans="1:6" x14ac:dyDescent="0.3">
      <c r="A40" s="2">
        <v>39</v>
      </c>
      <c r="B40" s="3" t="s">
        <v>187</v>
      </c>
      <c r="C40" s="3" t="s">
        <v>22</v>
      </c>
      <c r="D40" s="3" t="s">
        <v>19</v>
      </c>
      <c r="E40" s="3">
        <v>77.83</v>
      </c>
      <c r="F40" s="3">
        <v>178.5</v>
      </c>
    </row>
    <row r="41" spans="1:6" x14ac:dyDescent="0.3">
      <c r="A41" s="2">
        <v>40</v>
      </c>
      <c r="B41" s="3" t="s">
        <v>188</v>
      </c>
      <c r="C41" s="3" t="s">
        <v>148</v>
      </c>
      <c r="D41" s="3" t="s">
        <v>21</v>
      </c>
      <c r="E41" s="3">
        <v>92.97</v>
      </c>
      <c r="F41" s="3">
        <v>101.99</v>
      </c>
    </row>
    <row r="42" spans="1:6" x14ac:dyDescent="0.3">
      <c r="A42" s="2">
        <v>41</v>
      </c>
      <c r="B42" s="3" t="s">
        <v>189</v>
      </c>
      <c r="C42" s="3" t="s">
        <v>158</v>
      </c>
      <c r="D42" s="3" t="s">
        <v>18</v>
      </c>
      <c r="E42" s="3">
        <v>53.7</v>
      </c>
      <c r="F42" s="3">
        <v>137.46</v>
      </c>
    </row>
    <row r="43" spans="1:6" x14ac:dyDescent="0.3">
      <c r="A43" s="2">
        <v>42</v>
      </c>
      <c r="B43" s="3" t="s">
        <v>190</v>
      </c>
      <c r="C43" s="3" t="s">
        <v>20</v>
      </c>
      <c r="D43" s="3" t="s">
        <v>18</v>
      </c>
      <c r="E43" s="3">
        <v>30.91</v>
      </c>
      <c r="F43" s="3">
        <v>135.38999999999999</v>
      </c>
    </row>
    <row r="44" spans="1:6" x14ac:dyDescent="0.3">
      <c r="A44" s="2">
        <v>43</v>
      </c>
      <c r="B44" s="3" t="s">
        <v>191</v>
      </c>
      <c r="C44" s="3" t="s">
        <v>20</v>
      </c>
      <c r="D44" s="3" t="s">
        <v>25</v>
      </c>
      <c r="E44" s="3">
        <v>52.8</v>
      </c>
      <c r="F44" s="3">
        <v>137.58000000000001</v>
      </c>
    </row>
    <row r="45" spans="1:6" x14ac:dyDescent="0.3">
      <c r="A45" s="2">
        <v>44</v>
      </c>
      <c r="B45" s="3" t="s">
        <v>192</v>
      </c>
      <c r="C45" s="3" t="s">
        <v>158</v>
      </c>
      <c r="D45" s="3" t="s">
        <v>19</v>
      </c>
      <c r="E45" s="3">
        <v>67.099999999999994</v>
      </c>
      <c r="F45" s="3">
        <v>193.01</v>
      </c>
    </row>
    <row r="46" spans="1:6" x14ac:dyDescent="0.3">
      <c r="A46" s="2">
        <v>45</v>
      </c>
      <c r="B46" s="3" t="s">
        <v>193</v>
      </c>
      <c r="C46" s="3" t="s">
        <v>148</v>
      </c>
      <c r="D46" s="3" t="s">
        <v>19</v>
      </c>
      <c r="E46" s="3">
        <v>75.13</v>
      </c>
      <c r="F46" s="3">
        <v>140.57</v>
      </c>
    </row>
    <row r="47" spans="1:6" x14ac:dyDescent="0.3">
      <c r="A47" s="2">
        <v>46</v>
      </c>
      <c r="B47" s="3" t="s">
        <v>194</v>
      </c>
      <c r="C47" s="3" t="s">
        <v>24</v>
      </c>
      <c r="D47" s="3" t="s">
        <v>21</v>
      </c>
      <c r="E47" s="3">
        <v>26.44</v>
      </c>
      <c r="F47" s="3">
        <v>101.71</v>
      </c>
    </row>
    <row r="48" spans="1:6" x14ac:dyDescent="0.3">
      <c r="A48" s="2">
        <v>47</v>
      </c>
      <c r="B48" s="3" t="s">
        <v>195</v>
      </c>
      <c r="C48" s="3" t="s">
        <v>148</v>
      </c>
      <c r="D48" s="3" t="s">
        <v>21</v>
      </c>
      <c r="E48" s="3">
        <v>94.1</v>
      </c>
      <c r="F48" s="3">
        <v>190.31</v>
      </c>
    </row>
    <row r="49" spans="1:6" x14ac:dyDescent="0.3">
      <c r="A49" s="2">
        <v>48</v>
      </c>
      <c r="B49" s="3" t="s">
        <v>196</v>
      </c>
      <c r="C49" s="3" t="s">
        <v>148</v>
      </c>
      <c r="D49" s="3" t="s">
        <v>23</v>
      </c>
      <c r="E49" s="3">
        <v>37.24</v>
      </c>
      <c r="F49" s="3">
        <v>111.46</v>
      </c>
    </row>
    <row r="50" spans="1:6" x14ac:dyDescent="0.3">
      <c r="A50" s="2">
        <v>49</v>
      </c>
      <c r="B50" s="3" t="s">
        <v>197</v>
      </c>
      <c r="C50" s="3" t="s">
        <v>22</v>
      </c>
      <c r="D50" s="3" t="s">
        <v>18</v>
      </c>
      <c r="E50" s="3">
        <v>7.5</v>
      </c>
      <c r="F50" s="3">
        <v>149.04</v>
      </c>
    </row>
    <row r="51" spans="1:6" x14ac:dyDescent="0.3">
      <c r="A51" s="2">
        <v>50</v>
      </c>
      <c r="B51" s="3" t="s">
        <v>198</v>
      </c>
      <c r="C51" s="3" t="s">
        <v>22</v>
      </c>
      <c r="D51" s="3" t="s">
        <v>21</v>
      </c>
      <c r="E51" s="3">
        <v>34.450000000000003</v>
      </c>
      <c r="F51" s="3">
        <v>182.28</v>
      </c>
    </row>
    <row r="52" spans="1:6" x14ac:dyDescent="0.3">
      <c r="A52" s="2">
        <v>51</v>
      </c>
      <c r="B52" s="3" t="s">
        <v>199</v>
      </c>
      <c r="C52" s="3" t="s">
        <v>22</v>
      </c>
      <c r="D52" s="3" t="s">
        <v>25</v>
      </c>
      <c r="E52" s="3">
        <v>34.770000000000003</v>
      </c>
      <c r="F52" s="3">
        <v>163.68</v>
      </c>
    </row>
    <row r="53" spans="1:6" x14ac:dyDescent="0.3">
      <c r="A53" s="2">
        <v>52</v>
      </c>
      <c r="B53" s="3" t="s">
        <v>200</v>
      </c>
      <c r="C53" s="3" t="s">
        <v>24</v>
      </c>
      <c r="D53" s="3" t="s">
        <v>23</v>
      </c>
      <c r="E53" s="3">
        <v>91.38</v>
      </c>
      <c r="F53" s="3">
        <v>105.69</v>
      </c>
    </row>
    <row r="54" spans="1:6" x14ac:dyDescent="0.3">
      <c r="A54" s="2">
        <v>53</v>
      </c>
      <c r="B54" s="3" t="s">
        <v>201</v>
      </c>
      <c r="C54" s="3" t="s">
        <v>24</v>
      </c>
      <c r="D54" s="3" t="s">
        <v>18</v>
      </c>
      <c r="E54" s="3">
        <v>27.83</v>
      </c>
      <c r="F54" s="3">
        <v>129.27000000000001</v>
      </c>
    </row>
    <row r="55" spans="1:6" x14ac:dyDescent="0.3">
      <c r="A55" s="2">
        <v>54</v>
      </c>
      <c r="B55" s="3" t="s">
        <v>202</v>
      </c>
      <c r="C55" s="3" t="s">
        <v>158</v>
      </c>
      <c r="D55" s="3" t="s">
        <v>25</v>
      </c>
      <c r="E55" s="3">
        <v>17.850000000000001</v>
      </c>
      <c r="F55" s="3">
        <v>159.12</v>
      </c>
    </row>
    <row r="56" spans="1:6" x14ac:dyDescent="0.3">
      <c r="A56" s="2">
        <v>55</v>
      </c>
      <c r="B56" s="3" t="s">
        <v>203</v>
      </c>
      <c r="C56" s="3" t="s">
        <v>158</v>
      </c>
      <c r="D56" s="3" t="s">
        <v>19</v>
      </c>
      <c r="E56" s="3">
        <v>77.98</v>
      </c>
      <c r="F56" s="3">
        <v>148.47999999999999</v>
      </c>
    </row>
    <row r="57" spans="1:6" x14ac:dyDescent="0.3">
      <c r="A57" s="2">
        <v>56</v>
      </c>
      <c r="B57" s="3" t="s">
        <v>204</v>
      </c>
      <c r="C57" s="3" t="s">
        <v>22</v>
      </c>
      <c r="D57" s="3" t="s">
        <v>21</v>
      </c>
      <c r="E57" s="3">
        <v>8.5299999999999994</v>
      </c>
      <c r="F57" s="3">
        <v>157.78</v>
      </c>
    </row>
    <row r="58" spans="1:6" x14ac:dyDescent="0.3">
      <c r="A58" s="2">
        <v>57</v>
      </c>
      <c r="B58" s="3" t="s">
        <v>205</v>
      </c>
      <c r="C58" s="3" t="s">
        <v>24</v>
      </c>
      <c r="D58" s="3" t="s">
        <v>18</v>
      </c>
      <c r="E58" s="3">
        <v>34.200000000000003</v>
      </c>
      <c r="F58" s="3">
        <v>104.57</v>
      </c>
    </row>
    <row r="59" spans="1:6" x14ac:dyDescent="0.3">
      <c r="A59" s="2">
        <v>58</v>
      </c>
      <c r="B59" s="3" t="s">
        <v>206</v>
      </c>
      <c r="C59" s="3" t="s">
        <v>22</v>
      </c>
      <c r="D59" s="3" t="s">
        <v>21</v>
      </c>
      <c r="E59" s="3">
        <v>95.69</v>
      </c>
      <c r="F59" s="3">
        <v>103.5</v>
      </c>
    </row>
    <row r="60" spans="1:6" x14ac:dyDescent="0.3">
      <c r="A60" s="2">
        <v>59</v>
      </c>
      <c r="B60" s="3" t="s">
        <v>207</v>
      </c>
      <c r="C60" s="3" t="s">
        <v>148</v>
      </c>
      <c r="D60" s="3" t="s">
        <v>25</v>
      </c>
      <c r="E60" s="3">
        <v>28.29</v>
      </c>
      <c r="F60" s="3">
        <v>136.19999999999999</v>
      </c>
    </row>
    <row r="61" spans="1:6" x14ac:dyDescent="0.3">
      <c r="A61" s="2">
        <v>60</v>
      </c>
      <c r="B61" s="3" t="s">
        <v>208</v>
      </c>
      <c r="C61" s="3" t="s">
        <v>158</v>
      </c>
      <c r="D61" s="3" t="s">
        <v>18</v>
      </c>
      <c r="E61" s="3">
        <v>87.53</v>
      </c>
      <c r="F61" s="3">
        <v>175.03</v>
      </c>
    </row>
    <row r="62" spans="1:6" x14ac:dyDescent="0.3">
      <c r="A62" s="2">
        <v>61</v>
      </c>
      <c r="B62" s="3" t="s">
        <v>209</v>
      </c>
      <c r="C62" s="3" t="s">
        <v>24</v>
      </c>
      <c r="D62" s="3" t="s">
        <v>23</v>
      </c>
      <c r="E62" s="3">
        <v>98.83</v>
      </c>
      <c r="F62" s="3">
        <v>138.88999999999999</v>
      </c>
    </row>
    <row r="63" spans="1:6" x14ac:dyDescent="0.3">
      <c r="A63" s="2">
        <v>62</v>
      </c>
      <c r="B63" s="3" t="s">
        <v>210</v>
      </c>
      <c r="C63" s="3" t="s">
        <v>22</v>
      </c>
      <c r="D63" s="3" t="s">
        <v>18</v>
      </c>
      <c r="E63" s="3">
        <v>81.510000000000005</v>
      </c>
      <c r="F63" s="3">
        <v>121.05</v>
      </c>
    </row>
    <row r="64" spans="1:6" x14ac:dyDescent="0.3">
      <c r="A64" s="2">
        <v>63</v>
      </c>
      <c r="B64" s="3" t="s">
        <v>211</v>
      </c>
      <c r="C64" s="3" t="s">
        <v>24</v>
      </c>
      <c r="D64" s="3" t="s">
        <v>21</v>
      </c>
      <c r="E64" s="3">
        <v>35.56</v>
      </c>
      <c r="F64" s="3">
        <v>100.02</v>
      </c>
    </row>
    <row r="65" spans="1:6" x14ac:dyDescent="0.3">
      <c r="A65" s="2">
        <v>64</v>
      </c>
      <c r="B65" s="3" t="s">
        <v>212</v>
      </c>
      <c r="C65" s="3" t="s">
        <v>20</v>
      </c>
      <c r="D65" s="3" t="s">
        <v>25</v>
      </c>
      <c r="E65" s="3">
        <v>83.74</v>
      </c>
      <c r="F65" s="3">
        <v>184.13</v>
      </c>
    </row>
    <row r="66" spans="1:6" x14ac:dyDescent="0.3">
      <c r="A66" s="2">
        <v>65</v>
      </c>
      <c r="B66" s="3" t="s">
        <v>213</v>
      </c>
      <c r="C66" s="3" t="s">
        <v>24</v>
      </c>
      <c r="D66" s="3" t="s">
        <v>21</v>
      </c>
      <c r="E66" s="3">
        <v>42.59</v>
      </c>
      <c r="F66" s="3">
        <v>161.08000000000001</v>
      </c>
    </row>
    <row r="67" spans="1:6" x14ac:dyDescent="0.3">
      <c r="A67" s="2">
        <v>66</v>
      </c>
      <c r="B67" s="3" t="s">
        <v>214</v>
      </c>
      <c r="C67" s="3" t="s">
        <v>20</v>
      </c>
      <c r="D67" s="3" t="s">
        <v>18</v>
      </c>
      <c r="E67" s="3">
        <v>16.8</v>
      </c>
      <c r="F67" s="3">
        <v>177.73</v>
      </c>
    </row>
    <row r="68" spans="1:6" x14ac:dyDescent="0.3">
      <c r="A68" s="2">
        <v>67</v>
      </c>
      <c r="B68" s="3" t="s">
        <v>215</v>
      </c>
      <c r="C68" s="3" t="s">
        <v>20</v>
      </c>
      <c r="D68" s="3" t="s">
        <v>23</v>
      </c>
      <c r="E68" s="3">
        <v>34.19</v>
      </c>
      <c r="F68" s="3">
        <v>196.76</v>
      </c>
    </row>
    <row r="69" spans="1:6" x14ac:dyDescent="0.3">
      <c r="A69" s="2">
        <v>68</v>
      </c>
      <c r="B69" s="3" t="s">
        <v>216</v>
      </c>
      <c r="C69" s="3" t="s">
        <v>22</v>
      </c>
      <c r="D69" s="3" t="s">
        <v>25</v>
      </c>
      <c r="E69" s="3">
        <v>69.09</v>
      </c>
      <c r="F69" s="3">
        <v>116.88</v>
      </c>
    </row>
    <row r="70" spans="1:6" x14ac:dyDescent="0.3">
      <c r="A70" s="2">
        <v>69</v>
      </c>
      <c r="B70" s="3" t="s">
        <v>217</v>
      </c>
      <c r="C70" s="3" t="s">
        <v>22</v>
      </c>
      <c r="D70" s="3" t="s">
        <v>25</v>
      </c>
      <c r="E70" s="3">
        <v>50.67</v>
      </c>
      <c r="F70" s="3">
        <v>156.13</v>
      </c>
    </row>
    <row r="71" spans="1:6" x14ac:dyDescent="0.3">
      <c r="A71" s="2">
        <v>70</v>
      </c>
      <c r="B71" s="3" t="s">
        <v>218</v>
      </c>
      <c r="C71" s="3" t="s">
        <v>20</v>
      </c>
      <c r="D71" s="3" t="s">
        <v>19</v>
      </c>
      <c r="E71" s="3">
        <v>47.15</v>
      </c>
      <c r="F71" s="3">
        <v>173.2</v>
      </c>
    </row>
    <row r="72" spans="1:6" x14ac:dyDescent="0.3">
      <c r="A72" s="2">
        <v>71</v>
      </c>
      <c r="B72" s="3" t="s">
        <v>219</v>
      </c>
      <c r="C72" s="3" t="s">
        <v>24</v>
      </c>
      <c r="D72" s="3" t="s">
        <v>19</v>
      </c>
      <c r="E72" s="3">
        <v>83.19</v>
      </c>
      <c r="F72" s="3">
        <v>131.97</v>
      </c>
    </row>
    <row r="73" spans="1:6" x14ac:dyDescent="0.3">
      <c r="A73" s="2">
        <v>72</v>
      </c>
      <c r="B73" s="3" t="s">
        <v>220</v>
      </c>
      <c r="C73" s="3" t="s">
        <v>148</v>
      </c>
      <c r="D73" s="3" t="s">
        <v>18</v>
      </c>
      <c r="E73" s="3">
        <v>24.56</v>
      </c>
      <c r="F73" s="3">
        <v>178.38</v>
      </c>
    </row>
    <row r="74" spans="1:6" x14ac:dyDescent="0.3">
      <c r="A74" s="2">
        <v>73</v>
      </c>
      <c r="B74" s="3" t="s">
        <v>221</v>
      </c>
      <c r="C74" s="3" t="s">
        <v>24</v>
      </c>
      <c r="D74" s="3" t="s">
        <v>18</v>
      </c>
      <c r="E74" s="3">
        <v>31.75</v>
      </c>
      <c r="F74" s="3">
        <v>135.41</v>
      </c>
    </row>
    <row r="75" spans="1:6" x14ac:dyDescent="0.3">
      <c r="A75" s="2">
        <v>74</v>
      </c>
      <c r="B75" s="3" t="s">
        <v>222</v>
      </c>
      <c r="C75" s="3" t="s">
        <v>158</v>
      </c>
      <c r="D75" s="3" t="s">
        <v>19</v>
      </c>
      <c r="E75" s="3">
        <v>29.48</v>
      </c>
      <c r="F75" s="3">
        <v>125.09</v>
      </c>
    </row>
    <row r="76" spans="1:6" x14ac:dyDescent="0.3">
      <c r="A76" s="2">
        <v>75</v>
      </c>
      <c r="B76" s="3" t="s">
        <v>223</v>
      </c>
      <c r="C76" s="3" t="s">
        <v>158</v>
      </c>
      <c r="D76" s="3" t="s">
        <v>19</v>
      </c>
      <c r="E76" s="3">
        <v>27.54</v>
      </c>
      <c r="F76" s="3">
        <v>198.62</v>
      </c>
    </row>
    <row r="77" spans="1:6" x14ac:dyDescent="0.3">
      <c r="A77" s="2">
        <v>76</v>
      </c>
      <c r="B77" s="3" t="s">
        <v>224</v>
      </c>
      <c r="C77" s="3" t="s">
        <v>158</v>
      </c>
      <c r="D77" s="3" t="s">
        <v>23</v>
      </c>
      <c r="E77" s="3">
        <v>50.42</v>
      </c>
      <c r="F77" s="3">
        <v>168.77</v>
      </c>
    </row>
    <row r="78" spans="1:6" x14ac:dyDescent="0.3">
      <c r="A78" s="2">
        <v>77</v>
      </c>
      <c r="B78" s="3" t="s">
        <v>225</v>
      </c>
      <c r="C78" s="3" t="s">
        <v>20</v>
      </c>
      <c r="D78" s="3" t="s">
        <v>21</v>
      </c>
      <c r="E78" s="3">
        <v>13.43</v>
      </c>
      <c r="F78" s="3">
        <v>133.69</v>
      </c>
    </row>
    <row r="79" spans="1:6" x14ac:dyDescent="0.3">
      <c r="A79" s="2">
        <v>78</v>
      </c>
      <c r="B79" s="3" t="s">
        <v>226</v>
      </c>
      <c r="C79" s="3" t="s">
        <v>22</v>
      </c>
      <c r="D79" s="3" t="s">
        <v>21</v>
      </c>
      <c r="E79" s="3">
        <v>32.39</v>
      </c>
      <c r="F79" s="3">
        <v>113.29</v>
      </c>
    </row>
    <row r="80" spans="1:6" x14ac:dyDescent="0.3">
      <c r="A80" s="2">
        <v>79</v>
      </c>
      <c r="B80" s="3" t="s">
        <v>227</v>
      </c>
      <c r="C80" s="3" t="s">
        <v>20</v>
      </c>
      <c r="D80" s="3" t="s">
        <v>19</v>
      </c>
      <c r="E80" s="3">
        <v>24.69</v>
      </c>
      <c r="F80" s="3">
        <v>163.15</v>
      </c>
    </row>
    <row r="81" spans="1:6" x14ac:dyDescent="0.3">
      <c r="A81" s="2">
        <v>80</v>
      </c>
      <c r="B81" s="3" t="s">
        <v>228</v>
      </c>
      <c r="C81" s="3" t="s">
        <v>158</v>
      </c>
      <c r="D81" s="3" t="s">
        <v>18</v>
      </c>
      <c r="E81" s="3">
        <v>38.42</v>
      </c>
      <c r="F81" s="3">
        <v>133.55000000000001</v>
      </c>
    </row>
    <row r="82" spans="1:6" x14ac:dyDescent="0.3">
      <c r="A82" s="2">
        <v>81</v>
      </c>
      <c r="B82" s="3" t="s">
        <v>229</v>
      </c>
      <c r="C82" s="3" t="s">
        <v>20</v>
      </c>
      <c r="D82" s="3" t="s">
        <v>18</v>
      </c>
      <c r="E82" s="3">
        <v>28.83</v>
      </c>
      <c r="F82" s="3">
        <v>129.44</v>
      </c>
    </row>
    <row r="83" spans="1:6" x14ac:dyDescent="0.3">
      <c r="A83" s="2">
        <v>82</v>
      </c>
      <c r="B83" s="3" t="s">
        <v>230</v>
      </c>
      <c r="C83" s="3" t="s">
        <v>148</v>
      </c>
      <c r="D83" s="3" t="s">
        <v>19</v>
      </c>
      <c r="E83" s="3">
        <v>8.57</v>
      </c>
      <c r="F83" s="3">
        <v>150.38</v>
      </c>
    </row>
    <row r="84" spans="1:6" x14ac:dyDescent="0.3">
      <c r="A84" s="2">
        <v>83</v>
      </c>
      <c r="B84" s="3" t="s">
        <v>231</v>
      </c>
      <c r="C84" s="3" t="s">
        <v>148</v>
      </c>
      <c r="D84" s="3" t="s">
        <v>19</v>
      </c>
      <c r="E84" s="3">
        <v>74.400000000000006</v>
      </c>
      <c r="F84" s="3">
        <v>147.97</v>
      </c>
    </row>
    <row r="85" spans="1:6" x14ac:dyDescent="0.3">
      <c r="A85" s="2">
        <v>84</v>
      </c>
      <c r="B85" s="3" t="s">
        <v>232</v>
      </c>
      <c r="C85" s="3" t="s">
        <v>20</v>
      </c>
      <c r="D85" s="3" t="s">
        <v>19</v>
      </c>
      <c r="E85" s="3">
        <v>97.93</v>
      </c>
      <c r="F85" s="3">
        <v>104.71</v>
      </c>
    </row>
    <row r="86" spans="1:6" x14ac:dyDescent="0.3">
      <c r="A86" s="2">
        <v>85</v>
      </c>
      <c r="B86" s="3" t="s">
        <v>233</v>
      </c>
      <c r="C86" s="3" t="s">
        <v>22</v>
      </c>
      <c r="D86" s="3" t="s">
        <v>18</v>
      </c>
      <c r="E86" s="3">
        <v>39.07</v>
      </c>
      <c r="F86" s="3">
        <v>100.81</v>
      </c>
    </row>
    <row r="87" spans="1:6" x14ac:dyDescent="0.3">
      <c r="A87" s="2">
        <v>86</v>
      </c>
      <c r="B87" s="3" t="s">
        <v>234</v>
      </c>
      <c r="C87" s="3" t="s">
        <v>20</v>
      </c>
      <c r="D87" s="3" t="s">
        <v>25</v>
      </c>
      <c r="E87" s="3">
        <v>6.1</v>
      </c>
      <c r="F87" s="3">
        <v>136</v>
      </c>
    </row>
    <row r="88" spans="1:6" x14ac:dyDescent="0.3">
      <c r="A88" s="2">
        <v>87</v>
      </c>
      <c r="B88" s="3" t="s">
        <v>235</v>
      </c>
      <c r="C88" s="3" t="s">
        <v>22</v>
      </c>
      <c r="D88" s="3" t="s">
        <v>21</v>
      </c>
      <c r="E88" s="3">
        <v>54.46</v>
      </c>
      <c r="F88" s="3">
        <v>191.94</v>
      </c>
    </row>
    <row r="89" spans="1:6" x14ac:dyDescent="0.3">
      <c r="A89" s="2">
        <v>88</v>
      </c>
      <c r="B89" s="3" t="s">
        <v>236</v>
      </c>
      <c r="C89" s="3" t="s">
        <v>158</v>
      </c>
      <c r="D89" s="3" t="s">
        <v>21</v>
      </c>
      <c r="E89" s="3">
        <v>93.47</v>
      </c>
      <c r="F89" s="3">
        <v>133.26</v>
      </c>
    </row>
    <row r="90" spans="1:6" x14ac:dyDescent="0.3">
      <c r="A90" s="2">
        <v>89</v>
      </c>
      <c r="B90" s="3" t="s">
        <v>237</v>
      </c>
      <c r="C90" s="3" t="s">
        <v>158</v>
      </c>
      <c r="D90" s="3" t="s">
        <v>25</v>
      </c>
      <c r="E90" s="3">
        <v>31.07</v>
      </c>
      <c r="F90" s="3">
        <v>188.03</v>
      </c>
    </row>
    <row r="91" spans="1:6" x14ac:dyDescent="0.3">
      <c r="A91" s="2">
        <v>90</v>
      </c>
      <c r="B91" s="3" t="s">
        <v>238</v>
      </c>
      <c r="C91" s="3" t="s">
        <v>20</v>
      </c>
      <c r="D91" s="3" t="s">
        <v>23</v>
      </c>
      <c r="E91" s="3">
        <v>59.23</v>
      </c>
      <c r="F91" s="3">
        <v>113.42</v>
      </c>
    </row>
    <row r="92" spans="1:6" x14ac:dyDescent="0.3">
      <c r="A92" s="2">
        <v>91</v>
      </c>
      <c r="B92" s="3" t="s">
        <v>239</v>
      </c>
      <c r="C92" s="3" t="s">
        <v>24</v>
      </c>
      <c r="D92" s="3" t="s">
        <v>21</v>
      </c>
      <c r="E92" s="3">
        <v>74.540000000000006</v>
      </c>
      <c r="F92" s="3">
        <v>170.08</v>
      </c>
    </row>
    <row r="93" spans="1:6" x14ac:dyDescent="0.3">
      <c r="A93" s="2">
        <v>92</v>
      </c>
      <c r="B93" s="3" t="s">
        <v>240</v>
      </c>
      <c r="C93" s="3" t="s">
        <v>24</v>
      </c>
      <c r="D93" s="3" t="s">
        <v>18</v>
      </c>
      <c r="E93" s="3">
        <v>32.479999999999997</v>
      </c>
      <c r="F93" s="3">
        <v>144.94</v>
      </c>
    </row>
    <row r="94" spans="1:6" x14ac:dyDescent="0.3">
      <c r="A94" s="2">
        <v>93</v>
      </c>
      <c r="B94" s="3" t="s">
        <v>241</v>
      </c>
      <c r="C94" s="3" t="s">
        <v>158</v>
      </c>
      <c r="D94" s="3" t="s">
        <v>23</v>
      </c>
      <c r="E94" s="3">
        <v>76.59</v>
      </c>
      <c r="F94" s="3">
        <v>181.82</v>
      </c>
    </row>
    <row r="95" spans="1:6" x14ac:dyDescent="0.3">
      <c r="A95" s="2">
        <v>94</v>
      </c>
      <c r="B95" s="3" t="s">
        <v>242</v>
      </c>
      <c r="C95" s="3" t="s">
        <v>158</v>
      </c>
      <c r="D95" s="3" t="s">
        <v>19</v>
      </c>
      <c r="E95" s="3">
        <v>50.6</v>
      </c>
      <c r="F95" s="3">
        <v>134.75</v>
      </c>
    </row>
    <row r="96" spans="1:6" x14ac:dyDescent="0.3">
      <c r="A96" s="2">
        <v>95</v>
      </c>
      <c r="B96" s="3" t="s">
        <v>243</v>
      </c>
      <c r="C96" s="3" t="s">
        <v>22</v>
      </c>
      <c r="D96" s="3" t="s">
        <v>23</v>
      </c>
      <c r="E96" s="3">
        <v>80.62</v>
      </c>
      <c r="F96" s="3">
        <v>171.11</v>
      </c>
    </row>
    <row r="97" spans="1:6" x14ac:dyDescent="0.3">
      <c r="A97" s="2">
        <v>96</v>
      </c>
      <c r="B97" s="3" t="s">
        <v>244</v>
      </c>
      <c r="C97" s="3" t="s">
        <v>158</v>
      </c>
      <c r="D97" s="3" t="s">
        <v>19</v>
      </c>
      <c r="E97" s="3">
        <v>42.09</v>
      </c>
      <c r="F97" s="3">
        <v>126.02</v>
      </c>
    </row>
    <row r="98" spans="1:6" x14ac:dyDescent="0.3">
      <c r="A98" s="2">
        <v>97</v>
      </c>
      <c r="B98" s="3" t="s">
        <v>245</v>
      </c>
      <c r="C98" s="3" t="s">
        <v>158</v>
      </c>
      <c r="D98" s="3" t="s">
        <v>18</v>
      </c>
      <c r="E98" s="3">
        <v>65.81</v>
      </c>
      <c r="F98" s="3">
        <v>114.18</v>
      </c>
    </row>
    <row r="99" spans="1:6" x14ac:dyDescent="0.3">
      <c r="A99" s="2">
        <v>98</v>
      </c>
      <c r="B99" s="3" t="s">
        <v>246</v>
      </c>
      <c r="C99" s="3" t="s">
        <v>20</v>
      </c>
      <c r="D99" s="3" t="s">
        <v>21</v>
      </c>
      <c r="E99" s="3">
        <v>84.38</v>
      </c>
      <c r="F99" s="3">
        <v>199.17</v>
      </c>
    </row>
    <row r="100" spans="1:6" x14ac:dyDescent="0.3">
      <c r="A100" s="2">
        <v>99</v>
      </c>
      <c r="B100" s="3" t="s">
        <v>247</v>
      </c>
      <c r="C100" s="3" t="s">
        <v>148</v>
      </c>
      <c r="D100" s="3" t="s">
        <v>19</v>
      </c>
      <c r="E100" s="3">
        <v>34.57</v>
      </c>
      <c r="F100" s="3">
        <v>111.36</v>
      </c>
    </row>
    <row r="101" spans="1:6" x14ac:dyDescent="0.3">
      <c r="A101" s="2">
        <v>100</v>
      </c>
      <c r="B101" s="3" t="s">
        <v>248</v>
      </c>
      <c r="C101" s="3" t="s">
        <v>22</v>
      </c>
      <c r="D101" s="3" t="s">
        <v>25</v>
      </c>
      <c r="E101" s="3">
        <v>72.42</v>
      </c>
      <c r="F101" s="3">
        <v>145.44999999999999</v>
      </c>
    </row>
    <row r="102" spans="1:6" x14ac:dyDescent="0.3">
      <c r="A102" s="2">
        <v>101</v>
      </c>
      <c r="B102" s="3" t="s">
        <v>249</v>
      </c>
      <c r="C102" s="3" t="s">
        <v>22</v>
      </c>
      <c r="D102" s="3" t="s">
        <v>25</v>
      </c>
      <c r="E102" s="3">
        <v>89.47</v>
      </c>
      <c r="F102" s="3">
        <v>152.05000000000001</v>
      </c>
    </row>
    <row r="103" spans="1:6" x14ac:dyDescent="0.3">
      <c r="A103" s="2">
        <v>102</v>
      </c>
      <c r="B103" s="3" t="s">
        <v>250</v>
      </c>
      <c r="C103" s="3" t="s">
        <v>158</v>
      </c>
      <c r="D103" s="3" t="s">
        <v>21</v>
      </c>
      <c r="E103" s="3">
        <v>27.55</v>
      </c>
      <c r="F103" s="3">
        <v>177.02</v>
      </c>
    </row>
    <row r="104" spans="1:6" x14ac:dyDescent="0.3">
      <c r="A104" s="2">
        <v>103</v>
      </c>
      <c r="B104" s="3" t="s">
        <v>251</v>
      </c>
      <c r="C104" s="3" t="s">
        <v>24</v>
      </c>
      <c r="D104" s="3" t="s">
        <v>23</v>
      </c>
      <c r="E104" s="3">
        <v>78.63</v>
      </c>
      <c r="F104" s="3">
        <v>194.82</v>
      </c>
    </row>
    <row r="105" spans="1:6" x14ac:dyDescent="0.3">
      <c r="A105" s="2">
        <v>104</v>
      </c>
      <c r="B105" s="3" t="s">
        <v>252</v>
      </c>
      <c r="C105" s="3" t="s">
        <v>22</v>
      </c>
      <c r="D105" s="3" t="s">
        <v>23</v>
      </c>
      <c r="E105" s="3">
        <v>39.549999999999997</v>
      </c>
      <c r="F105" s="3">
        <v>190.43</v>
      </c>
    </row>
    <row r="106" spans="1:6" x14ac:dyDescent="0.3">
      <c r="A106" s="2">
        <v>105</v>
      </c>
      <c r="B106" s="3" t="s">
        <v>253</v>
      </c>
      <c r="C106" s="3" t="s">
        <v>24</v>
      </c>
      <c r="D106" s="3" t="s">
        <v>19</v>
      </c>
      <c r="E106" s="3">
        <v>97.82</v>
      </c>
      <c r="F106" s="3">
        <v>199.51</v>
      </c>
    </row>
    <row r="107" spans="1:6" x14ac:dyDescent="0.3">
      <c r="A107" s="2">
        <v>106</v>
      </c>
      <c r="B107" s="3" t="s">
        <v>254</v>
      </c>
      <c r="C107" s="3" t="s">
        <v>158</v>
      </c>
      <c r="D107" s="3" t="s">
        <v>19</v>
      </c>
      <c r="E107" s="3">
        <v>47.01</v>
      </c>
      <c r="F107" s="3">
        <v>126.04</v>
      </c>
    </row>
    <row r="108" spans="1:6" x14ac:dyDescent="0.3">
      <c r="A108" s="2">
        <v>107</v>
      </c>
      <c r="B108" s="3" t="s">
        <v>255</v>
      </c>
      <c r="C108" s="3" t="s">
        <v>24</v>
      </c>
      <c r="D108" s="3" t="s">
        <v>25</v>
      </c>
      <c r="E108" s="3">
        <v>41.46</v>
      </c>
      <c r="F108" s="3">
        <v>157.9</v>
      </c>
    </row>
    <row r="109" spans="1:6" x14ac:dyDescent="0.3">
      <c r="A109" s="2">
        <v>108</v>
      </c>
      <c r="B109" s="3" t="s">
        <v>256</v>
      </c>
      <c r="C109" s="3" t="s">
        <v>148</v>
      </c>
      <c r="D109" s="3" t="s">
        <v>21</v>
      </c>
      <c r="E109" s="3">
        <v>78.150000000000006</v>
      </c>
      <c r="F109" s="3">
        <v>102.52</v>
      </c>
    </row>
    <row r="110" spans="1:6" x14ac:dyDescent="0.3">
      <c r="A110" s="2">
        <v>109</v>
      </c>
      <c r="B110" s="3" t="s">
        <v>257</v>
      </c>
      <c r="C110" s="3" t="s">
        <v>148</v>
      </c>
      <c r="D110" s="3" t="s">
        <v>19</v>
      </c>
      <c r="E110" s="3">
        <v>24.91</v>
      </c>
      <c r="F110" s="3">
        <v>194.77</v>
      </c>
    </row>
    <row r="111" spans="1:6" x14ac:dyDescent="0.3">
      <c r="A111" s="2">
        <v>110</v>
      </c>
      <c r="B111" s="3" t="s">
        <v>258</v>
      </c>
      <c r="C111" s="3" t="s">
        <v>22</v>
      </c>
      <c r="D111" s="3" t="s">
        <v>23</v>
      </c>
      <c r="E111" s="3">
        <v>96.79</v>
      </c>
      <c r="F111" s="3">
        <v>166.61</v>
      </c>
    </row>
    <row r="112" spans="1:6" x14ac:dyDescent="0.3">
      <c r="A112" s="2">
        <v>111</v>
      </c>
      <c r="B112" s="3" t="s">
        <v>259</v>
      </c>
      <c r="C112" s="3" t="s">
        <v>158</v>
      </c>
      <c r="D112" s="3" t="s">
        <v>18</v>
      </c>
      <c r="E112" s="3">
        <v>60.42</v>
      </c>
      <c r="F112" s="3">
        <v>141.65</v>
      </c>
    </row>
    <row r="113" spans="1:6" x14ac:dyDescent="0.3">
      <c r="A113" s="2">
        <v>112</v>
      </c>
      <c r="B113" s="3" t="s">
        <v>260</v>
      </c>
      <c r="C113" s="3" t="s">
        <v>24</v>
      </c>
      <c r="D113" s="3" t="s">
        <v>18</v>
      </c>
      <c r="E113" s="3">
        <v>94.37</v>
      </c>
      <c r="F113" s="3">
        <v>153.84</v>
      </c>
    </row>
    <row r="114" spans="1:6" x14ac:dyDescent="0.3">
      <c r="A114" s="2">
        <v>113</v>
      </c>
      <c r="B114" s="3" t="s">
        <v>261</v>
      </c>
      <c r="C114" s="3" t="s">
        <v>20</v>
      </c>
      <c r="D114" s="3" t="s">
        <v>21</v>
      </c>
      <c r="E114" s="3">
        <v>19.63</v>
      </c>
      <c r="F114" s="3">
        <v>155.46</v>
      </c>
    </row>
    <row r="115" spans="1:6" x14ac:dyDescent="0.3">
      <c r="A115" s="2">
        <v>114</v>
      </c>
      <c r="B115" s="3" t="s">
        <v>262</v>
      </c>
      <c r="C115" s="3" t="s">
        <v>158</v>
      </c>
      <c r="D115" s="3" t="s">
        <v>21</v>
      </c>
      <c r="E115" s="3">
        <v>61.78</v>
      </c>
      <c r="F115" s="3">
        <v>180.99</v>
      </c>
    </row>
    <row r="116" spans="1:6" x14ac:dyDescent="0.3">
      <c r="A116" s="2">
        <v>115</v>
      </c>
      <c r="B116" s="3" t="s">
        <v>263</v>
      </c>
      <c r="C116" s="3" t="s">
        <v>20</v>
      </c>
      <c r="D116" s="3" t="s">
        <v>18</v>
      </c>
      <c r="E116" s="3">
        <v>56.72</v>
      </c>
      <c r="F116" s="3">
        <v>190.24</v>
      </c>
    </row>
    <row r="117" spans="1:6" x14ac:dyDescent="0.3">
      <c r="A117" s="2">
        <v>116</v>
      </c>
      <c r="B117" s="3" t="s">
        <v>264</v>
      </c>
      <c r="C117" s="3" t="s">
        <v>148</v>
      </c>
      <c r="D117" s="3" t="s">
        <v>19</v>
      </c>
      <c r="E117" s="3">
        <v>98.05</v>
      </c>
      <c r="F117" s="3">
        <v>161.15</v>
      </c>
    </row>
    <row r="118" spans="1:6" x14ac:dyDescent="0.3">
      <c r="A118" s="2">
        <v>117</v>
      </c>
      <c r="B118" s="3" t="s">
        <v>265</v>
      </c>
      <c r="C118" s="3" t="s">
        <v>24</v>
      </c>
      <c r="D118" s="3" t="s">
        <v>23</v>
      </c>
      <c r="E118" s="3">
        <v>53.37</v>
      </c>
      <c r="F118" s="3">
        <v>124.8</v>
      </c>
    </row>
    <row r="119" spans="1:6" x14ac:dyDescent="0.3">
      <c r="A119" s="2">
        <v>118</v>
      </c>
      <c r="B119" s="3" t="s">
        <v>266</v>
      </c>
      <c r="C119" s="3" t="s">
        <v>22</v>
      </c>
      <c r="D119" s="3" t="s">
        <v>25</v>
      </c>
      <c r="E119" s="3">
        <v>85.21</v>
      </c>
      <c r="F119" s="3">
        <v>169.85</v>
      </c>
    </row>
    <row r="120" spans="1:6" x14ac:dyDescent="0.3">
      <c r="A120" s="2">
        <v>119</v>
      </c>
      <c r="B120" s="3" t="s">
        <v>267</v>
      </c>
      <c r="C120" s="3" t="s">
        <v>158</v>
      </c>
      <c r="D120" s="3" t="s">
        <v>23</v>
      </c>
      <c r="E120" s="3">
        <v>46.03</v>
      </c>
      <c r="F120" s="3">
        <v>178.14</v>
      </c>
    </row>
    <row r="121" spans="1:6" x14ac:dyDescent="0.3">
      <c r="A121" s="2">
        <v>120</v>
      </c>
      <c r="B121" s="3" t="s">
        <v>268</v>
      </c>
      <c r="C121" s="3" t="s">
        <v>148</v>
      </c>
      <c r="D121" s="3" t="s">
        <v>25</v>
      </c>
      <c r="E121" s="3">
        <v>51.98</v>
      </c>
      <c r="F121" s="3">
        <v>158.54</v>
      </c>
    </row>
    <row r="122" spans="1:6" x14ac:dyDescent="0.3">
      <c r="A122" s="2">
        <v>121</v>
      </c>
      <c r="B122" s="3" t="s">
        <v>269</v>
      </c>
      <c r="C122" s="3" t="s">
        <v>24</v>
      </c>
      <c r="D122" s="3" t="s">
        <v>18</v>
      </c>
      <c r="E122" s="3">
        <v>8.84</v>
      </c>
      <c r="F122" s="3">
        <v>173.56</v>
      </c>
    </row>
    <row r="123" spans="1:6" x14ac:dyDescent="0.3">
      <c r="A123" s="2">
        <v>122</v>
      </c>
      <c r="B123" s="3" t="s">
        <v>270</v>
      </c>
      <c r="C123" s="3" t="s">
        <v>24</v>
      </c>
      <c r="D123" s="3" t="s">
        <v>18</v>
      </c>
      <c r="E123" s="3">
        <v>52.05</v>
      </c>
      <c r="F123" s="3">
        <v>141.46</v>
      </c>
    </row>
    <row r="124" spans="1:6" x14ac:dyDescent="0.3">
      <c r="A124" s="2">
        <v>123</v>
      </c>
      <c r="B124" s="3" t="s">
        <v>271</v>
      </c>
      <c r="C124" s="3" t="s">
        <v>20</v>
      </c>
      <c r="D124" s="3" t="s">
        <v>23</v>
      </c>
      <c r="E124" s="3">
        <v>5.51</v>
      </c>
      <c r="F124" s="3">
        <v>147.55000000000001</v>
      </c>
    </row>
    <row r="125" spans="1:6" x14ac:dyDescent="0.3">
      <c r="A125" s="2">
        <v>124</v>
      </c>
      <c r="B125" s="3" t="s">
        <v>272</v>
      </c>
      <c r="C125" s="3" t="s">
        <v>158</v>
      </c>
      <c r="D125" s="3" t="s">
        <v>23</v>
      </c>
      <c r="E125" s="3">
        <v>19.600000000000001</v>
      </c>
      <c r="F125" s="3">
        <v>189.03</v>
      </c>
    </row>
    <row r="126" spans="1:6" x14ac:dyDescent="0.3">
      <c r="A126" s="2">
        <v>125</v>
      </c>
      <c r="B126" s="3" t="s">
        <v>273</v>
      </c>
      <c r="C126" s="3" t="s">
        <v>158</v>
      </c>
      <c r="D126" s="3" t="s">
        <v>21</v>
      </c>
      <c r="E126" s="3">
        <v>7.7</v>
      </c>
      <c r="F126" s="3">
        <v>165.46</v>
      </c>
    </row>
    <row r="127" spans="1:6" x14ac:dyDescent="0.3">
      <c r="A127" s="2">
        <v>126</v>
      </c>
      <c r="B127" s="3" t="s">
        <v>274</v>
      </c>
      <c r="C127" s="3" t="s">
        <v>20</v>
      </c>
      <c r="D127" s="3" t="s">
        <v>18</v>
      </c>
      <c r="E127" s="3">
        <v>38.89</v>
      </c>
      <c r="F127" s="3">
        <v>183.52</v>
      </c>
    </row>
    <row r="128" spans="1:6" x14ac:dyDescent="0.3">
      <c r="A128" s="2">
        <v>127</v>
      </c>
      <c r="B128" s="3" t="s">
        <v>275</v>
      </c>
      <c r="C128" s="3" t="s">
        <v>148</v>
      </c>
      <c r="D128" s="3" t="s">
        <v>23</v>
      </c>
      <c r="E128" s="3">
        <v>30.17</v>
      </c>
      <c r="F128" s="3">
        <v>126.89</v>
      </c>
    </row>
    <row r="129" spans="1:6" x14ac:dyDescent="0.3">
      <c r="A129" s="2">
        <v>128</v>
      </c>
      <c r="B129" s="3" t="s">
        <v>276</v>
      </c>
      <c r="C129" s="3" t="s">
        <v>22</v>
      </c>
      <c r="D129" s="3" t="s">
        <v>18</v>
      </c>
      <c r="E129" s="3">
        <v>31.76</v>
      </c>
      <c r="F129" s="3">
        <v>103.77</v>
      </c>
    </row>
    <row r="130" spans="1:6" x14ac:dyDescent="0.3">
      <c r="A130" s="2">
        <v>129</v>
      </c>
      <c r="B130" s="3" t="s">
        <v>277</v>
      </c>
      <c r="C130" s="3" t="s">
        <v>24</v>
      </c>
      <c r="D130" s="3" t="s">
        <v>25</v>
      </c>
      <c r="E130" s="3">
        <v>77.709999999999994</v>
      </c>
      <c r="F130" s="3">
        <v>100.94</v>
      </c>
    </row>
    <row r="131" spans="1:6" x14ac:dyDescent="0.3">
      <c r="A131" s="2">
        <v>130</v>
      </c>
      <c r="B131" s="3" t="s">
        <v>278</v>
      </c>
      <c r="C131" s="3" t="s">
        <v>22</v>
      </c>
      <c r="D131" s="3" t="s">
        <v>23</v>
      </c>
      <c r="E131" s="3">
        <v>73.48</v>
      </c>
      <c r="F131" s="3">
        <v>150.25</v>
      </c>
    </row>
    <row r="132" spans="1:6" x14ac:dyDescent="0.3">
      <c r="A132" s="2">
        <v>131</v>
      </c>
      <c r="B132" s="3" t="s">
        <v>279</v>
      </c>
      <c r="C132" s="3" t="s">
        <v>24</v>
      </c>
      <c r="D132" s="3" t="s">
        <v>19</v>
      </c>
      <c r="E132" s="3">
        <v>56.79</v>
      </c>
      <c r="F132" s="3">
        <v>143.99</v>
      </c>
    </row>
    <row r="133" spans="1:6" x14ac:dyDescent="0.3">
      <c r="A133" s="2">
        <v>132</v>
      </c>
      <c r="B133" s="3" t="s">
        <v>280</v>
      </c>
      <c r="C133" s="3" t="s">
        <v>22</v>
      </c>
      <c r="D133" s="3" t="s">
        <v>25</v>
      </c>
      <c r="E133" s="3">
        <v>58.15</v>
      </c>
      <c r="F133" s="3">
        <v>184.94</v>
      </c>
    </row>
    <row r="134" spans="1:6" x14ac:dyDescent="0.3">
      <c r="A134" s="2">
        <v>133</v>
      </c>
      <c r="B134" s="3" t="s">
        <v>281</v>
      </c>
      <c r="C134" s="3" t="s">
        <v>24</v>
      </c>
      <c r="D134" s="3" t="s">
        <v>21</v>
      </c>
      <c r="E134" s="3">
        <v>95.7</v>
      </c>
      <c r="F134" s="3">
        <v>154.05000000000001</v>
      </c>
    </row>
    <row r="135" spans="1:6" x14ac:dyDescent="0.3">
      <c r="A135" s="2">
        <v>134</v>
      </c>
      <c r="B135" s="3" t="s">
        <v>282</v>
      </c>
      <c r="C135" s="3" t="s">
        <v>158</v>
      </c>
      <c r="D135" s="3" t="s">
        <v>25</v>
      </c>
      <c r="E135" s="3">
        <v>63.59</v>
      </c>
      <c r="F135" s="3">
        <v>133.16999999999999</v>
      </c>
    </row>
    <row r="136" spans="1:6" x14ac:dyDescent="0.3">
      <c r="A136" s="2">
        <v>135</v>
      </c>
      <c r="B136" s="3" t="s">
        <v>283</v>
      </c>
      <c r="C136" s="3" t="s">
        <v>20</v>
      </c>
      <c r="D136" s="3" t="s">
        <v>21</v>
      </c>
      <c r="E136" s="3">
        <v>33.97</v>
      </c>
      <c r="F136" s="3">
        <v>110.59</v>
      </c>
    </row>
    <row r="137" spans="1:6" x14ac:dyDescent="0.3">
      <c r="A137" s="2">
        <v>136</v>
      </c>
      <c r="B137" s="3" t="s">
        <v>284</v>
      </c>
      <c r="C137" s="3" t="s">
        <v>148</v>
      </c>
      <c r="D137" s="3" t="s">
        <v>25</v>
      </c>
      <c r="E137" s="3">
        <v>84.27</v>
      </c>
      <c r="F137" s="3">
        <v>181.07</v>
      </c>
    </row>
    <row r="138" spans="1:6" x14ac:dyDescent="0.3">
      <c r="A138" s="2">
        <v>137</v>
      </c>
      <c r="B138" s="3" t="s">
        <v>285</v>
      </c>
      <c r="C138" s="3" t="s">
        <v>158</v>
      </c>
      <c r="D138" s="3" t="s">
        <v>19</v>
      </c>
      <c r="E138" s="3">
        <v>24.09</v>
      </c>
      <c r="F138" s="3">
        <v>118.13</v>
      </c>
    </row>
    <row r="139" spans="1:6" x14ac:dyDescent="0.3">
      <c r="A139" s="2">
        <v>138</v>
      </c>
      <c r="B139" s="3" t="s">
        <v>286</v>
      </c>
      <c r="C139" s="3" t="s">
        <v>148</v>
      </c>
      <c r="D139" s="3" t="s">
        <v>23</v>
      </c>
      <c r="E139" s="3">
        <v>85.02</v>
      </c>
      <c r="F139" s="3">
        <v>151.69</v>
      </c>
    </row>
    <row r="140" spans="1:6" x14ac:dyDescent="0.3">
      <c r="A140" s="2">
        <v>139</v>
      </c>
      <c r="B140" s="3" t="s">
        <v>287</v>
      </c>
      <c r="C140" s="3" t="s">
        <v>148</v>
      </c>
      <c r="D140" s="3" t="s">
        <v>18</v>
      </c>
      <c r="E140" s="3">
        <v>15.02</v>
      </c>
      <c r="F140" s="3">
        <v>166.54</v>
      </c>
    </row>
    <row r="141" spans="1:6" x14ac:dyDescent="0.3">
      <c r="A141" s="2">
        <v>140</v>
      </c>
      <c r="B141" s="3" t="s">
        <v>288</v>
      </c>
      <c r="C141" s="3" t="s">
        <v>20</v>
      </c>
      <c r="D141" s="3" t="s">
        <v>18</v>
      </c>
      <c r="E141" s="3">
        <v>28.42</v>
      </c>
      <c r="F141" s="3">
        <v>103.95</v>
      </c>
    </row>
    <row r="142" spans="1:6" x14ac:dyDescent="0.3">
      <c r="A142" s="2">
        <v>141</v>
      </c>
      <c r="B142" s="3" t="s">
        <v>289</v>
      </c>
      <c r="C142" s="3" t="s">
        <v>22</v>
      </c>
      <c r="D142" s="3" t="s">
        <v>21</v>
      </c>
      <c r="E142" s="3">
        <v>18.420000000000002</v>
      </c>
      <c r="F142" s="3">
        <v>194.98</v>
      </c>
    </row>
    <row r="143" spans="1:6" x14ac:dyDescent="0.3">
      <c r="A143" s="2">
        <v>142</v>
      </c>
      <c r="B143" s="3" t="s">
        <v>290</v>
      </c>
      <c r="C143" s="3" t="s">
        <v>24</v>
      </c>
      <c r="D143" s="3" t="s">
        <v>21</v>
      </c>
      <c r="E143" s="3">
        <v>75.22</v>
      </c>
      <c r="F143" s="3">
        <v>198.31</v>
      </c>
    </row>
    <row r="144" spans="1:6" x14ac:dyDescent="0.3">
      <c r="A144" s="2">
        <v>143</v>
      </c>
      <c r="B144" s="3" t="s">
        <v>291</v>
      </c>
      <c r="C144" s="3" t="s">
        <v>158</v>
      </c>
      <c r="D144" s="3" t="s">
        <v>19</v>
      </c>
      <c r="E144" s="3">
        <v>24.57</v>
      </c>
      <c r="F144" s="3">
        <v>133.62</v>
      </c>
    </row>
    <row r="145" spans="1:6" x14ac:dyDescent="0.3">
      <c r="A145" s="2">
        <v>144</v>
      </c>
      <c r="B145" s="3" t="s">
        <v>292</v>
      </c>
      <c r="C145" s="3" t="s">
        <v>20</v>
      </c>
      <c r="D145" s="3" t="s">
        <v>21</v>
      </c>
      <c r="E145" s="3">
        <v>65.349999999999994</v>
      </c>
      <c r="F145" s="3">
        <v>163.06</v>
      </c>
    </row>
    <row r="146" spans="1:6" x14ac:dyDescent="0.3">
      <c r="A146" s="2">
        <v>145</v>
      </c>
      <c r="B146" s="3" t="s">
        <v>293</v>
      </c>
      <c r="C146" s="3" t="s">
        <v>20</v>
      </c>
      <c r="D146" s="3" t="s">
        <v>23</v>
      </c>
      <c r="E146" s="3">
        <v>23.52</v>
      </c>
      <c r="F146" s="3">
        <v>160.68</v>
      </c>
    </row>
    <row r="147" spans="1:6" x14ac:dyDescent="0.3">
      <c r="A147" s="2">
        <v>146</v>
      </c>
      <c r="B147" s="3" t="s">
        <v>294</v>
      </c>
      <c r="C147" s="3" t="s">
        <v>20</v>
      </c>
      <c r="D147" s="3" t="s">
        <v>23</v>
      </c>
      <c r="E147" s="3">
        <v>26.35</v>
      </c>
      <c r="F147" s="3">
        <v>164.87</v>
      </c>
    </row>
    <row r="148" spans="1:6" x14ac:dyDescent="0.3">
      <c r="A148" s="2">
        <v>147</v>
      </c>
      <c r="B148" s="3" t="s">
        <v>295</v>
      </c>
      <c r="C148" s="3" t="s">
        <v>22</v>
      </c>
      <c r="D148" s="3" t="s">
        <v>23</v>
      </c>
      <c r="E148" s="3">
        <v>21.57</v>
      </c>
      <c r="F148" s="3">
        <v>170.02</v>
      </c>
    </row>
    <row r="149" spans="1:6" x14ac:dyDescent="0.3">
      <c r="A149" s="2">
        <v>148</v>
      </c>
      <c r="B149" s="3" t="s">
        <v>296</v>
      </c>
      <c r="C149" s="3" t="s">
        <v>158</v>
      </c>
      <c r="D149" s="3" t="s">
        <v>19</v>
      </c>
      <c r="E149" s="3">
        <v>24.31</v>
      </c>
      <c r="F149" s="3">
        <v>156.03</v>
      </c>
    </row>
    <row r="150" spans="1:6" x14ac:dyDescent="0.3">
      <c r="A150" s="2">
        <v>149</v>
      </c>
      <c r="B150" s="3" t="s">
        <v>297</v>
      </c>
      <c r="C150" s="3" t="s">
        <v>22</v>
      </c>
      <c r="D150" s="3" t="s">
        <v>18</v>
      </c>
      <c r="E150" s="3">
        <v>93.24</v>
      </c>
      <c r="F150" s="3">
        <v>112.49</v>
      </c>
    </row>
    <row r="151" spans="1:6" x14ac:dyDescent="0.3">
      <c r="A151" s="2">
        <v>150</v>
      </c>
      <c r="B151" s="3" t="s">
        <v>298</v>
      </c>
      <c r="C151" s="3" t="s">
        <v>148</v>
      </c>
      <c r="D151" s="3" t="s">
        <v>19</v>
      </c>
      <c r="E151" s="3">
        <v>94.59</v>
      </c>
      <c r="F151" s="3">
        <v>120.34</v>
      </c>
    </row>
    <row r="152" spans="1:6" x14ac:dyDescent="0.3">
      <c r="A152" s="2">
        <v>151</v>
      </c>
      <c r="B152" s="3" t="s">
        <v>299</v>
      </c>
      <c r="C152" s="3" t="s">
        <v>20</v>
      </c>
      <c r="D152" s="3" t="s">
        <v>23</v>
      </c>
      <c r="E152" s="3">
        <v>36.43</v>
      </c>
      <c r="F152" s="3">
        <v>165.01</v>
      </c>
    </row>
    <row r="153" spans="1:6" x14ac:dyDescent="0.3">
      <c r="A153" s="2">
        <v>152</v>
      </c>
      <c r="B153" s="3" t="s">
        <v>300</v>
      </c>
      <c r="C153" s="3" t="s">
        <v>20</v>
      </c>
      <c r="D153" s="3" t="s">
        <v>23</v>
      </c>
      <c r="E153" s="3">
        <v>12.7</v>
      </c>
      <c r="F153" s="3">
        <v>113.5</v>
      </c>
    </row>
    <row r="154" spans="1:6" x14ac:dyDescent="0.3">
      <c r="A154" s="2">
        <v>153</v>
      </c>
      <c r="B154" s="3" t="s">
        <v>301</v>
      </c>
      <c r="C154" s="3" t="s">
        <v>24</v>
      </c>
      <c r="D154" s="3" t="s">
        <v>18</v>
      </c>
      <c r="E154" s="3">
        <v>18.600000000000001</v>
      </c>
      <c r="F154" s="3">
        <v>152.33000000000001</v>
      </c>
    </row>
    <row r="155" spans="1:6" x14ac:dyDescent="0.3">
      <c r="A155" s="2">
        <v>154</v>
      </c>
      <c r="B155" s="3" t="s">
        <v>302</v>
      </c>
      <c r="C155" s="3" t="s">
        <v>22</v>
      </c>
      <c r="D155" s="3" t="s">
        <v>25</v>
      </c>
      <c r="E155" s="3">
        <v>13.27</v>
      </c>
      <c r="F155" s="3">
        <v>114.71</v>
      </c>
    </row>
    <row r="156" spans="1:6" x14ac:dyDescent="0.3">
      <c r="A156" s="2">
        <v>155</v>
      </c>
      <c r="B156" s="3" t="s">
        <v>303</v>
      </c>
      <c r="C156" s="3" t="s">
        <v>24</v>
      </c>
      <c r="D156" s="3" t="s">
        <v>21</v>
      </c>
      <c r="E156" s="3">
        <v>37.520000000000003</v>
      </c>
      <c r="F156" s="3">
        <v>149.79</v>
      </c>
    </row>
    <row r="157" spans="1:6" x14ac:dyDescent="0.3">
      <c r="A157" s="2">
        <v>156</v>
      </c>
      <c r="B157" s="3" t="s">
        <v>304</v>
      </c>
      <c r="C157" s="3" t="s">
        <v>24</v>
      </c>
      <c r="D157" s="3" t="s">
        <v>21</v>
      </c>
      <c r="E157" s="3">
        <v>27.19</v>
      </c>
      <c r="F157" s="3">
        <v>167.1</v>
      </c>
    </row>
    <row r="158" spans="1:6" x14ac:dyDescent="0.3">
      <c r="A158" s="2">
        <v>157</v>
      </c>
      <c r="B158" s="3" t="s">
        <v>305</v>
      </c>
      <c r="C158" s="3" t="s">
        <v>22</v>
      </c>
      <c r="D158" s="3" t="s">
        <v>21</v>
      </c>
      <c r="E158" s="3">
        <v>53.76</v>
      </c>
      <c r="F158" s="3">
        <v>168.09</v>
      </c>
    </row>
    <row r="159" spans="1:6" x14ac:dyDescent="0.3">
      <c r="A159" s="2">
        <v>158</v>
      </c>
      <c r="B159" s="3" t="s">
        <v>306</v>
      </c>
      <c r="C159" s="3" t="s">
        <v>24</v>
      </c>
      <c r="D159" s="3" t="s">
        <v>21</v>
      </c>
      <c r="E159" s="3">
        <v>8.16</v>
      </c>
      <c r="F159" s="3">
        <v>100.97</v>
      </c>
    </row>
    <row r="160" spans="1:6" x14ac:dyDescent="0.3">
      <c r="A160" s="2">
        <v>159</v>
      </c>
      <c r="B160" s="3" t="s">
        <v>307</v>
      </c>
      <c r="C160" s="3" t="s">
        <v>24</v>
      </c>
      <c r="D160" s="3" t="s">
        <v>19</v>
      </c>
      <c r="E160" s="3">
        <v>8.3800000000000008</v>
      </c>
      <c r="F160" s="3">
        <v>107.69</v>
      </c>
    </row>
    <row r="161" spans="1:6" x14ac:dyDescent="0.3">
      <c r="A161" s="2">
        <v>160</v>
      </c>
      <c r="B161" s="3" t="s">
        <v>308</v>
      </c>
      <c r="C161" s="3" t="s">
        <v>20</v>
      </c>
      <c r="D161" s="3" t="s">
        <v>18</v>
      </c>
      <c r="E161" s="3">
        <v>42.43</v>
      </c>
      <c r="F161" s="3">
        <v>107.86</v>
      </c>
    </row>
    <row r="162" spans="1:6" x14ac:dyDescent="0.3">
      <c r="A162" s="2">
        <v>161</v>
      </c>
      <c r="B162" s="3" t="s">
        <v>309</v>
      </c>
      <c r="C162" s="3" t="s">
        <v>20</v>
      </c>
      <c r="D162" s="3" t="s">
        <v>19</v>
      </c>
      <c r="E162" s="3">
        <v>16.09</v>
      </c>
      <c r="F162" s="3">
        <v>184.2</v>
      </c>
    </row>
    <row r="163" spans="1:6" x14ac:dyDescent="0.3">
      <c r="A163" s="2">
        <v>162</v>
      </c>
      <c r="B163" s="3" t="s">
        <v>310</v>
      </c>
      <c r="C163" s="3" t="s">
        <v>20</v>
      </c>
      <c r="D163" s="3" t="s">
        <v>23</v>
      </c>
      <c r="E163" s="3">
        <v>34.630000000000003</v>
      </c>
      <c r="F163" s="3">
        <v>195.12</v>
      </c>
    </row>
    <row r="164" spans="1:6" x14ac:dyDescent="0.3">
      <c r="A164" s="2">
        <v>163</v>
      </c>
      <c r="B164" s="3" t="s">
        <v>311</v>
      </c>
      <c r="C164" s="3" t="s">
        <v>22</v>
      </c>
      <c r="D164" s="3" t="s">
        <v>19</v>
      </c>
      <c r="E164" s="3">
        <v>97.71</v>
      </c>
      <c r="F164" s="3">
        <v>143.91999999999999</v>
      </c>
    </row>
    <row r="165" spans="1:6" x14ac:dyDescent="0.3">
      <c r="A165" s="2">
        <v>164</v>
      </c>
      <c r="B165" s="3" t="s">
        <v>312</v>
      </c>
      <c r="C165" s="3" t="s">
        <v>20</v>
      </c>
      <c r="D165" s="3" t="s">
        <v>18</v>
      </c>
      <c r="E165" s="3">
        <v>82.45</v>
      </c>
      <c r="F165" s="3">
        <v>129.35</v>
      </c>
    </row>
    <row r="166" spans="1:6" x14ac:dyDescent="0.3">
      <c r="A166" s="2">
        <v>165</v>
      </c>
      <c r="B166" s="3" t="s">
        <v>313</v>
      </c>
      <c r="C166" s="3" t="s">
        <v>22</v>
      </c>
      <c r="D166" s="3" t="s">
        <v>19</v>
      </c>
      <c r="E166" s="3">
        <v>22.42</v>
      </c>
      <c r="F166" s="3">
        <v>112.93</v>
      </c>
    </row>
    <row r="167" spans="1:6" x14ac:dyDescent="0.3">
      <c r="A167" s="2">
        <v>166</v>
      </c>
      <c r="B167" s="3" t="s">
        <v>314</v>
      </c>
      <c r="C167" s="3" t="s">
        <v>22</v>
      </c>
      <c r="D167" s="3" t="s">
        <v>21</v>
      </c>
      <c r="E167" s="3">
        <v>13.34</v>
      </c>
      <c r="F167" s="3">
        <v>144.21</v>
      </c>
    </row>
    <row r="168" spans="1:6" x14ac:dyDescent="0.3">
      <c r="A168" s="2">
        <v>167</v>
      </c>
      <c r="B168" s="3" t="s">
        <v>315</v>
      </c>
      <c r="C168" s="3" t="s">
        <v>24</v>
      </c>
      <c r="D168" s="3" t="s">
        <v>18</v>
      </c>
      <c r="E168" s="3">
        <v>96.84</v>
      </c>
      <c r="F168" s="3">
        <v>184.46</v>
      </c>
    </row>
    <row r="169" spans="1:6" x14ac:dyDescent="0.3">
      <c r="A169" s="2">
        <v>168</v>
      </c>
      <c r="B169" s="3" t="s">
        <v>316</v>
      </c>
      <c r="C169" s="3" t="s">
        <v>158</v>
      </c>
      <c r="D169" s="3" t="s">
        <v>19</v>
      </c>
      <c r="E169" s="3">
        <v>6.85</v>
      </c>
      <c r="F169" s="3">
        <v>193.64</v>
      </c>
    </row>
    <row r="170" spans="1:6" x14ac:dyDescent="0.3">
      <c r="A170" s="2">
        <v>169</v>
      </c>
      <c r="B170" s="3" t="s">
        <v>317</v>
      </c>
      <c r="C170" s="3" t="s">
        <v>148</v>
      </c>
      <c r="D170" s="3" t="s">
        <v>18</v>
      </c>
      <c r="E170" s="3">
        <v>27.78</v>
      </c>
      <c r="F170" s="3">
        <v>136.72</v>
      </c>
    </row>
    <row r="171" spans="1:6" x14ac:dyDescent="0.3">
      <c r="A171" s="2">
        <v>170</v>
      </c>
      <c r="B171" s="3" t="s">
        <v>318</v>
      </c>
      <c r="C171" s="3" t="s">
        <v>20</v>
      </c>
      <c r="D171" s="3" t="s">
        <v>25</v>
      </c>
      <c r="E171" s="3">
        <v>44.26</v>
      </c>
      <c r="F171" s="3">
        <v>159.08000000000001</v>
      </c>
    </row>
    <row r="172" spans="1:6" x14ac:dyDescent="0.3">
      <c r="A172" s="2">
        <v>171</v>
      </c>
      <c r="B172" s="3" t="s">
        <v>319</v>
      </c>
      <c r="C172" s="3" t="s">
        <v>24</v>
      </c>
      <c r="D172" s="3" t="s">
        <v>25</v>
      </c>
      <c r="E172" s="3">
        <v>21.34</v>
      </c>
      <c r="F172" s="3">
        <v>196.83</v>
      </c>
    </row>
    <row r="173" spans="1:6" x14ac:dyDescent="0.3">
      <c r="A173" s="2">
        <v>172</v>
      </c>
      <c r="B173" s="3" t="s">
        <v>320</v>
      </c>
      <c r="C173" s="3" t="s">
        <v>24</v>
      </c>
      <c r="D173" s="3" t="s">
        <v>18</v>
      </c>
      <c r="E173" s="3">
        <v>69.540000000000006</v>
      </c>
      <c r="F173" s="3">
        <v>110.69</v>
      </c>
    </row>
    <row r="174" spans="1:6" x14ac:dyDescent="0.3">
      <c r="A174" s="2">
        <v>173</v>
      </c>
      <c r="B174" s="3" t="s">
        <v>321</v>
      </c>
      <c r="C174" s="3" t="s">
        <v>148</v>
      </c>
      <c r="D174" s="3" t="s">
        <v>18</v>
      </c>
      <c r="E174" s="3">
        <v>17.14</v>
      </c>
      <c r="F174" s="3">
        <v>113.31</v>
      </c>
    </row>
    <row r="175" spans="1:6" x14ac:dyDescent="0.3">
      <c r="A175" s="2">
        <v>174</v>
      </c>
      <c r="B175" s="3" t="s">
        <v>322</v>
      </c>
      <c r="C175" s="3" t="s">
        <v>20</v>
      </c>
      <c r="D175" s="3" t="s">
        <v>19</v>
      </c>
      <c r="E175" s="3">
        <v>92.27</v>
      </c>
      <c r="F175" s="3">
        <v>136.33000000000001</v>
      </c>
    </row>
    <row r="176" spans="1:6" x14ac:dyDescent="0.3">
      <c r="A176" s="2">
        <v>175</v>
      </c>
      <c r="B176" s="3" t="s">
        <v>323</v>
      </c>
      <c r="C176" s="3" t="s">
        <v>20</v>
      </c>
      <c r="D176" s="3" t="s">
        <v>18</v>
      </c>
      <c r="E176" s="3">
        <v>69.94</v>
      </c>
      <c r="F176" s="3">
        <v>154.38999999999999</v>
      </c>
    </row>
    <row r="177" spans="1:6" x14ac:dyDescent="0.3">
      <c r="A177" s="2">
        <v>176</v>
      </c>
      <c r="B177" s="3" t="s">
        <v>324</v>
      </c>
      <c r="C177" s="3" t="s">
        <v>22</v>
      </c>
      <c r="D177" s="3" t="s">
        <v>25</v>
      </c>
      <c r="E177" s="3">
        <v>83.71</v>
      </c>
      <c r="F177" s="3">
        <v>163.13</v>
      </c>
    </row>
    <row r="178" spans="1:6" x14ac:dyDescent="0.3">
      <c r="A178" s="2">
        <v>177</v>
      </c>
      <c r="B178" s="3" t="s">
        <v>325</v>
      </c>
      <c r="C178" s="3" t="s">
        <v>24</v>
      </c>
      <c r="D178" s="3" t="s">
        <v>25</v>
      </c>
      <c r="E178" s="3">
        <v>51.46</v>
      </c>
      <c r="F178" s="3">
        <v>151.16999999999999</v>
      </c>
    </row>
    <row r="179" spans="1:6" x14ac:dyDescent="0.3">
      <c r="A179" s="2">
        <v>178</v>
      </c>
      <c r="B179" s="3" t="s">
        <v>326</v>
      </c>
      <c r="C179" s="3" t="s">
        <v>22</v>
      </c>
      <c r="D179" s="3" t="s">
        <v>19</v>
      </c>
      <c r="E179" s="3">
        <v>91.43</v>
      </c>
      <c r="F179" s="3">
        <v>119.07</v>
      </c>
    </row>
    <row r="180" spans="1:6" x14ac:dyDescent="0.3">
      <c r="A180" s="2">
        <v>179</v>
      </c>
      <c r="B180" s="3" t="s">
        <v>327</v>
      </c>
      <c r="C180" s="3" t="s">
        <v>24</v>
      </c>
      <c r="D180" s="3" t="s">
        <v>18</v>
      </c>
      <c r="E180" s="3">
        <v>65.400000000000006</v>
      </c>
      <c r="F180" s="3">
        <v>144.49</v>
      </c>
    </row>
    <row r="181" spans="1:6" x14ac:dyDescent="0.3">
      <c r="A181" s="2">
        <v>180</v>
      </c>
      <c r="B181" s="3" t="s">
        <v>328</v>
      </c>
      <c r="C181" s="3" t="s">
        <v>24</v>
      </c>
      <c r="D181" s="3" t="s">
        <v>19</v>
      </c>
      <c r="E181" s="3">
        <v>21.43</v>
      </c>
      <c r="F181" s="3">
        <v>113.09</v>
      </c>
    </row>
    <row r="182" spans="1:6" x14ac:dyDescent="0.3">
      <c r="A182" s="2">
        <v>181</v>
      </c>
      <c r="B182" s="3" t="s">
        <v>329</v>
      </c>
      <c r="C182" s="3" t="s">
        <v>20</v>
      </c>
      <c r="D182" s="3" t="s">
        <v>21</v>
      </c>
      <c r="E182" s="3">
        <v>50.29</v>
      </c>
      <c r="F182" s="3">
        <v>125.01</v>
      </c>
    </row>
    <row r="183" spans="1:6" x14ac:dyDescent="0.3">
      <c r="A183" s="2">
        <v>182</v>
      </c>
      <c r="B183" s="3" t="s">
        <v>330</v>
      </c>
      <c r="C183" s="3" t="s">
        <v>22</v>
      </c>
      <c r="D183" s="3" t="s">
        <v>23</v>
      </c>
      <c r="E183" s="3">
        <v>67.680000000000007</v>
      </c>
      <c r="F183" s="3">
        <v>185.19</v>
      </c>
    </row>
    <row r="184" spans="1:6" x14ac:dyDescent="0.3">
      <c r="A184" s="2">
        <v>183</v>
      </c>
      <c r="B184" s="3" t="s">
        <v>331</v>
      </c>
      <c r="C184" s="3" t="s">
        <v>22</v>
      </c>
      <c r="D184" s="3" t="s">
        <v>18</v>
      </c>
      <c r="E184" s="3">
        <v>18.399999999999999</v>
      </c>
      <c r="F184" s="3">
        <v>107</v>
      </c>
    </row>
    <row r="185" spans="1:6" x14ac:dyDescent="0.3">
      <c r="A185" s="2">
        <v>184</v>
      </c>
      <c r="B185" s="3" t="s">
        <v>332</v>
      </c>
      <c r="C185" s="3" t="s">
        <v>20</v>
      </c>
      <c r="D185" s="3" t="s">
        <v>19</v>
      </c>
      <c r="E185" s="3">
        <v>23.79</v>
      </c>
      <c r="F185" s="3">
        <v>189.4</v>
      </c>
    </row>
    <row r="186" spans="1:6" x14ac:dyDescent="0.3">
      <c r="A186" s="2">
        <v>185</v>
      </c>
      <c r="B186" s="3" t="s">
        <v>333</v>
      </c>
      <c r="C186" s="3" t="s">
        <v>148</v>
      </c>
      <c r="D186" s="3" t="s">
        <v>25</v>
      </c>
      <c r="E186" s="3">
        <v>30.6</v>
      </c>
      <c r="F186" s="3">
        <v>157.01</v>
      </c>
    </row>
    <row r="187" spans="1:6" x14ac:dyDescent="0.3">
      <c r="A187" s="2">
        <v>186</v>
      </c>
      <c r="B187" s="3" t="s">
        <v>334</v>
      </c>
      <c r="C187" s="3" t="s">
        <v>20</v>
      </c>
      <c r="D187" s="3" t="s">
        <v>19</v>
      </c>
      <c r="E187" s="3">
        <v>78.319999999999993</v>
      </c>
      <c r="F187" s="3">
        <v>129.32</v>
      </c>
    </row>
    <row r="188" spans="1:6" x14ac:dyDescent="0.3">
      <c r="A188" s="2">
        <v>187</v>
      </c>
      <c r="B188" s="3" t="s">
        <v>335</v>
      </c>
      <c r="C188" s="3" t="s">
        <v>24</v>
      </c>
      <c r="D188" s="3" t="s">
        <v>19</v>
      </c>
      <c r="E188" s="3">
        <v>88.92</v>
      </c>
      <c r="F188" s="3">
        <v>168.39</v>
      </c>
    </row>
    <row r="189" spans="1:6" x14ac:dyDescent="0.3">
      <c r="A189" s="2">
        <v>188</v>
      </c>
      <c r="B189" s="3" t="s">
        <v>336</v>
      </c>
      <c r="C189" s="3" t="s">
        <v>148</v>
      </c>
      <c r="D189" s="3" t="s">
        <v>19</v>
      </c>
      <c r="E189" s="3">
        <v>20.68</v>
      </c>
      <c r="F189" s="3">
        <v>114.75</v>
      </c>
    </row>
    <row r="190" spans="1:6" x14ac:dyDescent="0.3">
      <c r="A190" s="2">
        <v>189</v>
      </c>
      <c r="B190" s="3" t="s">
        <v>337</v>
      </c>
      <c r="C190" s="3" t="s">
        <v>148</v>
      </c>
      <c r="D190" s="3" t="s">
        <v>19</v>
      </c>
      <c r="E190" s="3">
        <v>31.38</v>
      </c>
      <c r="F190" s="3">
        <v>159.91999999999999</v>
      </c>
    </row>
    <row r="191" spans="1:6" x14ac:dyDescent="0.3">
      <c r="A191" s="2">
        <v>190</v>
      </c>
      <c r="B191" s="3" t="s">
        <v>338</v>
      </c>
      <c r="C191" s="3" t="s">
        <v>22</v>
      </c>
      <c r="D191" s="3" t="s">
        <v>18</v>
      </c>
      <c r="E191" s="3">
        <v>6.33</v>
      </c>
      <c r="F191" s="3">
        <v>174.92</v>
      </c>
    </row>
    <row r="192" spans="1:6" x14ac:dyDescent="0.3">
      <c r="A192" s="2">
        <v>191</v>
      </c>
      <c r="B192" s="3" t="s">
        <v>339</v>
      </c>
      <c r="C192" s="3" t="s">
        <v>24</v>
      </c>
      <c r="D192" s="3" t="s">
        <v>25</v>
      </c>
      <c r="E192" s="3">
        <v>94.96</v>
      </c>
      <c r="F192" s="3">
        <v>177.35</v>
      </c>
    </row>
    <row r="193" spans="1:6" x14ac:dyDescent="0.3">
      <c r="A193" s="2">
        <v>192</v>
      </c>
      <c r="B193" s="3" t="s">
        <v>340</v>
      </c>
      <c r="C193" s="3" t="s">
        <v>158</v>
      </c>
      <c r="D193" s="3" t="s">
        <v>25</v>
      </c>
      <c r="E193" s="3">
        <v>64.37</v>
      </c>
      <c r="F193" s="3">
        <v>110.74</v>
      </c>
    </row>
    <row r="194" spans="1:6" x14ac:dyDescent="0.3">
      <c r="A194" s="2">
        <v>193</v>
      </c>
      <c r="B194" s="3" t="s">
        <v>341</v>
      </c>
      <c r="C194" s="3" t="s">
        <v>148</v>
      </c>
      <c r="D194" s="3" t="s">
        <v>23</v>
      </c>
      <c r="E194" s="3">
        <v>20.309999999999999</v>
      </c>
      <c r="F194" s="3">
        <v>173.67</v>
      </c>
    </row>
    <row r="195" spans="1:6" x14ac:dyDescent="0.3">
      <c r="A195" s="2">
        <v>194</v>
      </c>
      <c r="B195" s="3" t="s">
        <v>342</v>
      </c>
      <c r="C195" s="3" t="s">
        <v>158</v>
      </c>
      <c r="D195" s="3" t="s">
        <v>19</v>
      </c>
      <c r="E195" s="3">
        <v>26.53</v>
      </c>
      <c r="F195" s="3">
        <v>178.81</v>
      </c>
    </row>
    <row r="196" spans="1:6" x14ac:dyDescent="0.3">
      <c r="A196" s="2">
        <v>195</v>
      </c>
      <c r="B196" s="3" t="s">
        <v>343</v>
      </c>
      <c r="C196" s="3" t="s">
        <v>22</v>
      </c>
      <c r="D196" s="3" t="s">
        <v>18</v>
      </c>
      <c r="E196" s="3">
        <v>14.85</v>
      </c>
      <c r="F196" s="3">
        <v>192.4</v>
      </c>
    </row>
    <row r="197" spans="1:6" x14ac:dyDescent="0.3">
      <c r="A197" s="2">
        <v>196</v>
      </c>
      <c r="B197" s="3" t="s">
        <v>344</v>
      </c>
      <c r="C197" s="3" t="s">
        <v>24</v>
      </c>
      <c r="D197" s="3" t="s">
        <v>25</v>
      </c>
      <c r="E197" s="3">
        <v>69.900000000000006</v>
      </c>
      <c r="F197" s="3">
        <v>194.57</v>
      </c>
    </row>
    <row r="198" spans="1:6" x14ac:dyDescent="0.3">
      <c r="A198" s="2">
        <v>197</v>
      </c>
      <c r="B198" s="3" t="s">
        <v>345</v>
      </c>
      <c r="C198" s="3" t="s">
        <v>22</v>
      </c>
      <c r="D198" s="3" t="s">
        <v>25</v>
      </c>
      <c r="E198" s="3">
        <v>49.76</v>
      </c>
      <c r="F198" s="3">
        <v>141.97</v>
      </c>
    </row>
    <row r="199" spans="1:6" x14ac:dyDescent="0.3">
      <c r="A199" s="2">
        <v>198</v>
      </c>
      <c r="B199" s="3" t="s">
        <v>346</v>
      </c>
      <c r="C199" s="3" t="s">
        <v>20</v>
      </c>
      <c r="D199" s="3" t="s">
        <v>19</v>
      </c>
      <c r="E199" s="3">
        <v>26.9</v>
      </c>
      <c r="F199" s="3">
        <v>182.66</v>
      </c>
    </row>
    <row r="200" spans="1:6" x14ac:dyDescent="0.3">
      <c r="A200" s="2">
        <v>199</v>
      </c>
      <c r="B200" s="3" t="s">
        <v>347</v>
      </c>
      <c r="C200" s="3" t="s">
        <v>20</v>
      </c>
      <c r="D200" s="3" t="s">
        <v>21</v>
      </c>
      <c r="E200" s="3">
        <v>92.95</v>
      </c>
      <c r="F200" s="3">
        <v>168.92</v>
      </c>
    </row>
    <row r="201" spans="1:6" x14ac:dyDescent="0.3">
      <c r="A201" s="2">
        <v>200</v>
      </c>
      <c r="B201" s="3" t="s">
        <v>348</v>
      </c>
      <c r="C201" s="3" t="s">
        <v>20</v>
      </c>
      <c r="D201" s="3" t="s">
        <v>23</v>
      </c>
      <c r="E201" s="3">
        <v>99.31</v>
      </c>
      <c r="F201" s="3">
        <v>178.76</v>
      </c>
    </row>
    <row r="202" spans="1:6" x14ac:dyDescent="0.3">
      <c r="A202" s="2">
        <v>201</v>
      </c>
      <c r="B202" s="3" t="s">
        <v>349</v>
      </c>
      <c r="C202" s="3" t="s">
        <v>158</v>
      </c>
      <c r="D202" s="3" t="s">
        <v>25</v>
      </c>
      <c r="E202" s="3">
        <v>94.94</v>
      </c>
      <c r="F202" s="3">
        <v>142.72</v>
      </c>
    </row>
    <row r="203" spans="1:6" x14ac:dyDescent="0.3">
      <c r="A203" s="2">
        <v>202</v>
      </c>
      <c r="B203" s="3" t="s">
        <v>350</v>
      </c>
      <c r="C203" s="3" t="s">
        <v>24</v>
      </c>
      <c r="D203" s="3" t="s">
        <v>19</v>
      </c>
      <c r="E203" s="3">
        <v>41.13</v>
      </c>
      <c r="F203" s="3">
        <v>166.71</v>
      </c>
    </row>
    <row r="204" spans="1:6" x14ac:dyDescent="0.3">
      <c r="A204" s="2">
        <v>203</v>
      </c>
      <c r="B204" s="3" t="s">
        <v>351</v>
      </c>
      <c r="C204" s="3" t="s">
        <v>22</v>
      </c>
      <c r="D204" s="3" t="s">
        <v>19</v>
      </c>
      <c r="E204" s="3">
        <v>97.67</v>
      </c>
      <c r="F204" s="3">
        <v>172.57</v>
      </c>
    </row>
    <row r="205" spans="1:6" x14ac:dyDescent="0.3">
      <c r="A205" s="2">
        <v>204</v>
      </c>
      <c r="B205" s="3" t="s">
        <v>352</v>
      </c>
      <c r="C205" s="3" t="s">
        <v>22</v>
      </c>
      <c r="D205" s="3" t="s">
        <v>23</v>
      </c>
      <c r="E205" s="3">
        <v>52.58</v>
      </c>
      <c r="F205" s="3">
        <v>144.13</v>
      </c>
    </row>
    <row r="206" spans="1:6" x14ac:dyDescent="0.3">
      <c r="A206" s="2">
        <v>205</v>
      </c>
      <c r="B206" s="3" t="s">
        <v>353</v>
      </c>
      <c r="C206" s="3" t="s">
        <v>24</v>
      </c>
      <c r="D206" s="3" t="s">
        <v>25</v>
      </c>
      <c r="E206" s="3">
        <v>12.84</v>
      </c>
      <c r="F206" s="3">
        <v>179.79</v>
      </c>
    </row>
    <row r="207" spans="1:6" x14ac:dyDescent="0.3">
      <c r="A207" s="2">
        <v>206</v>
      </c>
      <c r="B207" s="3" t="s">
        <v>354</v>
      </c>
      <c r="C207" s="3" t="s">
        <v>158</v>
      </c>
      <c r="D207" s="3" t="s">
        <v>23</v>
      </c>
      <c r="E207" s="3">
        <v>54.32</v>
      </c>
      <c r="F207" s="3">
        <v>148.38</v>
      </c>
    </row>
    <row r="208" spans="1:6" x14ac:dyDescent="0.3">
      <c r="A208" s="2">
        <v>207</v>
      </c>
      <c r="B208" s="3" t="s">
        <v>355</v>
      </c>
      <c r="C208" s="3" t="s">
        <v>20</v>
      </c>
      <c r="D208" s="3" t="s">
        <v>19</v>
      </c>
      <c r="E208" s="3">
        <v>10.16</v>
      </c>
      <c r="F208" s="3">
        <v>116.42</v>
      </c>
    </row>
    <row r="209" spans="1:6" x14ac:dyDescent="0.3">
      <c r="A209" s="2">
        <v>208</v>
      </c>
      <c r="B209" s="3" t="s">
        <v>356</v>
      </c>
      <c r="C209" s="3" t="s">
        <v>20</v>
      </c>
      <c r="D209" s="3" t="s">
        <v>21</v>
      </c>
      <c r="E209" s="3">
        <v>77.22</v>
      </c>
      <c r="F209" s="3">
        <v>132.84</v>
      </c>
    </row>
    <row r="210" spans="1:6" x14ac:dyDescent="0.3">
      <c r="A210" s="2">
        <v>209</v>
      </c>
      <c r="B210" s="3" t="s">
        <v>357</v>
      </c>
      <c r="C210" s="3" t="s">
        <v>24</v>
      </c>
      <c r="D210" s="3" t="s">
        <v>19</v>
      </c>
      <c r="E210" s="3">
        <v>58.19</v>
      </c>
      <c r="F210" s="3">
        <v>159.58000000000001</v>
      </c>
    </row>
    <row r="211" spans="1:6" x14ac:dyDescent="0.3">
      <c r="A211" s="2">
        <v>210</v>
      </c>
      <c r="B211" s="3" t="s">
        <v>358</v>
      </c>
      <c r="C211" s="3" t="s">
        <v>148</v>
      </c>
      <c r="D211" s="3" t="s">
        <v>19</v>
      </c>
      <c r="E211" s="3">
        <v>76.83</v>
      </c>
      <c r="F211" s="3">
        <v>197.53</v>
      </c>
    </row>
    <row r="212" spans="1:6" x14ac:dyDescent="0.3">
      <c r="A212" s="2">
        <v>211</v>
      </c>
      <c r="B212" s="3" t="s">
        <v>359</v>
      </c>
      <c r="C212" s="3" t="s">
        <v>148</v>
      </c>
      <c r="D212" s="3" t="s">
        <v>19</v>
      </c>
      <c r="E212" s="3">
        <v>61.04</v>
      </c>
      <c r="F212" s="3">
        <v>116.5</v>
      </c>
    </row>
    <row r="213" spans="1:6" x14ac:dyDescent="0.3">
      <c r="A213" s="2">
        <v>212</v>
      </c>
      <c r="B213" s="3" t="s">
        <v>360</v>
      </c>
      <c r="C213" s="3" t="s">
        <v>22</v>
      </c>
      <c r="D213" s="3" t="s">
        <v>25</v>
      </c>
      <c r="E213" s="3">
        <v>82.9</v>
      </c>
      <c r="F213" s="3">
        <v>127.46</v>
      </c>
    </row>
    <row r="214" spans="1:6" x14ac:dyDescent="0.3">
      <c r="A214" s="2">
        <v>213</v>
      </c>
      <c r="B214" s="3" t="s">
        <v>361</v>
      </c>
      <c r="C214" s="3" t="s">
        <v>24</v>
      </c>
      <c r="D214" s="3" t="s">
        <v>21</v>
      </c>
      <c r="E214" s="3">
        <v>17.72</v>
      </c>
      <c r="F214" s="3">
        <v>192.54</v>
      </c>
    </row>
    <row r="215" spans="1:6" x14ac:dyDescent="0.3">
      <c r="A215" s="2">
        <v>214</v>
      </c>
      <c r="B215" s="3" t="s">
        <v>362</v>
      </c>
      <c r="C215" s="3" t="s">
        <v>24</v>
      </c>
      <c r="D215" s="3" t="s">
        <v>21</v>
      </c>
      <c r="E215" s="3">
        <v>67.349999999999994</v>
      </c>
      <c r="F215" s="3">
        <v>110.8</v>
      </c>
    </row>
    <row r="216" spans="1:6" x14ac:dyDescent="0.3">
      <c r="A216" s="2">
        <v>215</v>
      </c>
      <c r="B216" s="3" t="s">
        <v>363</v>
      </c>
      <c r="C216" s="3" t="s">
        <v>22</v>
      </c>
      <c r="D216" s="3" t="s">
        <v>19</v>
      </c>
      <c r="E216" s="3">
        <v>90.2</v>
      </c>
      <c r="F216" s="3">
        <v>173.72</v>
      </c>
    </row>
    <row r="217" spans="1:6" x14ac:dyDescent="0.3">
      <c r="A217" s="2">
        <v>216</v>
      </c>
      <c r="B217" s="3" t="s">
        <v>364</v>
      </c>
      <c r="C217" s="3" t="s">
        <v>22</v>
      </c>
      <c r="D217" s="3" t="s">
        <v>18</v>
      </c>
      <c r="E217" s="3">
        <v>56.74</v>
      </c>
      <c r="F217" s="3">
        <v>117.91</v>
      </c>
    </row>
    <row r="218" spans="1:6" x14ac:dyDescent="0.3">
      <c r="A218" s="2">
        <v>217</v>
      </c>
      <c r="B218" s="3" t="s">
        <v>365</v>
      </c>
      <c r="C218" s="3" t="s">
        <v>148</v>
      </c>
      <c r="D218" s="3" t="s">
        <v>25</v>
      </c>
      <c r="E218" s="3">
        <v>56.57</v>
      </c>
      <c r="F218" s="3">
        <v>182.63</v>
      </c>
    </row>
    <row r="219" spans="1:6" x14ac:dyDescent="0.3">
      <c r="A219" s="2">
        <v>218</v>
      </c>
      <c r="B219" s="3" t="s">
        <v>366</v>
      </c>
      <c r="C219" s="3" t="s">
        <v>158</v>
      </c>
      <c r="D219" s="3" t="s">
        <v>21</v>
      </c>
      <c r="E219" s="3">
        <v>97.49</v>
      </c>
      <c r="F219" s="3">
        <v>134.22</v>
      </c>
    </row>
    <row r="220" spans="1:6" x14ac:dyDescent="0.3">
      <c r="A220" s="2">
        <v>219</v>
      </c>
      <c r="B220" s="3" t="s">
        <v>367</v>
      </c>
      <c r="C220" s="3" t="s">
        <v>24</v>
      </c>
      <c r="D220" s="3" t="s">
        <v>19</v>
      </c>
      <c r="E220" s="3">
        <v>84.41</v>
      </c>
      <c r="F220" s="3">
        <v>155.07</v>
      </c>
    </row>
    <row r="221" spans="1:6" x14ac:dyDescent="0.3">
      <c r="A221" s="2">
        <v>220</v>
      </c>
      <c r="B221" s="3" t="s">
        <v>368</v>
      </c>
      <c r="C221" s="3" t="s">
        <v>20</v>
      </c>
      <c r="D221" s="3" t="s">
        <v>23</v>
      </c>
      <c r="E221" s="3">
        <v>75.05</v>
      </c>
      <c r="F221" s="3">
        <v>181.86</v>
      </c>
    </row>
    <row r="222" spans="1:6" x14ac:dyDescent="0.3">
      <c r="A222" s="2">
        <v>221</v>
      </c>
      <c r="B222" s="3" t="s">
        <v>369</v>
      </c>
      <c r="C222" s="3" t="s">
        <v>24</v>
      </c>
      <c r="D222" s="3" t="s">
        <v>23</v>
      </c>
      <c r="E222" s="3">
        <v>63.39</v>
      </c>
      <c r="F222" s="3">
        <v>136.33000000000001</v>
      </c>
    </row>
    <row r="223" spans="1:6" x14ac:dyDescent="0.3">
      <c r="A223" s="2">
        <v>222</v>
      </c>
      <c r="B223" s="3" t="s">
        <v>370</v>
      </c>
      <c r="C223" s="3" t="s">
        <v>20</v>
      </c>
      <c r="D223" s="3" t="s">
        <v>25</v>
      </c>
      <c r="E223" s="3">
        <v>62.29</v>
      </c>
      <c r="F223" s="3">
        <v>131.72999999999999</v>
      </c>
    </row>
    <row r="224" spans="1:6" x14ac:dyDescent="0.3">
      <c r="A224" s="2">
        <v>223</v>
      </c>
      <c r="B224" s="3" t="s">
        <v>371</v>
      </c>
      <c r="C224" s="3" t="s">
        <v>20</v>
      </c>
      <c r="D224" s="3" t="s">
        <v>19</v>
      </c>
      <c r="E224" s="3">
        <v>6.13</v>
      </c>
      <c r="F224" s="3">
        <v>184.38</v>
      </c>
    </row>
    <row r="225" spans="1:6" x14ac:dyDescent="0.3">
      <c r="A225" s="2">
        <v>224</v>
      </c>
      <c r="B225" s="3" t="s">
        <v>372</v>
      </c>
      <c r="C225" s="3" t="s">
        <v>148</v>
      </c>
      <c r="D225" s="3" t="s">
        <v>23</v>
      </c>
      <c r="E225" s="3">
        <v>93.44</v>
      </c>
      <c r="F225" s="3">
        <v>195.52</v>
      </c>
    </row>
    <row r="226" spans="1:6" x14ac:dyDescent="0.3">
      <c r="A226" s="2">
        <v>225</v>
      </c>
      <c r="B226" s="3" t="s">
        <v>373</v>
      </c>
      <c r="C226" s="3" t="s">
        <v>148</v>
      </c>
      <c r="D226" s="3" t="s">
        <v>19</v>
      </c>
      <c r="E226" s="3">
        <v>36.31</v>
      </c>
      <c r="F226" s="3">
        <v>141.13</v>
      </c>
    </row>
    <row r="227" spans="1:6" x14ac:dyDescent="0.3">
      <c r="A227" s="2">
        <v>226</v>
      </c>
      <c r="B227" s="3" t="s">
        <v>374</v>
      </c>
      <c r="C227" s="3" t="s">
        <v>24</v>
      </c>
      <c r="D227" s="3" t="s">
        <v>23</v>
      </c>
      <c r="E227" s="3">
        <v>48.06</v>
      </c>
      <c r="F227" s="3">
        <v>174.78</v>
      </c>
    </row>
    <row r="228" spans="1:6" x14ac:dyDescent="0.3">
      <c r="A228" s="2">
        <v>227</v>
      </c>
      <c r="B228" s="3" t="s">
        <v>375</v>
      </c>
      <c r="C228" s="3" t="s">
        <v>158</v>
      </c>
      <c r="D228" s="3" t="s">
        <v>23</v>
      </c>
      <c r="E228" s="3">
        <v>45.82</v>
      </c>
      <c r="F228" s="3">
        <v>138.62</v>
      </c>
    </row>
    <row r="229" spans="1:6" x14ac:dyDescent="0.3">
      <c r="A229" s="2">
        <v>228</v>
      </c>
      <c r="B229" s="3" t="s">
        <v>376</v>
      </c>
      <c r="C229" s="3" t="s">
        <v>22</v>
      </c>
      <c r="D229" s="3" t="s">
        <v>25</v>
      </c>
      <c r="E229" s="3">
        <v>59.94</v>
      </c>
      <c r="F229" s="3">
        <v>108.44</v>
      </c>
    </row>
    <row r="230" spans="1:6" x14ac:dyDescent="0.3">
      <c r="A230" s="2">
        <v>229</v>
      </c>
      <c r="B230" s="3" t="s">
        <v>377</v>
      </c>
      <c r="C230" s="3" t="s">
        <v>24</v>
      </c>
      <c r="D230" s="3" t="s">
        <v>19</v>
      </c>
      <c r="E230" s="3">
        <v>78.83</v>
      </c>
      <c r="F230" s="3">
        <v>188.68</v>
      </c>
    </row>
    <row r="231" spans="1:6" x14ac:dyDescent="0.3">
      <c r="A231" s="2">
        <v>230</v>
      </c>
      <c r="B231" s="3" t="s">
        <v>378</v>
      </c>
      <c r="C231" s="3" t="s">
        <v>148</v>
      </c>
      <c r="D231" s="3" t="s">
        <v>23</v>
      </c>
      <c r="E231" s="3">
        <v>36</v>
      </c>
      <c r="F231" s="3">
        <v>105.44</v>
      </c>
    </row>
    <row r="232" spans="1:6" x14ac:dyDescent="0.3">
      <c r="A232" s="2">
        <v>231</v>
      </c>
      <c r="B232" s="3" t="s">
        <v>379</v>
      </c>
      <c r="C232" s="3" t="s">
        <v>20</v>
      </c>
      <c r="D232" s="3" t="s">
        <v>18</v>
      </c>
      <c r="E232" s="3">
        <v>52.86</v>
      </c>
      <c r="F232" s="3">
        <v>109.41</v>
      </c>
    </row>
    <row r="233" spans="1:6" x14ac:dyDescent="0.3">
      <c r="A233" s="2">
        <v>232</v>
      </c>
      <c r="B233" s="3" t="s">
        <v>380</v>
      </c>
      <c r="C233" s="3" t="s">
        <v>158</v>
      </c>
      <c r="D233" s="3" t="s">
        <v>25</v>
      </c>
      <c r="E233" s="3">
        <v>97.08</v>
      </c>
      <c r="F233" s="3">
        <v>169.13</v>
      </c>
    </row>
    <row r="234" spans="1:6" x14ac:dyDescent="0.3">
      <c r="A234" s="2">
        <v>233</v>
      </c>
      <c r="B234" s="3" t="s">
        <v>381</v>
      </c>
      <c r="C234" s="3" t="s">
        <v>24</v>
      </c>
      <c r="D234" s="3" t="s">
        <v>21</v>
      </c>
      <c r="E234" s="3">
        <v>57.86</v>
      </c>
      <c r="F234" s="3">
        <v>134.06</v>
      </c>
    </row>
    <row r="235" spans="1:6" x14ac:dyDescent="0.3">
      <c r="A235" s="2">
        <v>234</v>
      </c>
      <c r="B235" s="3" t="s">
        <v>382</v>
      </c>
      <c r="C235" s="3" t="s">
        <v>20</v>
      </c>
      <c r="D235" s="3" t="s">
        <v>21</v>
      </c>
      <c r="E235" s="3">
        <v>33.43</v>
      </c>
      <c r="F235" s="3">
        <v>162.03</v>
      </c>
    </row>
    <row r="236" spans="1:6" x14ac:dyDescent="0.3">
      <c r="A236" s="2">
        <v>235</v>
      </c>
      <c r="B236" s="3" t="s">
        <v>383</v>
      </c>
      <c r="C236" s="3" t="s">
        <v>20</v>
      </c>
      <c r="D236" s="3" t="s">
        <v>25</v>
      </c>
      <c r="E236" s="3">
        <v>29.93</v>
      </c>
      <c r="F236" s="3">
        <v>131.88999999999999</v>
      </c>
    </row>
    <row r="237" spans="1:6" x14ac:dyDescent="0.3">
      <c r="A237" s="2">
        <v>236</v>
      </c>
      <c r="B237" s="3" t="s">
        <v>384</v>
      </c>
      <c r="C237" s="3" t="s">
        <v>20</v>
      </c>
      <c r="D237" s="3" t="s">
        <v>25</v>
      </c>
      <c r="E237" s="3">
        <v>34.159999999999997</v>
      </c>
      <c r="F237" s="3">
        <v>133.69999999999999</v>
      </c>
    </row>
    <row r="238" spans="1:6" x14ac:dyDescent="0.3">
      <c r="A238" s="2">
        <v>237</v>
      </c>
      <c r="B238" s="3" t="s">
        <v>385</v>
      </c>
      <c r="C238" s="3" t="s">
        <v>148</v>
      </c>
      <c r="D238" s="3" t="s">
        <v>19</v>
      </c>
      <c r="E238" s="3">
        <v>77.89</v>
      </c>
      <c r="F238" s="3">
        <v>128.80000000000001</v>
      </c>
    </row>
    <row r="239" spans="1:6" x14ac:dyDescent="0.3">
      <c r="A239" s="2">
        <v>238</v>
      </c>
      <c r="B239" s="3" t="s">
        <v>386</v>
      </c>
      <c r="C239" s="3" t="s">
        <v>148</v>
      </c>
      <c r="D239" s="3" t="s">
        <v>25</v>
      </c>
      <c r="E239" s="3">
        <v>56.16</v>
      </c>
      <c r="F239" s="3">
        <v>172.81</v>
      </c>
    </row>
    <row r="240" spans="1:6" x14ac:dyDescent="0.3">
      <c r="A240" s="2">
        <v>239</v>
      </c>
      <c r="B240" s="3" t="s">
        <v>387</v>
      </c>
      <c r="C240" s="3" t="s">
        <v>22</v>
      </c>
      <c r="D240" s="3" t="s">
        <v>19</v>
      </c>
      <c r="E240" s="3">
        <v>51.35</v>
      </c>
      <c r="F240" s="3">
        <v>197.3</v>
      </c>
    </row>
    <row r="241" spans="1:6" x14ac:dyDescent="0.3">
      <c r="A241" s="2">
        <v>240</v>
      </c>
      <c r="B241" s="3" t="s">
        <v>388</v>
      </c>
      <c r="C241" s="3" t="s">
        <v>24</v>
      </c>
      <c r="D241" s="3" t="s">
        <v>23</v>
      </c>
      <c r="E241" s="3">
        <v>30.87</v>
      </c>
      <c r="F241" s="3">
        <v>138.06</v>
      </c>
    </row>
    <row r="242" spans="1:6" x14ac:dyDescent="0.3">
      <c r="A242" s="2">
        <v>241</v>
      </c>
      <c r="B242" s="3" t="s">
        <v>389</v>
      </c>
      <c r="C242" s="3" t="s">
        <v>158</v>
      </c>
      <c r="D242" s="3" t="s">
        <v>21</v>
      </c>
      <c r="E242" s="3">
        <v>60.28</v>
      </c>
      <c r="F242" s="3">
        <v>118.66</v>
      </c>
    </row>
    <row r="243" spans="1:6" x14ac:dyDescent="0.3">
      <c r="A243" s="2">
        <v>242</v>
      </c>
      <c r="B243" s="3" t="s">
        <v>390</v>
      </c>
      <c r="C243" s="3" t="s">
        <v>24</v>
      </c>
      <c r="D243" s="3" t="s">
        <v>25</v>
      </c>
      <c r="E243" s="3">
        <v>68.58</v>
      </c>
      <c r="F243" s="3">
        <v>153.30000000000001</v>
      </c>
    </row>
    <row r="244" spans="1:6" x14ac:dyDescent="0.3">
      <c r="A244" s="2">
        <v>243</v>
      </c>
      <c r="B244" s="3" t="s">
        <v>391</v>
      </c>
      <c r="C244" s="3" t="s">
        <v>22</v>
      </c>
      <c r="D244" s="3" t="s">
        <v>18</v>
      </c>
      <c r="E244" s="3">
        <v>69.31</v>
      </c>
      <c r="F244" s="3">
        <v>150.27000000000001</v>
      </c>
    </row>
    <row r="245" spans="1:6" x14ac:dyDescent="0.3">
      <c r="A245" s="2">
        <v>244</v>
      </c>
      <c r="B245" s="3" t="s">
        <v>392</v>
      </c>
      <c r="C245" s="3" t="s">
        <v>22</v>
      </c>
      <c r="D245" s="3" t="s">
        <v>21</v>
      </c>
      <c r="E245" s="3">
        <v>27.17</v>
      </c>
      <c r="F245" s="3">
        <v>125.48</v>
      </c>
    </row>
    <row r="246" spans="1:6" x14ac:dyDescent="0.3">
      <c r="A246" s="2">
        <v>245</v>
      </c>
      <c r="B246" s="3" t="s">
        <v>393</v>
      </c>
      <c r="C246" s="3" t="s">
        <v>24</v>
      </c>
      <c r="D246" s="3" t="s">
        <v>21</v>
      </c>
      <c r="E246" s="3">
        <v>47.79</v>
      </c>
      <c r="F246" s="3">
        <v>169.32</v>
      </c>
    </row>
    <row r="247" spans="1:6" x14ac:dyDescent="0.3">
      <c r="A247" s="2">
        <v>246</v>
      </c>
      <c r="B247" s="3" t="s">
        <v>394</v>
      </c>
      <c r="C247" s="3" t="s">
        <v>148</v>
      </c>
      <c r="D247" s="3" t="s">
        <v>19</v>
      </c>
      <c r="E247" s="3">
        <v>61.65</v>
      </c>
      <c r="F247" s="3">
        <v>154.9</v>
      </c>
    </row>
    <row r="248" spans="1:6" x14ac:dyDescent="0.3">
      <c r="A248" s="2">
        <v>247</v>
      </c>
      <c r="B248" s="3" t="s">
        <v>395</v>
      </c>
      <c r="C248" s="3" t="s">
        <v>158</v>
      </c>
      <c r="D248" s="3" t="s">
        <v>21</v>
      </c>
      <c r="E248" s="3">
        <v>66.7</v>
      </c>
      <c r="F248" s="3">
        <v>148.49</v>
      </c>
    </row>
    <row r="249" spans="1:6" x14ac:dyDescent="0.3">
      <c r="A249" s="2">
        <v>248</v>
      </c>
      <c r="B249" s="3" t="s">
        <v>396</v>
      </c>
      <c r="C249" s="3" t="s">
        <v>158</v>
      </c>
      <c r="D249" s="3" t="s">
        <v>25</v>
      </c>
      <c r="E249" s="3">
        <v>67.099999999999994</v>
      </c>
      <c r="F249" s="3">
        <v>154.11000000000001</v>
      </c>
    </row>
    <row r="250" spans="1:6" x14ac:dyDescent="0.3">
      <c r="A250" s="2">
        <v>249</v>
      </c>
      <c r="B250" s="3" t="s">
        <v>397</v>
      </c>
      <c r="C250" s="3" t="s">
        <v>158</v>
      </c>
      <c r="D250" s="3" t="s">
        <v>23</v>
      </c>
      <c r="E250" s="3">
        <v>97.35</v>
      </c>
      <c r="F250" s="3">
        <v>171.24</v>
      </c>
    </row>
    <row r="251" spans="1:6" x14ac:dyDescent="0.3">
      <c r="A251" s="2">
        <v>250</v>
      </c>
      <c r="B251" s="3" t="s">
        <v>398</v>
      </c>
      <c r="C251" s="3" t="s">
        <v>24</v>
      </c>
      <c r="D251" s="3" t="s">
        <v>19</v>
      </c>
      <c r="E251" s="3">
        <v>26.27</v>
      </c>
      <c r="F251" s="3">
        <v>127.74</v>
      </c>
    </row>
    <row r="252" spans="1:6" x14ac:dyDescent="0.3">
      <c r="A252" s="2">
        <v>251</v>
      </c>
      <c r="B252" s="3" t="s">
        <v>399</v>
      </c>
      <c r="C252" s="3" t="s">
        <v>24</v>
      </c>
      <c r="D252" s="3" t="s">
        <v>23</v>
      </c>
      <c r="E252" s="3">
        <v>55.28</v>
      </c>
      <c r="F252" s="3">
        <v>110.71</v>
      </c>
    </row>
    <row r="253" spans="1:6" x14ac:dyDescent="0.3">
      <c r="A253" s="2">
        <v>252</v>
      </c>
      <c r="B253" s="3" t="s">
        <v>400</v>
      </c>
      <c r="C253" s="3" t="s">
        <v>148</v>
      </c>
      <c r="D253" s="3" t="s">
        <v>23</v>
      </c>
      <c r="E253" s="3">
        <v>36.130000000000003</v>
      </c>
      <c r="F253" s="3">
        <v>182.54</v>
      </c>
    </row>
    <row r="254" spans="1:6" x14ac:dyDescent="0.3">
      <c r="A254" s="2">
        <v>253</v>
      </c>
      <c r="B254" s="3" t="s">
        <v>401</v>
      </c>
      <c r="C254" s="3" t="s">
        <v>20</v>
      </c>
      <c r="D254" s="3" t="s">
        <v>18</v>
      </c>
      <c r="E254" s="3">
        <v>71.95</v>
      </c>
      <c r="F254" s="3">
        <v>159.91999999999999</v>
      </c>
    </row>
    <row r="255" spans="1:6" x14ac:dyDescent="0.3">
      <c r="A255" s="2">
        <v>254</v>
      </c>
      <c r="B255" s="3" t="s">
        <v>402</v>
      </c>
      <c r="C255" s="3" t="s">
        <v>20</v>
      </c>
      <c r="D255" s="3" t="s">
        <v>25</v>
      </c>
      <c r="E255" s="3">
        <v>77.28</v>
      </c>
      <c r="F255" s="3">
        <v>195.42</v>
      </c>
    </row>
    <row r="256" spans="1:6" x14ac:dyDescent="0.3">
      <c r="A256" s="2">
        <v>255</v>
      </c>
      <c r="B256" s="3" t="s">
        <v>403</v>
      </c>
      <c r="C256" s="3" t="s">
        <v>158</v>
      </c>
      <c r="D256" s="3" t="s">
        <v>21</v>
      </c>
      <c r="E256" s="3">
        <v>99.42</v>
      </c>
      <c r="F256" s="3">
        <v>195.61</v>
      </c>
    </row>
    <row r="257" spans="1:6" x14ac:dyDescent="0.3">
      <c r="A257" s="2">
        <v>256</v>
      </c>
      <c r="B257" s="3" t="s">
        <v>404</v>
      </c>
      <c r="C257" s="3" t="s">
        <v>20</v>
      </c>
      <c r="D257" s="3" t="s">
        <v>19</v>
      </c>
      <c r="E257" s="3">
        <v>68.83</v>
      </c>
      <c r="F257" s="3">
        <v>190.79</v>
      </c>
    </row>
    <row r="258" spans="1:6" x14ac:dyDescent="0.3">
      <c r="A258" s="2">
        <v>257</v>
      </c>
      <c r="B258" s="3" t="s">
        <v>405</v>
      </c>
      <c r="C258" s="3" t="s">
        <v>158</v>
      </c>
      <c r="D258" s="3" t="s">
        <v>18</v>
      </c>
      <c r="E258" s="3">
        <v>82.96</v>
      </c>
      <c r="F258" s="3">
        <v>167.87</v>
      </c>
    </row>
    <row r="259" spans="1:6" x14ac:dyDescent="0.3">
      <c r="A259" s="2">
        <v>258</v>
      </c>
      <c r="B259" s="3" t="s">
        <v>406</v>
      </c>
      <c r="C259" s="3" t="s">
        <v>20</v>
      </c>
      <c r="D259" s="3" t="s">
        <v>23</v>
      </c>
      <c r="E259" s="3">
        <v>51.29</v>
      </c>
      <c r="F259" s="3">
        <v>143.71</v>
      </c>
    </row>
    <row r="260" spans="1:6" x14ac:dyDescent="0.3">
      <c r="A260" s="2">
        <v>259</v>
      </c>
      <c r="B260" s="3" t="s">
        <v>407</v>
      </c>
      <c r="C260" s="3" t="s">
        <v>148</v>
      </c>
      <c r="D260" s="3" t="s">
        <v>19</v>
      </c>
      <c r="E260" s="3">
        <v>45.69</v>
      </c>
      <c r="F260" s="3">
        <v>134.51</v>
      </c>
    </row>
    <row r="261" spans="1:6" x14ac:dyDescent="0.3">
      <c r="A261" s="2">
        <v>260</v>
      </c>
      <c r="B261" s="3" t="s">
        <v>408</v>
      </c>
      <c r="C261" s="3" t="s">
        <v>20</v>
      </c>
      <c r="D261" s="3" t="s">
        <v>23</v>
      </c>
      <c r="E261" s="3">
        <v>53.63</v>
      </c>
      <c r="F261" s="3">
        <v>120.34</v>
      </c>
    </row>
    <row r="262" spans="1:6" x14ac:dyDescent="0.3">
      <c r="A262" s="2">
        <v>261</v>
      </c>
      <c r="B262" s="3" t="s">
        <v>409</v>
      </c>
      <c r="C262" s="3" t="s">
        <v>148</v>
      </c>
      <c r="D262" s="3" t="s">
        <v>23</v>
      </c>
      <c r="E262" s="3">
        <v>76.31</v>
      </c>
      <c r="F262" s="3">
        <v>144.29</v>
      </c>
    </row>
    <row r="263" spans="1:6" x14ac:dyDescent="0.3">
      <c r="A263" s="2">
        <v>262</v>
      </c>
      <c r="B263" s="3" t="s">
        <v>410</v>
      </c>
      <c r="C263" s="3" t="s">
        <v>22</v>
      </c>
      <c r="D263" s="3" t="s">
        <v>23</v>
      </c>
      <c r="E263" s="3">
        <v>17.95</v>
      </c>
      <c r="F263" s="3">
        <v>135.08000000000001</v>
      </c>
    </row>
    <row r="264" spans="1:6" x14ac:dyDescent="0.3">
      <c r="A264" s="2">
        <v>263</v>
      </c>
      <c r="B264" s="3" t="s">
        <v>411</v>
      </c>
      <c r="C264" s="3" t="s">
        <v>24</v>
      </c>
      <c r="D264" s="3" t="s">
        <v>19</v>
      </c>
      <c r="E264" s="3">
        <v>19.38</v>
      </c>
      <c r="F264" s="3">
        <v>124.02</v>
      </c>
    </row>
    <row r="265" spans="1:6" x14ac:dyDescent="0.3">
      <c r="A265" s="2">
        <v>264</v>
      </c>
      <c r="B265" s="3" t="s">
        <v>412</v>
      </c>
      <c r="C265" s="3" t="s">
        <v>148</v>
      </c>
      <c r="D265" s="3" t="s">
        <v>18</v>
      </c>
      <c r="E265" s="3">
        <v>18.09</v>
      </c>
      <c r="F265" s="3">
        <v>180.47</v>
      </c>
    </row>
    <row r="266" spans="1:6" x14ac:dyDescent="0.3">
      <c r="A266" s="2">
        <v>265</v>
      </c>
      <c r="B266" s="3" t="s">
        <v>413</v>
      </c>
      <c r="C266" s="3" t="s">
        <v>158</v>
      </c>
      <c r="D266" s="3" t="s">
        <v>21</v>
      </c>
      <c r="E266" s="3">
        <v>87.34</v>
      </c>
      <c r="F266" s="3">
        <v>140.66</v>
      </c>
    </row>
    <row r="267" spans="1:6" x14ac:dyDescent="0.3">
      <c r="A267" s="2">
        <v>266</v>
      </c>
      <c r="B267" s="3" t="s">
        <v>414</v>
      </c>
      <c r="C267" s="3" t="s">
        <v>22</v>
      </c>
      <c r="D267" s="3" t="s">
        <v>25</v>
      </c>
      <c r="E267" s="3">
        <v>48.63</v>
      </c>
      <c r="F267" s="3">
        <v>144.44</v>
      </c>
    </row>
    <row r="268" spans="1:6" x14ac:dyDescent="0.3">
      <c r="A268" s="2">
        <v>267</v>
      </c>
      <c r="B268" s="3" t="s">
        <v>415</v>
      </c>
      <c r="C268" s="3" t="s">
        <v>24</v>
      </c>
      <c r="D268" s="3" t="s">
        <v>25</v>
      </c>
      <c r="E268" s="3">
        <v>70.36</v>
      </c>
      <c r="F268" s="3">
        <v>139.15</v>
      </c>
    </row>
    <row r="269" spans="1:6" x14ac:dyDescent="0.3">
      <c r="A269" s="2">
        <v>268</v>
      </c>
      <c r="B269" s="3" t="s">
        <v>416</v>
      </c>
      <c r="C269" s="3" t="s">
        <v>22</v>
      </c>
      <c r="D269" s="3" t="s">
        <v>21</v>
      </c>
      <c r="E269" s="3">
        <v>46.71</v>
      </c>
      <c r="F269" s="3">
        <v>199.14</v>
      </c>
    </row>
    <row r="270" spans="1:6" x14ac:dyDescent="0.3">
      <c r="A270" s="2">
        <v>269</v>
      </c>
      <c r="B270" s="3" t="s">
        <v>417</v>
      </c>
      <c r="C270" s="3" t="s">
        <v>158</v>
      </c>
      <c r="D270" s="3" t="s">
        <v>25</v>
      </c>
      <c r="E270" s="3">
        <v>25.47</v>
      </c>
      <c r="F270" s="3">
        <v>153.09</v>
      </c>
    </row>
    <row r="271" spans="1:6" x14ac:dyDescent="0.3">
      <c r="A271" s="2">
        <v>270</v>
      </c>
      <c r="B271" s="3" t="s">
        <v>418</v>
      </c>
      <c r="C271" s="3" t="s">
        <v>148</v>
      </c>
      <c r="D271" s="3" t="s">
        <v>25</v>
      </c>
      <c r="E271" s="3">
        <v>86.84</v>
      </c>
      <c r="F271" s="3">
        <v>184.6</v>
      </c>
    </row>
    <row r="272" spans="1:6" x14ac:dyDescent="0.3">
      <c r="A272" s="2">
        <v>271</v>
      </c>
      <c r="B272" s="3" t="s">
        <v>419</v>
      </c>
      <c r="C272" s="3" t="s">
        <v>24</v>
      </c>
      <c r="D272" s="3" t="s">
        <v>21</v>
      </c>
      <c r="E272" s="3">
        <v>25</v>
      </c>
      <c r="F272" s="3">
        <v>187.11</v>
      </c>
    </row>
    <row r="273" spans="1:6" x14ac:dyDescent="0.3">
      <c r="A273" s="2">
        <v>272</v>
      </c>
      <c r="B273" s="3" t="s">
        <v>420</v>
      </c>
      <c r="C273" s="3" t="s">
        <v>148</v>
      </c>
      <c r="D273" s="3" t="s">
        <v>25</v>
      </c>
      <c r="E273" s="3">
        <v>6.6</v>
      </c>
      <c r="F273" s="3">
        <v>108.53</v>
      </c>
    </row>
    <row r="274" spans="1:6" x14ac:dyDescent="0.3">
      <c r="A274" s="2">
        <v>273</v>
      </c>
      <c r="B274" s="3" t="s">
        <v>421</v>
      </c>
      <c r="C274" s="3" t="s">
        <v>20</v>
      </c>
      <c r="D274" s="3" t="s">
        <v>25</v>
      </c>
      <c r="E274" s="3">
        <v>82.73</v>
      </c>
      <c r="F274" s="3">
        <v>181.77</v>
      </c>
    </row>
    <row r="275" spans="1:6" x14ac:dyDescent="0.3">
      <c r="A275" s="2">
        <v>274</v>
      </c>
      <c r="B275" s="3" t="s">
        <v>422</v>
      </c>
      <c r="C275" s="3" t="s">
        <v>24</v>
      </c>
      <c r="D275" s="3" t="s">
        <v>18</v>
      </c>
      <c r="E275" s="3">
        <v>53.77</v>
      </c>
      <c r="F275" s="3">
        <v>107.54</v>
      </c>
    </row>
    <row r="276" spans="1:6" x14ac:dyDescent="0.3">
      <c r="A276" s="2">
        <v>275</v>
      </c>
      <c r="B276" s="3" t="s">
        <v>423</v>
      </c>
      <c r="C276" s="3" t="s">
        <v>22</v>
      </c>
      <c r="D276" s="3" t="s">
        <v>18</v>
      </c>
      <c r="E276" s="3">
        <v>80.55</v>
      </c>
      <c r="F276" s="3">
        <v>193.95</v>
      </c>
    </row>
    <row r="277" spans="1:6" x14ac:dyDescent="0.3">
      <c r="A277" s="2">
        <v>276</v>
      </c>
      <c r="B277" s="3" t="s">
        <v>424</v>
      </c>
      <c r="C277" s="3" t="s">
        <v>148</v>
      </c>
      <c r="D277" s="3" t="s">
        <v>25</v>
      </c>
      <c r="E277" s="3">
        <v>78.010000000000005</v>
      </c>
      <c r="F277" s="3">
        <v>143.37</v>
      </c>
    </row>
    <row r="278" spans="1:6" x14ac:dyDescent="0.3">
      <c r="A278" s="2">
        <v>277</v>
      </c>
      <c r="B278" s="3" t="s">
        <v>425</v>
      </c>
      <c r="C278" s="3" t="s">
        <v>22</v>
      </c>
      <c r="D278" s="3" t="s">
        <v>19</v>
      </c>
      <c r="E278" s="3">
        <v>66.31</v>
      </c>
      <c r="F278" s="3">
        <v>138.74</v>
      </c>
    </row>
    <row r="279" spans="1:6" x14ac:dyDescent="0.3">
      <c r="A279" s="2">
        <v>278</v>
      </c>
      <c r="B279" s="3" t="s">
        <v>426</v>
      </c>
      <c r="C279" s="3" t="s">
        <v>20</v>
      </c>
      <c r="D279" s="3" t="s">
        <v>23</v>
      </c>
      <c r="E279" s="3">
        <v>65.7</v>
      </c>
      <c r="F279" s="3">
        <v>165.62</v>
      </c>
    </row>
    <row r="280" spans="1:6" x14ac:dyDescent="0.3">
      <c r="A280" s="2">
        <v>279</v>
      </c>
      <c r="B280" s="3" t="s">
        <v>427</v>
      </c>
      <c r="C280" s="3" t="s">
        <v>148</v>
      </c>
      <c r="D280" s="3" t="s">
        <v>18</v>
      </c>
      <c r="E280" s="3">
        <v>42.3</v>
      </c>
      <c r="F280" s="3">
        <v>128.84</v>
      </c>
    </row>
    <row r="281" spans="1:6" x14ac:dyDescent="0.3">
      <c r="A281" s="2">
        <v>280</v>
      </c>
      <c r="B281" s="3" t="s">
        <v>428</v>
      </c>
      <c r="C281" s="3" t="s">
        <v>20</v>
      </c>
      <c r="D281" s="3" t="s">
        <v>23</v>
      </c>
      <c r="E281" s="3">
        <v>13.56</v>
      </c>
      <c r="F281" s="3">
        <v>114.76</v>
      </c>
    </row>
    <row r="282" spans="1:6" x14ac:dyDescent="0.3">
      <c r="A282" s="2">
        <v>281</v>
      </c>
      <c r="B282" s="3" t="s">
        <v>429</v>
      </c>
      <c r="C282" s="3" t="s">
        <v>148</v>
      </c>
      <c r="D282" s="3" t="s">
        <v>23</v>
      </c>
      <c r="E282" s="3">
        <v>72.260000000000005</v>
      </c>
      <c r="F282" s="3">
        <v>195.54</v>
      </c>
    </row>
    <row r="283" spans="1:6" x14ac:dyDescent="0.3">
      <c r="A283" s="2">
        <v>282</v>
      </c>
      <c r="B283" s="3" t="s">
        <v>430</v>
      </c>
      <c r="C283" s="3" t="s">
        <v>158</v>
      </c>
      <c r="D283" s="3" t="s">
        <v>21</v>
      </c>
      <c r="E283" s="3">
        <v>97.28</v>
      </c>
      <c r="F283" s="3">
        <v>137.41999999999999</v>
      </c>
    </row>
    <row r="284" spans="1:6" x14ac:dyDescent="0.3">
      <c r="A284" s="2">
        <v>283</v>
      </c>
      <c r="B284" s="3" t="s">
        <v>431</v>
      </c>
      <c r="C284" s="3" t="s">
        <v>24</v>
      </c>
      <c r="D284" s="3" t="s">
        <v>25</v>
      </c>
      <c r="E284" s="3">
        <v>17.309999999999999</v>
      </c>
      <c r="F284" s="3">
        <v>143.62</v>
      </c>
    </row>
    <row r="285" spans="1:6" x14ac:dyDescent="0.3">
      <c r="A285" s="2">
        <v>284</v>
      </c>
      <c r="B285" s="3" t="s">
        <v>432</v>
      </c>
      <c r="C285" s="3" t="s">
        <v>22</v>
      </c>
      <c r="D285" s="3" t="s">
        <v>23</v>
      </c>
      <c r="E285" s="3">
        <v>6.24</v>
      </c>
      <c r="F285" s="3">
        <v>180.65</v>
      </c>
    </row>
    <row r="286" spans="1:6" x14ac:dyDescent="0.3">
      <c r="A286" s="2">
        <v>285</v>
      </c>
      <c r="B286" s="3" t="s">
        <v>433</v>
      </c>
      <c r="C286" s="3" t="s">
        <v>22</v>
      </c>
      <c r="D286" s="3" t="s">
        <v>19</v>
      </c>
      <c r="E286" s="3">
        <v>28.02</v>
      </c>
      <c r="F286" s="3">
        <v>195.21</v>
      </c>
    </row>
    <row r="287" spans="1:6" x14ac:dyDescent="0.3">
      <c r="A287" s="2">
        <v>286</v>
      </c>
      <c r="B287" s="3" t="s">
        <v>434</v>
      </c>
      <c r="C287" s="3" t="s">
        <v>22</v>
      </c>
      <c r="D287" s="3" t="s">
        <v>25</v>
      </c>
      <c r="E287" s="3">
        <v>58.68</v>
      </c>
      <c r="F287" s="3">
        <v>119.22</v>
      </c>
    </row>
    <row r="288" spans="1:6" x14ac:dyDescent="0.3">
      <c r="A288" s="2">
        <v>287</v>
      </c>
      <c r="B288" s="3" t="s">
        <v>435</v>
      </c>
      <c r="C288" s="3" t="s">
        <v>158</v>
      </c>
      <c r="D288" s="3" t="s">
        <v>23</v>
      </c>
      <c r="E288" s="3">
        <v>92.47</v>
      </c>
      <c r="F288" s="3">
        <v>141.62</v>
      </c>
    </row>
    <row r="289" spans="1:6" x14ac:dyDescent="0.3">
      <c r="A289" s="2">
        <v>288</v>
      </c>
      <c r="B289" s="3" t="s">
        <v>436</v>
      </c>
      <c r="C289" s="3" t="s">
        <v>22</v>
      </c>
      <c r="D289" s="3" t="s">
        <v>23</v>
      </c>
      <c r="E289" s="3">
        <v>54.75</v>
      </c>
      <c r="F289" s="3">
        <v>123.57</v>
      </c>
    </row>
    <row r="290" spans="1:6" x14ac:dyDescent="0.3">
      <c r="A290" s="2">
        <v>289</v>
      </c>
      <c r="B290" s="3" t="s">
        <v>437</v>
      </c>
      <c r="C290" s="3" t="s">
        <v>148</v>
      </c>
      <c r="D290" s="3" t="s">
        <v>19</v>
      </c>
      <c r="E290" s="3">
        <v>29.66</v>
      </c>
      <c r="F290" s="3">
        <v>159.22</v>
      </c>
    </row>
    <row r="291" spans="1:6" x14ac:dyDescent="0.3">
      <c r="A291" s="2">
        <v>290</v>
      </c>
      <c r="B291" s="3" t="s">
        <v>438</v>
      </c>
      <c r="C291" s="3" t="s">
        <v>22</v>
      </c>
      <c r="D291" s="3" t="s">
        <v>18</v>
      </c>
      <c r="E291" s="3">
        <v>71.44</v>
      </c>
      <c r="F291" s="3">
        <v>148.94999999999999</v>
      </c>
    </row>
    <row r="292" spans="1:6" x14ac:dyDescent="0.3">
      <c r="A292" s="2">
        <v>291</v>
      </c>
      <c r="B292" s="3" t="s">
        <v>439</v>
      </c>
      <c r="C292" s="3" t="s">
        <v>148</v>
      </c>
      <c r="D292" s="3" t="s">
        <v>23</v>
      </c>
      <c r="E292" s="3">
        <v>36.119999999999997</v>
      </c>
      <c r="F292" s="3">
        <v>115.31</v>
      </c>
    </row>
    <row r="293" spans="1:6" x14ac:dyDescent="0.3">
      <c r="A293" s="2">
        <v>292</v>
      </c>
      <c r="B293" s="3" t="s">
        <v>440</v>
      </c>
      <c r="C293" s="3" t="s">
        <v>20</v>
      </c>
      <c r="D293" s="3" t="s">
        <v>25</v>
      </c>
      <c r="E293" s="3">
        <v>65.739999999999995</v>
      </c>
      <c r="F293" s="3">
        <v>177.46</v>
      </c>
    </row>
    <row r="294" spans="1:6" x14ac:dyDescent="0.3">
      <c r="A294" s="2">
        <v>293</v>
      </c>
      <c r="B294" s="3" t="s">
        <v>441</v>
      </c>
      <c r="C294" s="3" t="s">
        <v>148</v>
      </c>
      <c r="D294" s="3" t="s">
        <v>18</v>
      </c>
      <c r="E294" s="3">
        <v>64.25</v>
      </c>
      <c r="F294" s="3">
        <v>168.87</v>
      </c>
    </row>
    <row r="295" spans="1:6" x14ac:dyDescent="0.3">
      <c r="A295" s="2">
        <v>294</v>
      </c>
      <c r="B295" s="3" t="s">
        <v>442</v>
      </c>
      <c r="C295" s="3" t="s">
        <v>24</v>
      </c>
      <c r="D295" s="3" t="s">
        <v>19</v>
      </c>
      <c r="E295" s="3">
        <v>94.76</v>
      </c>
      <c r="F295" s="3">
        <v>169.35</v>
      </c>
    </row>
    <row r="296" spans="1:6" x14ac:dyDescent="0.3">
      <c r="A296" s="2">
        <v>295</v>
      </c>
      <c r="B296" s="3" t="s">
        <v>443</v>
      </c>
      <c r="C296" s="3" t="s">
        <v>148</v>
      </c>
      <c r="D296" s="3" t="s">
        <v>23</v>
      </c>
      <c r="E296" s="3">
        <v>8.7100000000000009</v>
      </c>
      <c r="F296" s="3">
        <v>101.92</v>
      </c>
    </row>
    <row r="297" spans="1:6" x14ac:dyDescent="0.3">
      <c r="A297" s="2">
        <v>296</v>
      </c>
      <c r="B297" s="3" t="s">
        <v>444</v>
      </c>
      <c r="C297" s="3" t="s">
        <v>158</v>
      </c>
      <c r="D297" s="3" t="s">
        <v>18</v>
      </c>
      <c r="E297" s="3">
        <v>63.34</v>
      </c>
      <c r="F297" s="3">
        <v>142.02000000000001</v>
      </c>
    </row>
    <row r="298" spans="1:6" x14ac:dyDescent="0.3">
      <c r="A298" s="2">
        <v>297</v>
      </c>
      <c r="B298" s="3" t="s">
        <v>445</v>
      </c>
      <c r="C298" s="3" t="s">
        <v>24</v>
      </c>
      <c r="D298" s="3" t="s">
        <v>23</v>
      </c>
      <c r="E298" s="3">
        <v>8.48</v>
      </c>
      <c r="F298" s="3">
        <v>125.65</v>
      </c>
    </row>
    <row r="299" spans="1:6" x14ac:dyDescent="0.3">
      <c r="A299" s="2">
        <v>298</v>
      </c>
      <c r="B299" s="3" t="s">
        <v>446</v>
      </c>
      <c r="C299" s="3" t="s">
        <v>158</v>
      </c>
      <c r="D299" s="3" t="s">
        <v>23</v>
      </c>
      <c r="E299" s="3">
        <v>95.87</v>
      </c>
      <c r="F299" s="3">
        <v>185.84</v>
      </c>
    </row>
    <row r="300" spans="1:6" x14ac:dyDescent="0.3">
      <c r="A300" s="2">
        <v>299</v>
      </c>
      <c r="B300" s="3" t="s">
        <v>447</v>
      </c>
      <c r="C300" s="3" t="s">
        <v>24</v>
      </c>
      <c r="D300" s="3" t="s">
        <v>25</v>
      </c>
      <c r="E300" s="3">
        <v>51.42</v>
      </c>
      <c r="F300" s="3">
        <v>162.53</v>
      </c>
    </row>
    <row r="301" spans="1:6" x14ac:dyDescent="0.3">
      <c r="A301" s="2">
        <v>300</v>
      </c>
      <c r="B301" s="3" t="s">
        <v>448</v>
      </c>
      <c r="C301" s="3" t="s">
        <v>148</v>
      </c>
      <c r="D301" s="3" t="s">
        <v>21</v>
      </c>
      <c r="E301" s="3">
        <v>51.54</v>
      </c>
      <c r="F301" s="3">
        <v>166.84</v>
      </c>
    </row>
    <row r="302" spans="1:6" x14ac:dyDescent="0.3">
      <c r="A302" s="2">
        <v>301</v>
      </c>
      <c r="B302" s="3" t="s">
        <v>449</v>
      </c>
      <c r="C302" s="3" t="s">
        <v>148</v>
      </c>
      <c r="D302" s="3" t="s">
        <v>18</v>
      </c>
      <c r="E302" s="3">
        <v>66.55</v>
      </c>
      <c r="F302" s="3">
        <v>192.94</v>
      </c>
    </row>
    <row r="303" spans="1:6" x14ac:dyDescent="0.3">
      <c r="A303" s="2">
        <v>302</v>
      </c>
      <c r="B303" s="3" t="s">
        <v>450</v>
      </c>
      <c r="C303" s="3" t="s">
        <v>148</v>
      </c>
      <c r="D303" s="3" t="s">
        <v>23</v>
      </c>
      <c r="E303" s="3">
        <v>83.78</v>
      </c>
      <c r="F303" s="3">
        <v>125.96</v>
      </c>
    </row>
    <row r="304" spans="1:6" x14ac:dyDescent="0.3">
      <c r="A304" s="2">
        <v>303</v>
      </c>
      <c r="B304" s="3" t="s">
        <v>451</v>
      </c>
      <c r="C304" s="3" t="s">
        <v>20</v>
      </c>
      <c r="D304" s="3" t="s">
        <v>18</v>
      </c>
      <c r="E304" s="3">
        <v>82.83</v>
      </c>
      <c r="F304" s="3">
        <v>127.21</v>
      </c>
    </row>
    <row r="305" spans="1:6" x14ac:dyDescent="0.3">
      <c r="A305" s="2">
        <v>304</v>
      </c>
      <c r="B305" s="3" t="s">
        <v>452</v>
      </c>
      <c r="C305" s="3" t="s">
        <v>148</v>
      </c>
      <c r="D305" s="3" t="s">
        <v>23</v>
      </c>
      <c r="E305" s="3">
        <v>57.15</v>
      </c>
      <c r="F305" s="3">
        <v>167.03</v>
      </c>
    </row>
    <row r="306" spans="1:6" x14ac:dyDescent="0.3">
      <c r="A306" s="2">
        <v>305</v>
      </c>
      <c r="B306" s="3" t="s">
        <v>453</v>
      </c>
      <c r="C306" s="3" t="s">
        <v>20</v>
      </c>
      <c r="D306" s="3" t="s">
        <v>23</v>
      </c>
      <c r="E306" s="3">
        <v>98.78</v>
      </c>
      <c r="F306" s="3">
        <v>192.32</v>
      </c>
    </row>
    <row r="307" spans="1:6" x14ac:dyDescent="0.3">
      <c r="A307" s="2">
        <v>306</v>
      </c>
      <c r="B307" s="3" t="s">
        <v>454</v>
      </c>
      <c r="C307" s="3" t="s">
        <v>158</v>
      </c>
      <c r="D307" s="3" t="s">
        <v>23</v>
      </c>
      <c r="E307" s="3">
        <v>32.159999999999997</v>
      </c>
      <c r="F307" s="3">
        <v>120.85</v>
      </c>
    </row>
    <row r="308" spans="1:6" x14ac:dyDescent="0.3">
      <c r="A308" s="2">
        <v>307</v>
      </c>
      <c r="B308" s="3" t="s">
        <v>455</v>
      </c>
      <c r="C308" s="3" t="s">
        <v>22</v>
      </c>
      <c r="D308" s="3" t="s">
        <v>23</v>
      </c>
      <c r="E308" s="3">
        <v>45.23</v>
      </c>
      <c r="F308" s="3">
        <v>182.1</v>
      </c>
    </row>
    <row r="309" spans="1:6" x14ac:dyDescent="0.3">
      <c r="A309" s="2">
        <v>308</v>
      </c>
      <c r="B309" s="3" t="s">
        <v>456</v>
      </c>
      <c r="C309" s="3" t="s">
        <v>24</v>
      </c>
      <c r="D309" s="3" t="s">
        <v>25</v>
      </c>
      <c r="E309" s="3">
        <v>75.650000000000006</v>
      </c>
      <c r="F309" s="3">
        <v>191.31</v>
      </c>
    </row>
    <row r="310" spans="1:6" x14ac:dyDescent="0.3">
      <c r="A310" s="2">
        <v>309</v>
      </c>
      <c r="B310" s="3" t="s">
        <v>457</v>
      </c>
      <c r="C310" s="3" t="s">
        <v>20</v>
      </c>
      <c r="D310" s="3" t="s">
        <v>18</v>
      </c>
      <c r="E310" s="3">
        <v>90.07</v>
      </c>
      <c r="F310" s="3">
        <v>180.36</v>
      </c>
    </row>
    <row r="311" spans="1:6" x14ac:dyDescent="0.3">
      <c r="A311" s="2">
        <v>310</v>
      </c>
      <c r="B311" s="3" t="s">
        <v>458</v>
      </c>
      <c r="C311" s="3" t="s">
        <v>20</v>
      </c>
      <c r="D311" s="3" t="s">
        <v>23</v>
      </c>
      <c r="E311" s="3">
        <v>65.33</v>
      </c>
      <c r="F311" s="3">
        <v>181.73</v>
      </c>
    </row>
    <row r="312" spans="1:6" x14ac:dyDescent="0.3">
      <c r="A312" s="2">
        <v>311</v>
      </c>
      <c r="B312" s="3" t="s">
        <v>459</v>
      </c>
      <c r="C312" s="3" t="s">
        <v>24</v>
      </c>
      <c r="D312" s="3" t="s">
        <v>25</v>
      </c>
      <c r="E312" s="3">
        <v>85.35</v>
      </c>
      <c r="F312" s="3">
        <v>133.87</v>
      </c>
    </row>
    <row r="313" spans="1:6" x14ac:dyDescent="0.3">
      <c r="A313" s="2">
        <v>312</v>
      </c>
      <c r="B313" s="3" t="s">
        <v>460</v>
      </c>
      <c r="C313" s="3" t="s">
        <v>24</v>
      </c>
      <c r="D313" s="3" t="s">
        <v>18</v>
      </c>
      <c r="E313" s="3">
        <v>12.62</v>
      </c>
      <c r="F313" s="3">
        <v>156.11000000000001</v>
      </c>
    </row>
    <row r="314" spans="1:6" x14ac:dyDescent="0.3">
      <c r="A314" s="2">
        <v>313</v>
      </c>
      <c r="B314" s="3" t="s">
        <v>461</v>
      </c>
      <c r="C314" s="3" t="s">
        <v>24</v>
      </c>
      <c r="D314" s="3" t="s">
        <v>21</v>
      </c>
      <c r="E314" s="3">
        <v>15.01</v>
      </c>
      <c r="F314" s="3">
        <v>130.72999999999999</v>
      </c>
    </row>
    <row r="315" spans="1:6" x14ac:dyDescent="0.3">
      <c r="A315" s="2">
        <v>314</v>
      </c>
      <c r="B315" s="3" t="s">
        <v>462</v>
      </c>
      <c r="C315" s="3" t="s">
        <v>148</v>
      </c>
      <c r="D315" s="3" t="s">
        <v>23</v>
      </c>
      <c r="E315" s="3">
        <v>15.15</v>
      </c>
      <c r="F315" s="3">
        <v>186.12</v>
      </c>
    </row>
    <row r="316" spans="1:6" x14ac:dyDescent="0.3">
      <c r="A316" s="2">
        <v>315</v>
      </c>
      <c r="B316" s="3" t="s">
        <v>463</v>
      </c>
      <c r="C316" s="3" t="s">
        <v>24</v>
      </c>
      <c r="D316" s="3" t="s">
        <v>25</v>
      </c>
      <c r="E316" s="3">
        <v>46.21</v>
      </c>
      <c r="F316" s="3">
        <v>148.69999999999999</v>
      </c>
    </row>
    <row r="317" spans="1:6" x14ac:dyDescent="0.3">
      <c r="A317" s="2">
        <v>316</v>
      </c>
      <c r="B317" s="3" t="s">
        <v>464</v>
      </c>
      <c r="C317" s="3" t="s">
        <v>158</v>
      </c>
      <c r="D317" s="3" t="s">
        <v>18</v>
      </c>
      <c r="E317" s="3">
        <v>99.46</v>
      </c>
      <c r="F317" s="3">
        <v>183.77</v>
      </c>
    </row>
    <row r="318" spans="1:6" x14ac:dyDescent="0.3">
      <c r="A318" s="2">
        <v>317</v>
      </c>
      <c r="B318" s="3" t="s">
        <v>465</v>
      </c>
      <c r="C318" s="3" t="s">
        <v>22</v>
      </c>
      <c r="D318" s="3" t="s">
        <v>19</v>
      </c>
      <c r="E318" s="3">
        <v>49.49</v>
      </c>
      <c r="F318" s="3">
        <v>199.9</v>
      </c>
    </row>
    <row r="319" spans="1:6" x14ac:dyDescent="0.3">
      <c r="A319" s="2">
        <v>318</v>
      </c>
      <c r="B319" s="3" t="s">
        <v>466</v>
      </c>
      <c r="C319" s="3" t="s">
        <v>22</v>
      </c>
      <c r="D319" s="3" t="s">
        <v>18</v>
      </c>
      <c r="E319" s="3">
        <v>71.37</v>
      </c>
      <c r="F319" s="3">
        <v>118.01</v>
      </c>
    </row>
    <row r="320" spans="1:6" x14ac:dyDescent="0.3">
      <c r="A320" s="2">
        <v>319</v>
      </c>
      <c r="B320" s="3" t="s">
        <v>467</v>
      </c>
      <c r="C320" s="3" t="s">
        <v>20</v>
      </c>
      <c r="D320" s="3" t="s">
        <v>21</v>
      </c>
      <c r="E320" s="3">
        <v>45.37</v>
      </c>
      <c r="F320" s="3">
        <v>138.86000000000001</v>
      </c>
    </row>
    <row r="321" spans="1:6" x14ac:dyDescent="0.3">
      <c r="A321" s="2">
        <v>320</v>
      </c>
      <c r="B321" s="3" t="s">
        <v>468</v>
      </c>
      <c r="C321" s="3" t="s">
        <v>20</v>
      </c>
      <c r="D321" s="3" t="s">
        <v>19</v>
      </c>
      <c r="E321" s="3">
        <v>29.92</v>
      </c>
      <c r="F321" s="3">
        <v>123.22</v>
      </c>
    </row>
    <row r="322" spans="1:6" x14ac:dyDescent="0.3">
      <c r="A322" s="2">
        <v>321</v>
      </c>
      <c r="B322" s="3" t="s">
        <v>469</v>
      </c>
      <c r="C322" s="3" t="s">
        <v>158</v>
      </c>
      <c r="D322" s="3" t="s">
        <v>23</v>
      </c>
      <c r="E322" s="3">
        <v>42.44</v>
      </c>
      <c r="F322" s="3">
        <v>180.6</v>
      </c>
    </row>
    <row r="323" spans="1:6" x14ac:dyDescent="0.3">
      <c r="A323" s="2">
        <v>322</v>
      </c>
      <c r="B323" s="3" t="s">
        <v>470</v>
      </c>
      <c r="C323" s="3" t="s">
        <v>22</v>
      </c>
      <c r="D323" s="3" t="s">
        <v>19</v>
      </c>
      <c r="E323" s="3">
        <v>95.54</v>
      </c>
      <c r="F323" s="3">
        <v>118.77</v>
      </c>
    </row>
    <row r="324" spans="1:6" x14ac:dyDescent="0.3">
      <c r="A324" s="2">
        <v>323</v>
      </c>
      <c r="B324" s="3" t="s">
        <v>471</v>
      </c>
      <c r="C324" s="3" t="s">
        <v>24</v>
      </c>
      <c r="D324" s="3" t="s">
        <v>19</v>
      </c>
      <c r="E324" s="3">
        <v>34.72</v>
      </c>
      <c r="F324" s="3">
        <v>120.26</v>
      </c>
    </row>
    <row r="325" spans="1:6" x14ac:dyDescent="0.3">
      <c r="A325" s="2">
        <v>324</v>
      </c>
      <c r="B325" s="3" t="s">
        <v>472</v>
      </c>
      <c r="C325" s="3" t="s">
        <v>22</v>
      </c>
      <c r="D325" s="3" t="s">
        <v>21</v>
      </c>
      <c r="E325" s="3">
        <v>60.34</v>
      </c>
      <c r="F325" s="3">
        <v>171.39</v>
      </c>
    </row>
    <row r="326" spans="1:6" x14ac:dyDescent="0.3">
      <c r="A326" s="2">
        <v>325</v>
      </c>
      <c r="B326" s="3" t="s">
        <v>473</v>
      </c>
      <c r="C326" s="3" t="s">
        <v>158</v>
      </c>
      <c r="D326" s="3" t="s">
        <v>19</v>
      </c>
      <c r="E326" s="3">
        <v>33.67</v>
      </c>
      <c r="F326" s="3">
        <v>161.56</v>
      </c>
    </row>
    <row r="327" spans="1:6" x14ac:dyDescent="0.3">
      <c r="A327" s="2">
        <v>326</v>
      </c>
      <c r="B327" s="3" t="s">
        <v>474</v>
      </c>
      <c r="C327" s="3" t="s">
        <v>158</v>
      </c>
      <c r="D327" s="3" t="s">
        <v>21</v>
      </c>
      <c r="E327" s="3">
        <v>9.77</v>
      </c>
      <c r="F327" s="3">
        <v>103.84</v>
      </c>
    </row>
    <row r="328" spans="1:6" x14ac:dyDescent="0.3">
      <c r="A328" s="2">
        <v>327</v>
      </c>
      <c r="B328" s="3" t="s">
        <v>475</v>
      </c>
      <c r="C328" s="3" t="s">
        <v>22</v>
      </c>
      <c r="D328" s="3" t="s">
        <v>25</v>
      </c>
      <c r="E328" s="3">
        <v>31.58</v>
      </c>
      <c r="F328" s="3">
        <v>125.22</v>
      </c>
    </row>
    <row r="329" spans="1:6" x14ac:dyDescent="0.3">
      <c r="A329" s="2">
        <v>328</v>
      </c>
      <c r="B329" s="3" t="s">
        <v>476</v>
      </c>
      <c r="C329" s="3" t="s">
        <v>158</v>
      </c>
      <c r="D329" s="3" t="s">
        <v>18</v>
      </c>
      <c r="E329" s="3">
        <v>78.25</v>
      </c>
      <c r="F329" s="3">
        <v>126.36</v>
      </c>
    </row>
    <row r="330" spans="1:6" x14ac:dyDescent="0.3">
      <c r="A330" s="2">
        <v>329</v>
      </c>
      <c r="B330" s="3" t="s">
        <v>477</v>
      </c>
      <c r="C330" s="3" t="s">
        <v>22</v>
      </c>
      <c r="D330" s="3" t="s">
        <v>25</v>
      </c>
      <c r="E330" s="3">
        <v>95.98</v>
      </c>
      <c r="F330" s="3">
        <v>159.16999999999999</v>
      </c>
    </row>
    <row r="331" spans="1:6" x14ac:dyDescent="0.3">
      <c r="A331" s="2">
        <v>330</v>
      </c>
      <c r="B331" s="3" t="s">
        <v>478</v>
      </c>
      <c r="C331" s="3" t="s">
        <v>148</v>
      </c>
      <c r="D331" s="3" t="s">
        <v>18</v>
      </c>
      <c r="E331" s="3">
        <v>32.74</v>
      </c>
      <c r="F331" s="3">
        <v>102.65</v>
      </c>
    </row>
    <row r="332" spans="1:6" x14ac:dyDescent="0.3">
      <c r="A332" s="2">
        <v>331</v>
      </c>
      <c r="B332" s="3" t="s">
        <v>479</v>
      </c>
      <c r="C332" s="3" t="s">
        <v>24</v>
      </c>
      <c r="D332" s="3" t="s">
        <v>19</v>
      </c>
      <c r="E332" s="3">
        <v>15.2</v>
      </c>
      <c r="F332" s="3">
        <v>118.12</v>
      </c>
    </row>
    <row r="333" spans="1:6" x14ac:dyDescent="0.3">
      <c r="A333" s="2">
        <v>332</v>
      </c>
      <c r="B333" s="3" t="s">
        <v>480</v>
      </c>
      <c r="C333" s="3" t="s">
        <v>158</v>
      </c>
      <c r="D333" s="3" t="s">
        <v>25</v>
      </c>
      <c r="E333" s="3">
        <v>38.24</v>
      </c>
      <c r="F333" s="3">
        <v>181.49</v>
      </c>
    </row>
    <row r="334" spans="1:6" x14ac:dyDescent="0.3">
      <c r="A334" s="2">
        <v>333</v>
      </c>
      <c r="B334" s="3" t="s">
        <v>481</v>
      </c>
      <c r="C334" s="3" t="s">
        <v>158</v>
      </c>
      <c r="D334" s="3" t="s">
        <v>23</v>
      </c>
      <c r="E334" s="3">
        <v>30.81</v>
      </c>
      <c r="F334" s="3">
        <v>148.35</v>
      </c>
    </row>
    <row r="335" spans="1:6" x14ac:dyDescent="0.3">
      <c r="A335" s="2">
        <v>334</v>
      </c>
      <c r="B335" s="3" t="s">
        <v>482</v>
      </c>
      <c r="C335" s="3" t="s">
        <v>148</v>
      </c>
      <c r="D335" s="3" t="s">
        <v>19</v>
      </c>
      <c r="E335" s="3">
        <v>84.02</v>
      </c>
      <c r="F335" s="3">
        <v>127.39</v>
      </c>
    </row>
    <row r="336" spans="1:6" x14ac:dyDescent="0.3">
      <c r="A336" s="2">
        <v>335</v>
      </c>
      <c r="B336" s="3" t="s">
        <v>483</v>
      </c>
      <c r="C336" s="3" t="s">
        <v>22</v>
      </c>
      <c r="D336" s="3" t="s">
        <v>23</v>
      </c>
      <c r="E336" s="3">
        <v>11.71</v>
      </c>
      <c r="F336" s="3">
        <v>138.13999999999999</v>
      </c>
    </row>
    <row r="337" spans="1:6" x14ac:dyDescent="0.3">
      <c r="A337" s="2">
        <v>336</v>
      </c>
      <c r="B337" s="3" t="s">
        <v>484</v>
      </c>
      <c r="C337" s="3" t="s">
        <v>148</v>
      </c>
      <c r="D337" s="3" t="s">
        <v>23</v>
      </c>
      <c r="E337" s="3">
        <v>81.12</v>
      </c>
      <c r="F337" s="3">
        <v>166.57</v>
      </c>
    </row>
    <row r="338" spans="1:6" x14ac:dyDescent="0.3">
      <c r="A338" s="2">
        <v>337</v>
      </c>
      <c r="B338" s="3" t="s">
        <v>485</v>
      </c>
      <c r="C338" s="3" t="s">
        <v>158</v>
      </c>
      <c r="D338" s="3" t="s">
        <v>19</v>
      </c>
      <c r="E338" s="3">
        <v>70.7</v>
      </c>
      <c r="F338" s="3">
        <v>195.36</v>
      </c>
    </row>
    <row r="339" spans="1:6" x14ac:dyDescent="0.3">
      <c r="A339" s="2">
        <v>338</v>
      </c>
      <c r="B339" s="3" t="s">
        <v>486</v>
      </c>
      <c r="C339" s="3" t="s">
        <v>20</v>
      </c>
      <c r="D339" s="3" t="s">
        <v>18</v>
      </c>
      <c r="E339" s="3">
        <v>83.99</v>
      </c>
      <c r="F339" s="3">
        <v>136.16</v>
      </c>
    </row>
    <row r="340" spans="1:6" x14ac:dyDescent="0.3">
      <c r="A340" s="2">
        <v>339</v>
      </c>
      <c r="B340" s="3" t="s">
        <v>487</v>
      </c>
      <c r="C340" s="3" t="s">
        <v>20</v>
      </c>
      <c r="D340" s="3" t="s">
        <v>18</v>
      </c>
      <c r="E340" s="3">
        <v>66.45</v>
      </c>
      <c r="F340" s="3">
        <v>103.1</v>
      </c>
    </row>
    <row r="341" spans="1:6" x14ac:dyDescent="0.3">
      <c r="A341" s="2">
        <v>340</v>
      </c>
      <c r="B341" s="3" t="s">
        <v>488</v>
      </c>
      <c r="C341" s="3" t="s">
        <v>22</v>
      </c>
      <c r="D341" s="3" t="s">
        <v>21</v>
      </c>
      <c r="E341" s="3">
        <v>67.31</v>
      </c>
      <c r="F341" s="3">
        <v>132.72</v>
      </c>
    </row>
    <row r="342" spans="1:6" x14ac:dyDescent="0.3">
      <c r="A342" s="2">
        <v>341</v>
      </c>
      <c r="B342" s="3" t="s">
        <v>489</v>
      </c>
      <c r="C342" s="3" t="s">
        <v>24</v>
      </c>
      <c r="D342" s="3" t="s">
        <v>25</v>
      </c>
      <c r="E342" s="3">
        <v>8.58</v>
      </c>
      <c r="F342" s="3">
        <v>101.98</v>
      </c>
    </row>
    <row r="343" spans="1:6" x14ac:dyDescent="0.3">
      <c r="A343" s="2">
        <v>342</v>
      </c>
      <c r="B343" s="3" t="s">
        <v>490</v>
      </c>
      <c r="C343" s="3" t="s">
        <v>148</v>
      </c>
      <c r="D343" s="3" t="s">
        <v>25</v>
      </c>
      <c r="E343" s="3">
        <v>38.24</v>
      </c>
      <c r="F343" s="3">
        <v>167.63</v>
      </c>
    </row>
    <row r="344" spans="1:6" x14ac:dyDescent="0.3">
      <c r="A344" s="2">
        <v>343</v>
      </c>
      <c r="B344" s="3" t="s">
        <v>491</v>
      </c>
      <c r="C344" s="3" t="s">
        <v>148</v>
      </c>
      <c r="D344" s="3" t="s">
        <v>23</v>
      </c>
      <c r="E344" s="3">
        <v>66.41</v>
      </c>
      <c r="F344" s="3">
        <v>147.91</v>
      </c>
    </row>
    <row r="345" spans="1:6" x14ac:dyDescent="0.3">
      <c r="A345" s="2">
        <v>344</v>
      </c>
      <c r="B345" s="3" t="s">
        <v>492</v>
      </c>
      <c r="C345" s="3" t="s">
        <v>20</v>
      </c>
      <c r="D345" s="3" t="s">
        <v>19</v>
      </c>
      <c r="E345" s="3">
        <v>64.239999999999995</v>
      </c>
      <c r="F345" s="3">
        <v>110.23</v>
      </c>
    </row>
    <row r="346" spans="1:6" x14ac:dyDescent="0.3">
      <c r="A346" s="2">
        <v>345</v>
      </c>
      <c r="B346" s="3" t="s">
        <v>493</v>
      </c>
      <c r="C346" s="3" t="s">
        <v>22</v>
      </c>
      <c r="D346" s="3" t="s">
        <v>18</v>
      </c>
      <c r="E346" s="3">
        <v>85.8</v>
      </c>
      <c r="F346" s="3">
        <v>143.51</v>
      </c>
    </row>
    <row r="347" spans="1:6" x14ac:dyDescent="0.3">
      <c r="A347" s="2">
        <v>346</v>
      </c>
      <c r="B347" s="3" t="s">
        <v>494</v>
      </c>
      <c r="C347" s="3" t="s">
        <v>24</v>
      </c>
      <c r="D347" s="3" t="s">
        <v>18</v>
      </c>
      <c r="E347" s="3">
        <v>38.32</v>
      </c>
      <c r="F347" s="3">
        <v>166.16</v>
      </c>
    </row>
    <row r="348" spans="1:6" x14ac:dyDescent="0.3">
      <c r="A348" s="2">
        <v>347</v>
      </c>
      <c r="B348" s="3" t="s">
        <v>495</v>
      </c>
      <c r="C348" s="3" t="s">
        <v>148</v>
      </c>
      <c r="D348" s="3" t="s">
        <v>23</v>
      </c>
      <c r="E348" s="3">
        <v>71.72</v>
      </c>
      <c r="F348" s="3">
        <v>111.71</v>
      </c>
    </row>
    <row r="349" spans="1:6" x14ac:dyDescent="0.3">
      <c r="A349" s="2">
        <v>348</v>
      </c>
      <c r="B349" s="3" t="s">
        <v>496</v>
      </c>
      <c r="C349" s="3" t="s">
        <v>20</v>
      </c>
      <c r="D349" s="3" t="s">
        <v>23</v>
      </c>
      <c r="E349" s="3">
        <v>14.58</v>
      </c>
      <c r="F349" s="3">
        <v>116.42</v>
      </c>
    </row>
    <row r="350" spans="1:6" x14ac:dyDescent="0.3">
      <c r="A350" s="2">
        <v>349</v>
      </c>
      <c r="B350" s="3" t="s">
        <v>497</v>
      </c>
      <c r="C350" s="3" t="s">
        <v>158</v>
      </c>
      <c r="D350" s="3" t="s">
        <v>25</v>
      </c>
      <c r="E350" s="3">
        <v>47.89</v>
      </c>
      <c r="F350" s="3">
        <v>157.97999999999999</v>
      </c>
    </row>
    <row r="351" spans="1:6" x14ac:dyDescent="0.3">
      <c r="A351" s="2">
        <v>350</v>
      </c>
      <c r="B351" s="3" t="s">
        <v>498</v>
      </c>
      <c r="C351" s="3" t="s">
        <v>24</v>
      </c>
      <c r="D351" s="3" t="s">
        <v>21</v>
      </c>
      <c r="E351" s="3">
        <v>88.89</v>
      </c>
      <c r="F351" s="3">
        <v>126.29</v>
      </c>
    </row>
    <row r="352" spans="1:6" x14ac:dyDescent="0.3">
      <c r="A352" s="2">
        <v>351</v>
      </c>
      <c r="B352" s="3" t="s">
        <v>499</v>
      </c>
      <c r="C352" s="3" t="s">
        <v>148</v>
      </c>
      <c r="D352" s="3" t="s">
        <v>21</v>
      </c>
      <c r="E352" s="3">
        <v>6.92</v>
      </c>
      <c r="F352" s="3">
        <v>118.76</v>
      </c>
    </row>
    <row r="353" spans="1:6" x14ac:dyDescent="0.3">
      <c r="A353" s="2">
        <v>352</v>
      </c>
      <c r="B353" s="3" t="s">
        <v>500</v>
      </c>
      <c r="C353" s="3" t="s">
        <v>20</v>
      </c>
      <c r="D353" s="3" t="s">
        <v>19</v>
      </c>
      <c r="E353" s="3">
        <v>9.15</v>
      </c>
      <c r="F353" s="3">
        <v>139.1</v>
      </c>
    </row>
    <row r="354" spans="1:6" x14ac:dyDescent="0.3">
      <c r="A354" s="2">
        <v>353</v>
      </c>
      <c r="B354" s="3" t="s">
        <v>501</v>
      </c>
      <c r="C354" s="3" t="s">
        <v>148</v>
      </c>
      <c r="D354" s="3" t="s">
        <v>18</v>
      </c>
      <c r="E354" s="3">
        <v>40.1</v>
      </c>
      <c r="F354" s="3">
        <v>131.38999999999999</v>
      </c>
    </row>
    <row r="355" spans="1:6" x14ac:dyDescent="0.3">
      <c r="A355" s="2">
        <v>354</v>
      </c>
      <c r="B355" s="3" t="s">
        <v>502</v>
      </c>
      <c r="C355" s="3" t="s">
        <v>24</v>
      </c>
      <c r="D355" s="3" t="s">
        <v>18</v>
      </c>
      <c r="E355" s="3">
        <v>56.32</v>
      </c>
      <c r="F355" s="3">
        <v>113.6</v>
      </c>
    </row>
    <row r="356" spans="1:6" x14ac:dyDescent="0.3">
      <c r="A356" s="2">
        <v>355</v>
      </c>
      <c r="B356" s="3" t="s">
        <v>503</v>
      </c>
      <c r="C356" s="3" t="s">
        <v>24</v>
      </c>
      <c r="D356" s="3" t="s">
        <v>18</v>
      </c>
      <c r="E356" s="3">
        <v>43.37</v>
      </c>
      <c r="F356" s="3">
        <v>125.77</v>
      </c>
    </row>
    <row r="357" spans="1:6" x14ac:dyDescent="0.3">
      <c r="A357" s="2">
        <v>356</v>
      </c>
      <c r="B357" s="3" t="s">
        <v>504</v>
      </c>
      <c r="C357" s="3" t="s">
        <v>24</v>
      </c>
      <c r="D357" s="3" t="s">
        <v>21</v>
      </c>
      <c r="E357" s="3">
        <v>79.72</v>
      </c>
      <c r="F357" s="3">
        <v>136.93</v>
      </c>
    </row>
    <row r="358" spans="1:6" x14ac:dyDescent="0.3">
      <c r="A358" s="2">
        <v>357</v>
      </c>
      <c r="B358" s="3" t="s">
        <v>505</v>
      </c>
      <c r="C358" s="3" t="s">
        <v>22</v>
      </c>
      <c r="D358" s="3" t="s">
        <v>18</v>
      </c>
      <c r="E358" s="3">
        <v>62.63</v>
      </c>
      <c r="F358" s="3">
        <v>124.61</v>
      </c>
    </row>
    <row r="359" spans="1:6" x14ac:dyDescent="0.3">
      <c r="A359" s="2">
        <v>358</v>
      </c>
      <c r="B359" s="3" t="s">
        <v>506</v>
      </c>
      <c r="C359" s="3" t="s">
        <v>158</v>
      </c>
      <c r="D359" s="3" t="s">
        <v>19</v>
      </c>
      <c r="E359" s="3">
        <v>44.79</v>
      </c>
      <c r="F359" s="3">
        <v>127.63</v>
      </c>
    </row>
    <row r="360" spans="1:6" x14ac:dyDescent="0.3">
      <c r="A360" s="2">
        <v>359</v>
      </c>
      <c r="B360" s="3" t="s">
        <v>507</v>
      </c>
      <c r="C360" s="3" t="s">
        <v>158</v>
      </c>
      <c r="D360" s="3" t="s">
        <v>19</v>
      </c>
      <c r="E360" s="3">
        <v>61.81</v>
      </c>
      <c r="F360" s="3">
        <v>172.85</v>
      </c>
    </row>
    <row r="361" spans="1:6" x14ac:dyDescent="0.3">
      <c r="A361" s="2">
        <v>360</v>
      </c>
      <c r="B361" s="3" t="s">
        <v>508</v>
      </c>
      <c r="C361" s="3" t="s">
        <v>158</v>
      </c>
      <c r="D361" s="3" t="s">
        <v>25</v>
      </c>
      <c r="E361" s="3">
        <v>12.42</v>
      </c>
      <c r="F361" s="3">
        <v>128.15</v>
      </c>
    </row>
    <row r="362" spans="1:6" x14ac:dyDescent="0.3">
      <c r="A362" s="2">
        <v>361</v>
      </c>
      <c r="B362" s="3" t="s">
        <v>509</v>
      </c>
      <c r="C362" s="3" t="s">
        <v>148</v>
      </c>
      <c r="D362" s="3" t="s">
        <v>19</v>
      </c>
      <c r="E362" s="3">
        <v>50.72</v>
      </c>
      <c r="F362" s="3">
        <v>143.6</v>
      </c>
    </row>
    <row r="363" spans="1:6" x14ac:dyDescent="0.3">
      <c r="A363" s="2">
        <v>362</v>
      </c>
      <c r="B363" s="3" t="s">
        <v>510</v>
      </c>
      <c r="C363" s="3" t="s">
        <v>158</v>
      </c>
      <c r="D363" s="3" t="s">
        <v>23</v>
      </c>
      <c r="E363" s="3">
        <v>41.35</v>
      </c>
      <c r="F363" s="3">
        <v>155.35</v>
      </c>
    </row>
    <row r="364" spans="1:6" x14ac:dyDescent="0.3">
      <c r="A364" s="2">
        <v>363</v>
      </c>
      <c r="B364" s="3" t="s">
        <v>511</v>
      </c>
      <c r="C364" s="3" t="s">
        <v>24</v>
      </c>
      <c r="D364" s="3" t="s">
        <v>25</v>
      </c>
      <c r="E364" s="3">
        <v>76.819999999999993</v>
      </c>
      <c r="F364" s="3">
        <v>122.34</v>
      </c>
    </row>
    <row r="365" spans="1:6" x14ac:dyDescent="0.3">
      <c r="A365" s="2">
        <v>364</v>
      </c>
      <c r="B365" s="3" t="s">
        <v>512</v>
      </c>
      <c r="C365" s="3" t="s">
        <v>158</v>
      </c>
      <c r="D365" s="3" t="s">
        <v>19</v>
      </c>
      <c r="E365" s="3">
        <v>69.349999999999994</v>
      </c>
      <c r="F365" s="3">
        <v>119.37</v>
      </c>
    </row>
    <row r="366" spans="1:6" x14ac:dyDescent="0.3">
      <c r="A366" s="2">
        <v>365</v>
      </c>
      <c r="B366" s="3" t="s">
        <v>513</v>
      </c>
      <c r="C366" s="3" t="s">
        <v>20</v>
      </c>
      <c r="D366" s="3" t="s">
        <v>18</v>
      </c>
      <c r="E366" s="3">
        <v>78.31</v>
      </c>
      <c r="F366" s="3">
        <v>150.71</v>
      </c>
    </row>
    <row r="367" spans="1:6" x14ac:dyDescent="0.3">
      <c r="A367" s="2">
        <v>366</v>
      </c>
      <c r="B367" s="3" t="s">
        <v>514</v>
      </c>
      <c r="C367" s="3" t="s">
        <v>24</v>
      </c>
      <c r="D367" s="3" t="s">
        <v>21</v>
      </c>
      <c r="E367" s="3">
        <v>19.170000000000002</v>
      </c>
      <c r="F367" s="3">
        <v>199.64</v>
      </c>
    </row>
    <row r="368" spans="1:6" x14ac:dyDescent="0.3">
      <c r="A368" s="2">
        <v>367</v>
      </c>
      <c r="B368" s="3" t="s">
        <v>515</v>
      </c>
      <c r="C368" s="3" t="s">
        <v>20</v>
      </c>
      <c r="D368" s="3" t="s">
        <v>19</v>
      </c>
      <c r="E368" s="3">
        <v>6.54</v>
      </c>
      <c r="F368" s="3">
        <v>100.43</v>
      </c>
    </row>
    <row r="369" spans="1:6" x14ac:dyDescent="0.3">
      <c r="A369" s="2">
        <v>368</v>
      </c>
      <c r="B369" s="3" t="s">
        <v>516</v>
      </c>
      <c r="C369" s="3" t="s">
        <v>148</v>
      </c>
      <c r="D369" s="3" t="s">
        <v>19</v>
      </c>
      <c r="E369" s="3">
        <v>39.81</v>
      </c>
      <c r="F369" s="3">
        <v>192.28</v>
      </c>
    </row>
    <row r="370" spans="1:6" x14ac:dyDescent="0.3">
      <c r="A370" s="2">
        <v>369</v>
      </c>
      <c r="B370" s="3" t="s">
        <v>517</v>
      </c>
      <c r="C370" s="3" t="s">
        <v>24</v>
      </c>
      <c r="D370" s="3" t="s">
        <v>25</v>
      </c>
      <c r="E370" s="3">
        <v>28.6</v>
      </c>
      <c r="F370" s="3">
        <v>157.80000000000001</v>
      </c>
    </row>
    <row r="371" spans="1:6" x14ac:dyDescent="0.3">
      <c r="A371" s="2">
        <v>370</v>
      </c>
      <c r="B371" s="3" t="s">
        <v>518</v>
      </c>
      <c r="C371" s="3" t="s">
        <v>24</v>
      </c>
      <c r="D371" s="3" t="s">
        <v>21</v>
      </c>
      <c r="E371" s="3">
        <v>57.95</v>
      </c>
      <c r="F371" s="3">
        <v>105.15</v>
      </c>
    </row>
    <row r="372" spans="1:6" x14ac:dyDescent="0.3">
      <c r="A372" s="2">
        <v>371</v>
      </c>
      <c r="B372" s="3" t="s">
        <v>519</v>
      </c>
      <c r="C372" s="3" t="s">
        <v>24</v>
      </c>
      <c r="D372" s="3" t="s">
        <v>25</v>
      </c>
      <c r="E372" s="3">
        <v>57.08</v>
      </c>
      <c r="F372" s="3">
        <v>164.03</v>
      </c>
    </row>
    <row r="373" spans="1:6" x14ac:dyDescent="0.3">
      <c r="A373" s="2">
        <v>372</v>
      </c>
      <c r="B373" s="3" t="s">
        <v>520</v>
      </c>
      <c r="C373" s="3" t="s">
        <v>158</v>
      </c>
      <c r="D373" s="3" t="s">
        <v>25</v>
      </c>
      <c r="E373" s="3">
        <v>28.31</v>
      </c>
      <c r="F373" s="3">
        <v>136.6</v>
      </c>
    </row>
    <row r="374" spans="1:6" x14ac:dyDescent="0.3">
      <c r="A374" s="2">
        <v>373</v>
      </c>
      <c r="B374" s="3" t="s">
        <v>521</v>
      </c>
      <c r="C374" s="3" t="s">
        <v>20</v>
      </c>
      <c r="D374" s="3" t="s">
        <v>18</v>
      </c>
      <c r="E374" s="3">
        <v>7.17</v>
      </c>
      <c r="F374" s="3">
        <v>195.63</v>
      </c>
    </row>
    <row r="375" spans="1:6" x14ac:dyDescent="0.3">
      <c r="A375" s="2">
        <v>374</v>
      </c>
      <c r="B375" s="3" t="s">
        <v>522</v>
      </c>
      <c r="C375" s="3" t="s">
        <v>158</v>
      </c>
      <c r="D375" s="3" t="s">
        <v>18</v>
      </c>
      <c r="E375" s="3">
        <v>95</v>
      </c>
      <c r="F375" s="3">
        <v>150.85</v>
      </c>
    </row>
    <row r="376" spans="1:6" x14ac:dyDescent="0.3">
      <c r="A376" s="2">
        <v>375</v>
      </c>
      <c r="B376" s="3" t="s">
        <v>523</v>
      </c>
      <c r="C376" s="3" t="s">
        <v>22</v>
      </c>
      <c r="D376" s="3" t="s">
        <v>18</v>
      </c>
      <c r="E376" s="3">
        <v>27.41</v>
      </c>
      <c r="F376" s="3">
        <v>102.81</v>
      </c>
    </row>
    <row r="377" spans="1:6" x14ac:dyDescent="0.3">
      <c r="A377" s="2">
        <v>376</v>
      </c>
      <c r="B377" s="3" t="s">
        <v>524</v>
      </c>
      <c r="C377" s="3" t="s">
        <v>158</v>
      </c>
      <c r="D377" s="3" t="s">
        <v>25</v>
      </c>
      <c r="E377" s="3">
        <v>48.9</v>
      </c>
      <c r="F377" s="3">
        <v>176.63</v>
      </c>
    </row>
    <row r="378" spans="1:6" x14ac:dyDescent="0.3">
      <c r="A378" s="2">
        <v>377</v>
      </c>
      <c r="B378" s="3" t="s">
        <v>525</v>
      </c>
      <c r="C378" s="3" t="s">
        <v>24</v>
      </c>
      <c r="D378" s="3" t="s">
        <v>25</v>
      </c>
      <c r="E378" s="3">
        <v>90.26</v>
      </c>
      <c r="F378" s="3">
        <v>143.37</v>
      </c>
    </row>
    <row r="379" spans="1:6" x14ac:dyDescent="0.3">
      <c r="A379" s="2">
        <v>378</v>
      </c>
      <c r="B379" s="3" t="s">
        <v>526</v>
      </c>
      <c r="C379" s="3" t="s">
        <v>20</v>
      </c>
      <c r="D379" s="3" t="s">
        <v>19</v>
      </c>
      <c r="E379" s="3">
        <v>56.83</v>
      </c>
      <c r="F379" s="3">
        <v>115.97</v>
      </c>
    </row>
    <row r="380" spans="1:6" x14ac:dyDescent="0.3">
      <c r="A380" s="2">
        <v>379</v>
      </c>
      <c r="B380" s="3" t="s">
        <v>527</v>
      </c>
      <c r="C380" s="3" t="s">
        <v>20</v>
      </c>
      <c r="D380" s="3" t="s">
        <v>25</v>
      </c>
      <c r="E380" s="3">
        <v>22.37</v>
      </c>
      <c r="F380" s="3">
        <v>115.61</v>
      </c>
    </row>
    <row r="381" spans="1:6" x14ac:dyDescent="0.3">
      <c r="A381" s="2">
        <v>380</v>
      </c>
      <c r="B381" s="3" t="s">
        <v>528</v>
      </c>
      <c r="C381" s="3" t="s">
        <v>22</v>
      </c>
      <c r="D381" s="3" t="s">
        <v>23</v>
      </c>
      <c r="E381" s="3">
        <v>20.92</v>
      </c>
      <c r="F381" s="3">
        <v>139.31</v>
      </c>
    </row>
    <row r="382" spans="1:6" x14ac:dyDescent="0.3">
      <c r="A382" s="2">
        <v>381</v>
      </c>
      <c r="B382" s="3" t="s">
        <v>529</v>
      </c>
      <c r="C382" s="3" t="s">
        <v>158</v>
      </c>
      <c r="D382" s="3" t="s">
        <v>21</v>
      </c>
      <c r="E382" s="3">
        <v>31.4</v>
      </c>
      <c r="F382" s="3">
        <v>128.13999999999999</v>
      </c>
    </row>
    <row r="383" spans="1:6" x14ac:dyDescent="0.3">
      <c r="A383" s="2">
        <v>382</v>
      </c>
      <c r="B383" s="3" t="s">
        <v>530</v>
      </c>
      <c r="C383" s="3" t="s">
        <v>20</v>
      </c>
      <c r="D383" s="3" t="s">
        <v>19</v>
      </c>
      <c r="E383" s="3">
        <v>44.26</v>
      </c>
      <c r="F383" s="3">
        <v>128.47</v>
      </c>
    </row>
    <row r="384" spans="1:6" x14ac:dyDescent="0.3">
      <c r="A384" s="2">
        <v>383</v>
      </c>
      <c r="B384" s="3" t="s">
        <v>531</v>
      </c>
      <c r="C384" s="3" t="s">
        <v>22</v>
      </c>
      <c r="D384" s="3" t="s">
        <v>23</v>
      </c>
      <c r="E384" s="3">
        <v>15.8</v>
      </c>
      <c r="F384" s="3">
        <v>137.87</v>
      </c>
    </row>
    <row r="385" spans="1:6" x14ac:dyDescent="0.3">
      <c r="A385" s="2">
        <v>384</v>
      </c>
      <c r="B385" s="3" t="s">
        <v>532</v>
      </c>
      <c r="C385" s="3" t="s">
        <v>148</v>
      </c>
      <c r="D385" s="3" t="s">
        <v>18</v>
      </c>
      <c r="E385" s="3">
        <v>73.81</v>
      </c>
      <c r="F385" s="3">
        <v>188.66</v>
      </c>
    </row>
    <row r="386" spans="1:6" x14ac:dyDescent="0.3">
      <c r="A386" s="2">
        <v>385</v>
      </c>
      <c r="B386" s="3" t="s">
        <v>533</v>
      </c>
      <c r="C386" s="3" t="s">
        <v>24</v>
      </c>
      <c r="D386" s="3" t="s">
        <v>19</v>
      </c>
      <c r="E386" s="3">
        <v>46.69</v>
      </c>
      <c r="F386" s="3">
        <v>182.27</v>
      </c>
    </row>
    <row r="387" spans="1:6" x14ac:dyDescent="0.3">
      <c r="A387" s="2">
        <v>386</v>
      </c>
      <c r="B387" s="3" t="s">
        <v>534</v>
      </c>
      <c r="C387" s="3" t="s">
        <v>158</v>
      </c>
      <c r="D387" s="3" t="s">
        <v>23</v>
      </c>
      <c r="E387" s="3">
        <v>50.13</v>
      </c>
      <c r="F387" s="3">
        <v>154.01</v>
      </c>
    </row>
    <row r="388" spans="1:6" x14ac:dyDescent="0.3">
      <c r="A388" s="2">
        <v>387</v>
      </c>
      <c r="B388" s="3" t="s">
        <v>535</v>
      </c>
      <c r="C388" s="3" t="s">
        <v>158</v>
      </c>
      <c r="D388" s="3" t="s">
        <v>23</v>
      </c>
      <c r="E388" s="3">
        <v>50.85</v>
      </c>
      <c r="F388" s="3">
        <v>131.24</v>
      </c>
    </row>
    <row r="389" spans="1:6" x14ac:dyDescent="0.3">
      <c r="A389" s="2">
        <v>388</v>
      </c>
      <c r="B389" s="3" t="s">
        <v>536</v>
      </c>
      <c r="C389" s="3" t="s">
        <v>20</v>
      </c>
      <c r="D389" s="3" t="s">
        <v>19</v>
      </c>
      <c r="E389" s="3">
        <v>88.56</v>
      </c>
      <c r="F389" s="3">
        <v>109.11</v>
      </c>
    </row>
    <row r="390" spans="1:6" x14ac:dyDescent="0.3">
      <c r="A390" s="2">
        <v>389</v>
      </c>
      <c r="B390" s="3" t="s">
        <v>537</v>
      </c>
      <c r="C390" s="3" t="s">
        <v>24</v>
      </c>
      <c r="D390" s="3" t="s">
        <v>25</v>
      </c>
      <c r="E390" s="3">
        <v>90.48</v>
      </c>
      <c r="F390" s="3">
        <v>154.99</v>
      </c>
    </row>
    <row r="391" spans="1:6" x14ac:dyDescent="0.3">
      <c r="A391" s="2">
        <v>390</v>
      </c>
      <c r="B391" s="3" t="s">
        <v>538</v>
      </c>
      <c r="C391" s="3" t="s">
        <v>20</v>
      </c>
      <c r="D391" s="3" t="s">
        <v>23</v>
      </c>
      <c r="E391" s="3">
        <v>77.37</v>
      </c>
      <c r="F391" s="3">
        <v>153.04</v>
      </c>
    </row>
    <row r="392" spans="1:6" x14ac:dyDescent="0.3">
      <c r="A392" s="2">
        <v>391</v>
      </c>
      <c r="B392" s="3" t="s">
        <v>539</v>
      </c>
      <c r="C392" s="3" t="s">
        <v>24</v>
      </c>
      <c r="D392" s="3" t="s">
        <v>21</v>
      </c>
      <c r="E392" s="3">
        <v>43.39</v>
      </c>
      <c r="F392" s="3">
        <v>156.29</v>
      </c>
    </row>
    <row r="393" spans="1:6" x14ac:dyDescent="0.3">
      <c r="A393" s="2">
        <v>392</v>
      </c>
      <c r="B393" s="3" t="s">
        <v>540</v>
      </c>
      <c r="C393" s="3" t="s">
        <v>20</v>
      </c>
      <c r="D393" s="3" t="s">
        <v>21</v>
      </c>
      <c r="E393" s="3">
        <v>21.35</v>
      </c>
      <c r="F393" s="3">
        <v>101.28</v>
      </c>
    </row>
    <row r="394" spans="1:6" x14ac:dyDescent="0.3">
      <c r="A394" s="2">
        <v>393</v>
      </c>
      <c r="B394" s="3" t="s">
        <v>541</v>
      </c>
      <c r="C394" s="3" t="s">
        <v>20</v>
      </c>
      <c r="D394" s="3" t="s">
        <v>21</v>
      </c>
      <c r="E394" s="3">
        <v>65.150000000000006</v>
      </c>
      <c r="F394" s="3">
        <v>125.56</v>
      </c>
    </row>
    <row r="395" spans="1:6" x14ac:dyDescent="0.3">
      <c r="A395" s="2">
        <v>394</v>
      </c>
      <c r="B395" s="3" t="s">
        <v>542</v>
      </c>
      <c r="C395" s="3" t="s">
        <v>22</v>
      </c>
      <c r="D395" s="3" t="s">
        <v>18</v>
      </c>
      <c r="E395" s="3">
        <v>77.31</v>
      </c>
      <c r="F395" s="3">
        <v>168.37</v>
      </c>
    </row>
    <row r="396" spans="1:6" x14ac:dyDescent="0.3">
      <c r="A396" s="2">
        <v>395</v>
      </c>
      <c r="B396" s="3" t="s">
        <v>543</v>
      </c>
      <c r="C396" s="3" t="s">
        <v>24</v>
      </c>
      <c r="D396" s="3" t="s">
        <v>19</v>
      </c>
      <c r="E396" s="3">
        <v>33.06</v>
      </c>
      <c r="F396" s="3">
        <v>147.41999999999999</v>
      </c>
    </row>
    <row r="397" spans="1:6" x14ac:dyDescent="0.3">
      <c r="A397" s="2">
        <v>396</v>
      </c>
      <c r="B397" s="3" t="s">
        <v>544</v>
      </c>
      <c r="C397" s="3" t="s">
        <v>148</v>
      </c>
      <c r="D397" s="3" t="s">
        <v>21</v>
      </c>
      <c r="E397" s="3">
        <v>6.13</v>
      </c>
      <c r="F397" s="3">
        <v>151.68</v>
      </c>
    </row>
    <row r="398" spans="1:6" x14ac:dyDescent="0.3">
      <c r="A398" s="2">
        <v>397</v>
      </c>
      <c r="B398" s="3" t="s">
        <v>545</v>
      </c>
      <c r="C398" s="3" t="s">
        <v>22</v>
      </c>
      <c r="D398" s="3" t="s">
        <v>21</v>
      </c>
      <c r="E398" s="3">
        <v>76.2</v>
      </c>
      <c r="F398" s="3">
        <v>109.93</v>
      </c>
    </row>
    <row r="399" spans="1:6" x14ac:dyDescent="0.3">
      <c r="A399" s="2">
        <v>398</v>
      </c>
      <c r="B399" s="3" t="s">
        <v>546</v>
      </c>
      <c r="C399" s="3" t="s">
        <v>148</v>
      </c>
      <c r="D399" s="3" t="s">
        <v>18</v>
      </c>
      <c r="E399" s="3">
        <v>70.930000000000007</v>
      </c>
      <c r="F399" s="3">
        <v>131.97</v>
      </c>
    </row>
    <row r="400" spans="1:6" x14ac:dyDescent="0.3">
      <c r="A400" s="2">
        <v>399</v>
      </c>
      <c r="B400" s="3" t="s">
        <v>547</v>
      </c>
      <c r="C400" s="3" t="s">
        <v>148</v>
      </c>
      <c r="D400" s="3" t="s">
        <v>19</v>
      </c>
      <c r="E400" s="3">
        <v>15</v>
      </c>
      <c r="F400" s="3">
        <v>115.36</v>
      </c>
    </row>
    <row r="401" spans="1:6" x14ac:dyDescent="0.3">
      <c r="A401" s="2">
        <v>400</v>
      </c>
      <c r="B401" s="3" t="s">
        <v>548</v>
      </c>
      <c r="C401" s="3" t="s">
        <v>20</v>
      </c>
      <c r="D401" s="3" t="s">
        <v>18</v>
      </c>
      <c r="E401" s="3">
        <v>23.39</v>
      </c>
      <c r="F401" s="3">
        <v>124.39</v>
      </c>
    </row>
    <row r="402" spans="1:6" x14ac:dyDescent="0.3">
      <c r="A402" s="2">
        <v>401</v>
      </c>
      <c r="B402" s="3" t="s">
        <v>549</v>
      </c>
      <c r="C402" s="3" t="s">
        <v>22</v>
      </c>
      <c r="D402" s="3" t="s">
        <v>21</v>
      </c>
      <c r="E402" s="3">
        <v>92.61</v>
      </c>
      <c r="F402" s="3">
        <v>164.07</v>
      </c>
    </row>
    <row r="403" spans="1:6" x14ac:dyDescent="0.3">
      <c r="A403" s="2">
        <v>402</v>
      </c>
      <c r="B403" s="3" t="s">
        <v>550</v>
      </c>
      <c r="C403" s="3" t="s">
        <v>158</v>
      </c>
      <c r="D403" s="3" t="s">
        <v>21</v>
      </c>
      <c r="E403" s="3">
        <v>67.61</v>
      </c>
      <c r="F403" s="3">
        <v>114.78</v>
      </c>
    </row>
    <row r="404" spans="1:6" x14ac:dyDescent="0.3">
      <c r="A404" s="2">
        <v>403</v>
      </c>
      <c r="B404" s="3" t="s">
        <v>551</v>
      </c>
      <c r="C404" s="3" t="s">
        <v>148</v>
      </c>
      <c r="D404" s="3" t="s">
        <v>19</v>
      </c>
      <c r="E404" s="3">
        <v>51.25</v>
      </c>
      <c r="F404" s="3">
        <v>103.82</v>
      </c>
    </row>
    <row r="405" spans="1:6" x14ac:dyDescent="0.3">
      <c r="A405" s="2">
        <v>404</v>
      </c>
      <c r="B405" s="3" t="s">
        <v>552</v>
      </c>
      <c r="C405" s="3" t="s">
        <v>24</v>
      </c>
      <c r="D405" s="3" t="s">
        <v>18</v>
      </c>
      <c r="E405" s="3">
        <v>42.81</v>
      </c>
      <c r="F405" s="3">
        <v>148.85</v>
      </c>
    </row>
    <row r="406" spans="1:6" x14ac:dyDescent="0.3">
      <c r="A406" s="2">
        <v>405</v>
      </c>
      <c r="B406" s="3" t="s">
        <v>553</v>
      </c>
      <c r="C406" s="3" t="s">
        <v>22</v>
      </c>
      <c r="D406" s="3" t="s">
        <v>19</v>
      </c>
      <c r="E406" s="3">
        <v>89.41</v>
      </c>
      <c r="F406" s="3">
        <v>150.31</v>
      </c>
    </row>
    <row r="407" spans="1:6" x14ac:dyDescent="0.3">
      <c r="A407" s="2">
        <v>406</v>
      </c>
      <c r="B407" s="3" t="s">
        <v>554</v>
      </c>
      <c r="C407" s="3" t="s">
        <v>148</v>
      </c>
      <c r="D407" s="3" t="s">
        <v>23</v>
      </c>
      <c r="E407" s="3">
        <v>76.39</v>
      </c>
      <c r="F407" s="3">
        <v>183.16</v>
      </c>
    </row>
    <row r="408" spans="1:6" x14ac:dyDescent="0.3">
      <c r="A408" s="2">
        <v>407</v>
      </c>
      <c r="B408" s="3" t="s">
        <v>555</v>
      </c>
      <c r="C408" s="3" t="s">
        <v>158</v>
      </c>
      <c r="D408" s="3" t="s">
        <v>23</v>
      </c>
      <c r="E408" s="3">
        <v>66</v>
      </c>
      <c r="F408" s="3">
        <v>194.56</v>
      </c>
    </row>
    <row r="409" spans="1:6" x14ac:dyDescent="0.3">
      <c r="A409" s="2">
        <v>408</v>
      </c>
      <c r="B409" s="3" t="s">
        <v>556</v>
      </c>
      <c r="C409" s="3" t="s">
        <v>24</v>
      </c>
      <c r="D409" s="3" t="s">
        <v>25</v>
      </c>
      <c r="E409" s="3">
        <v>23.96</v>
      </c>
      <c r="F409" s="3">
        <v>163.03</v>
      </c>
    </row>
    <row r="410" spans="1:6" x14ac:dyDescent="0.3">
      <c r="A410" s="2">
        <v>409</v>
      </c>
      <c r="B410" s="3" t="s">
        <v>557</v>
      </c>
      <c r="C410" s="3" t="s">
        <v>158</v>
      </c>
      <c r="D410" s="3" t="s">
        <v>19</v>
      </c>
      <c r="E410" s="3">
        <v>61.33</v>
      </c>
      <c r="F410" s="3">
        <v>104.58</v>
      </c>
    </row>
    <row r="411" spans="1:6" x14ac:dyDescent="0.3">
      <c r="A411" s="2">
        <v>410</v>
      </c>
      <c r="B411" s="3" t="s">
        <v>558</v>
      </c>
      <c r="C411" s="3" t="s">
        <v>148</v>
      </c>
      <c r="D411" s="3" t="s">
        <v>18</v>
      </c>
      <c r="E411" s="3">
        <v>64.459999999999994</v>
      </c>
      <c r="F411" s="3">
        <v>184.86</v>
      </c>
    </row>
    <row r="412" spans="1:6" x14ac:dyDescent="0.3">
      <c r="A412" s="2">
        <v>411</v>
      </c>
      <c r="B412" s="3" t="s">
        <v>559</v>
      </c>
      <c r="C412" s="3" t="s">
        <v>148</v>
      </c>
      <c r="D412" s="3" t="s">
        <v>18</v>
      </c>
      <c r="E412" s="3">
        <v>15.78</v>
      </c>
      <c r="F412" s="3">
        <v>158.53</v>
      </c>
    </row>
    <row r="413" spans="1:6" x14ac:dyDescent="0.3">
      <c r="A413" s="2">
        <v>412</v>
      </c>
      <c r="B413" s="3" t="s">
        <v>560</v>
      </c>
      <c r="C413" s="3" t="s">
        <v>22</v>
      </c>
      <c r="D413" s="3" t="s">
        <v>23</v>
      </c>
      <c r="E413" s="3">
        <v>36.94</v>
      </c>
      <c r="F413" s="3">
        <v>104.58</v>
      </c>
    </row>
    <row r="414" spans="1:6" x14ac:dyDescent="0.3">
      <c r="A414" s="2">
        <v>413</v>
      </c>
      <c r="B414" s="3" t="s">
        <v>561</v>
      </c>
      <c r="C414" s="3" t="s">
        <v>24</v>
      </c>
      <c r="D414" s="3" t="s">
        <v>18</v>
      </c>
      <c r="E414" s="3">
        <v>36.25</v>
      </c>
      <c r="F414" s="3">
        <v>137.51</v>
      </c>
    </row>
    <row r="415" spans="1:6" x14ac:dyDescent="0.3">
      <c r="A415" s="2">
        <v>414</v>
      </c>
      <c r="B415" s="3" t="s">
        <v>562</v>
      </c>
      <c r="C415" s="3" t="s">
        <v>158</v>
      </c>
      <c r="D415" s="3" t="s">
        <v>18</v>
      </c>
      <c r="E415" s="3">
        <v>46.95</v>
      </c>
      <c r="F415" s="3">
        <v>153.30000000000001</v>
      </c>
    </row>
    <row r="416" spans="1:6" x14ac:dyDescent="0.3">
      <c r="A416" s="2">
        <v>415</v>
      </c>
      <c r="B416" s="3" t="s">
        <v>563</v>
      </c>
      <c r="C416" s="3" t="s">
        <v>22</v>
      </c>
      <c r="D416" s="3" t="s">
        <v>21</v>
      </c>
      <c r="E416" s="3">
        <v>79.88</v>
      </c>
      <c r="F416" s="3">
        <v>186.59</v>
      </c>
    </row>
    <row r="417" spans="1:6" x14ac:dyDescent="0.3">
      <c r="A417" s="2">
        <v>416</v>
      </c>
      <c r="B417" s="3" t="s">
        <v>564</v>
      </c>
      <c r="C417" s="3" t="s">
        <v>158</v>
      </c>
      <c r="D417" s="3" t="s">
        <v>23</v>
      </c>
      <c r="E417" s="3">
        <v>26.9</v>
      </c>
      <c r="F417" s="3">
        <v>188.26</v>
      </c>
    </row>
    <row r="418" spans="1:6" x14ac:dyDescent="0.3">
      <c r="A418" s="2">
        <v>417</v>
      </c>
      <c r="B418" s="3" t="s">
        <v>565</v>
      </c>
      <c r="C418" s="3" t="s">
        <v>22</v>
      </c>
      <c r="D418" s="3" t="s">
        <v>21</v>
      </c>
      <c r="E418" s="3">
        <v>51.2</v>
      </c>
      <c r="F418" s="3">
        <v>119.32</v>
      </c>
    </row>
    <row r="419" spans="1:6" x14ac:dyDescent="0.3">
      <c r="A419" s="2">
        <v>418</v>
      </c>
      <c r="B419" s="3" t="s">
        <v>566</v>
      </c>
      <c r="C419" s="3" t="s">
        <v>22</v>
      </c>
      <c r="D419" s="3" t="s">
        <v>23</v>
      </c>
      <c r="E419" s="3">
        <v>32.24</v>
      </c>
      <c r="F419" s="3">
        <v>186.34</v>
      </c>
    </row>
    <row r="420" spans="1:6" x14ac:dyDescent="0.3">
      <c r="A420" s="2">
        <v>419</v>
      </c>
      <c r="B420" s="3" t="s">
        <v>567</v>
      </c>
      <c r="C420" s="3" t="s">
        <v>158</v>
      </c>
      <c r="D420" s="3" t="s">
        <v>19</v>
      </c>
      <c r="E420" s="3">
        <v>9.5399999999999991</v>
      </c>
      <c r="F420" s="3">
        <v>183.88</v>
      </c>
    </row>
    <row r="421" spans="1:6" x14ac:dyDescent="0.3">
      <c r="A421" s="2">
        <v>420</v>
      </c>
      <c r="B421" s="3" t="s">
        <v>568</v>
      </c>
      <c r="C421" s="3" t="s">
        <v>148</v>
      </c>
      <c r="D421" s="3" t="s">
        <v>23</v>
      </c>
      <c r="E421" s="3">
        <v>18.41</v>
      </c>
      <c r="F421" s="3">
        <v>164.02</v>
      </c>
    </row>
    <row r="422" spans="1:6" x14ac:dyDescent="0.3">
      <c r="A422" s="2">
        <v>421</v>
      </c>
      <c r="B422" s="3" t="s">
        <v>569</v>
      </c>
      <c r="C422" s="3" t="s">
        <v>20</v>
      </c>
      <c r="D422" s="3" t="s">
        <v>25</v>
      </c>
      <c r="E422" s="3">
        <v>19.25</v>
      </c>
      <c r="F422" s="3">
        <v>124.62</v>
      </c>
    </row>
    <row r="423" spans="1:6" x14ac:dyDescent="0.3">
      <c r="A423" s="2">
        <v>422</v>
      </c>
      <c r="B423" s="3" t="s">
        <v>570</v>
      </c>
      <c r="C423" s="3" t="s">
        <v>148</v>
      </c>
      <c r="D423" s="3" t="s">
        <v>18</v>
      </c>
      <c r="E423" s="3">
        <v>19.690000000000001</v>
      </c>
      <c r="F423" s="3">
        <v>197.59</v>
      </c>
    </row>
    <row r="424" spans="1:6" x14ac:dyDescent="0.3">
      <c r="A424" s="2">
        <v>423</v>
      </c>
      <c r="B424" s="3" t="s">
        <v>571</v>
      </c>
      <c r="C424" s="3" t="s">
        <v>22</v>
      </c>
      <c r="D424" s="3" t="s">
        <v>23</v>
      </c>
      <c r="E424" s="3">
        <v>68.5</v>
      </c>
      <c r="F424" s="3">
        <v>181.33</v>
      </c>
    </row>
    <row r="425" spans="1:6" x14ac:dyDescent="0.3">
      <c r="A425" s="2">
        <v>424</v>
      </c>
      <c r="B425" s="3" t="s">
        <v>572</v>
      </c>
      <c r="C425" s="3" t="s">
        <v>20</v>
      </c>
      <c r="D425" s="3" t="s">
        <v>25</v>
      </c>
      <c r="E425" s="3">
        <v>61.56</v>
      </c>
      <c r="F425" s="3">
        <v>151.13</v>
      </c>
    </row>
    <row r="426" spans="1:6" x14ac:dyDescent="0.3">
      <c r="A426" s="2">
        <v>425</v>
      </c>
      <c r="B426" s="3" t="s">
        <v>573</v>
      </c>
      <c r="C426" s="3" t="s">
        <v>148</v>
      </c>
      <c r="D426" s="3" t="s">
        <v>23</v>
      </c>
      <c r="E426" s="3">
        <v>53.99</v>
      </c>
      <c r="F426" s="3">
        <v>164.64</v>
      </c>
    </row>
    <row r="427" spans="1:6" x14ac:dyDescent="0.3">
      <c r="A427" s="2">
        <v>426</v>
      </c>
      <c r="B427" s="3" t="s">
        <v>574</v>
      </c>
      <c r="C427" s="3" t="s">
        <v>158</v>
      </c>
      <c r="D427" s="3" t="s">
        <v>23</v>
      </c>
      <c r="E427" s="3">
        <v>75.3</v>
      </c>
      <c r="F427" s="3">
        <v>175.95</v>
      </c>
    </row>
    <row r="428" spans="1:6" x14ac:dyDescent="0.3">
      <c r="A428" s="2">
        <v>427</v>
      </c>
      <c r="B428" s="3" t="s">
        <v>575</v>
      </c>
      <c r="C428" s="3" t="s">
        <v>24</v>
      </c>
      <c r="D428" s="3" t="s">
        <v>23</v>
      </c>
      <c r="E428" s="3">
        <v>21.48</v>
      </c>
      <c r="F428" s="3">
        <v>165.46</v>
      </c>
    </row>
    <row r="429" spans="1:6" x14ac:dyDescent="0.3">
      <c r="A429" s="2">
        <v>428</v>
      </c>
      <c r="B429" s="3" t="s">
        <v>576</v>
      </c>
      <c r="C429" s="3" t="s">
        <v>24</v>
      </c>
      <c r="D429" s="3" t="s">
        <v>23</v>
      </c>
      <c r="E429" s="3">
        <v>87.74</v>
      </c>
      <c r="F429" s="3">
        <v>196.49</v>
      </c>
    </row>
    <row r="430" spans="1:6" x14ac:dyDescent="0.3">
      <c r="A430" s="2">
        <v>429</v>
      </c>
      <c r="B430" s="3" t="s">
        <v>577</v>
      </c>
      <c r="C430" s="3" t="s">
        <v>158</v>
      </c>
      <c r="D430" s="3" t="s">
        <v>18</v>
      </c>
      <c r="E430" s="3">
        <v>83.44</v>
      </c>
      <c r="F430" s="3">
        <v>107.65</v>
      </c>
    </row>
    <row r="431" spans="1:6" x14ac:dyDescent="0.3">
      <c r="A431" s="2">
        <v>430</v>
      </c>
      <c r="B431" s="3" t="s">
        <v>578</v>
      </c>
      <c r="C431" s="3" t="s">
        <v>24</v>
      </c>
      <c r="D431" s="3" t="s">
        <v>18</v>
      </c>
      <c r="E431" s="3">
        <v>42.95</v>
      </c>
      <c r="F431" s="3">
        <v>130.71</v>
      </c>
    </row>
    <row r="432" spans="1:6" x14ac:dyDescent="0.3">
      <c r="A432" s="2">
        <v>431</v>
      </c>
      <c r="B432" s="3" t="s">
        <v>579</v>
      </c>
      <c r="C432" s="3" t="s">
        <v>20</v>
      </c>
      <c r="D432" s="3" t="s">
        <v>23</v>
      </c>
      <c r="E432" s="3">
        <v>85.13</v>
      </c>
      <c r="F432" s="3">
        <v>121.56</v>
      </c>
    </row>
    <row r="433" spans="1:6" x14ac:dyDescent="0.3">
      <c r="A433" s="2">
        <v>432</v>
      </c>
      <c r="B433" s="3" t="s">
        <v>580</v>
      </c>
      <c r="C433" s="3" t="s">
        <v>20</v>
      </c>
      <c r="D433" s="3" t="s">
        <v>21</v>
      </c>
      <c r="E433" s="3">
        <v>97.74</v>
      </c>
      <c r="F433" s="3">
        <v>112.99</v>
      </c>
    </row>
    <row r="434" spans="1:6" x14ac:dyDescent="0.3">
      <c r="A434" s="2">
        <v>433</v>
      </c>
      <c r="B434" s="3" t="s">
        <v>581</v>
      </c>
      <c r="C434" s="3" t="s">
        <v>148</v>
      </c>
      <c r="D434" s="3" t="s">
        <v>19</v>
      </c>
      <c r="E434" s="3">
        <v>25.76</v>
      </c>
      <c r="F434" s="3">
        <v>181.27</v>
      </c>
    </row>
    <row r="435" spans="1:6" x14ac:dyDescent="0.3">
      <c r="A435" s="2">
        <v>434</v>
      </c>
      <c r="B435" s="3" t="s">
        <v>582</v>
      </c>
      <c r="C435" s="3" t="s">
        <v>148</v>
      </c>
      <c r="D435" s="3" t="s">
        <v>21</v>
      </c>
      <c r="E435" s="3">
        <v>13.5</v>
      </c>
      <c r="F435" s="3">
        <v>128.66</v>
      </c>
    </row>
    <row r="436" spans="1:6" x14ac:dyDescent="0.3">
      <c r="A436" s="2">
        <v>435</v>
      </c>
      <c r="B436" s="3" t="s">
        <v>583</v>
      </c>
      <c r="C436" s="3" t="s">
        <v>20</v>
      </c>
      <c r="D436" s="3" t="s">
        <v>21</v>
      </c>
      <c r="E436" s="3">
        <v>23.47</v>
      </c>
      <c r="F436" s="3">
        <v>171.1</v>
      </c>
    </row>
    <row r="437" spans="1:6" x14ac:dyDescent="0.3">
      <c r="A437" s="2">
        <v>436</v>
      </c>
      <c r="B437" s="3" t="s">
        <v>584</v>
      </c>
      <c r="C437" s="3" t="s">
        <v>148</v>
      </c>
      <c r="D437" s="3" t="s">
        <v>18</v>
      </c>
      <c r="E437" s="3">
        <v>15.55</v>
      </c>
      <c r="F437" s="3">
        <v>174.4</v>
      </c>
    </row>
    <row r="438" spans="1:6" x14ac:dyDescent="0.3">
      <c r="A438" s="2">
        <v>437</v>
      </c>
      <c r="B438" s="3" t="s">
        <v>585</v>
      </c>
      <c r="C438" s="3" t="s">
        <v>24</v>
      </c>
      <c r="D438" s="3" t="s">
        <v>21</v>
      </c>
      <c r="E438" s="3">
        <v>79.39</v>
      </c>
      <c r="F438" s="3">
        <v>191.7</v>
      </c>
    </row>
    <row r="439" spans="1:6" x14ac:dyDescent="0.3">
      <c r="A439" s="2">
        <v>438</v>
      </c>
      <c r="B439" s="3" t="s">
        <v>586</v>
      </c>
      <c r="C439" s="3" t="s">
        <v>158</v>
      </c>
      <c r="D439" s="3" t="s">
        <v>19</v>
      </c>
      <c r="E439" s="3">
        <v>10.4</v>
      </c>
      <c r="F439" s="3">
        <v>114.08</v>
      </c>
    </row>
    <row r="440" spans="1:6" x14ac:dyDescent="0.3">
      <c r="A440" s="2">
        <v>439</v>
      </c>
      <c r="B440" s="3" t="s">
        <v>587</v>
      </c>
      <c r="C440" s="3" t="s">
        <v>148</v>
      </c>
      <c r="D440" s="3" t="s">
        <v>19</v>
      </c>
      <c r="E440" s="3">
        <v>63.33</v>
      </c>
      <c r="F440" s="3">
        <v>144.63</v>
      </c>
    </row>
    <row r="441" spans="1:6" x14ac:dyDescent="0.3">
      <c r="A441" s="2">
        <v>440</v>
      </c>
      <c r="B441" s="3" t="s">
        <v>588</v>
      </c>
      <c r="C441" s="3" t="s">
        <v>20</v>
      </c>
      <c r="D441" s="3" t="s">
        <v>19</v>
      </c>
      <c r="E441" s="3">
        <v>21.14</v>
      </c>
      <c r="F441" s="3">
        <v>169.04</v>
      </c>
    </row>
    <row r="442" spans="1:6" x14ac:dyDescent="0.3">
      <c r="A442" s="2">
        <v>441</v>
      </c>
      <c r="B442" s="3" t="s">
        <v>589</v>
      </c>
      <c r="C442" s="3" t="s">
        <v>22</v>
      </c>
      <c r="D442" s="3" t="s">
        <v>19</v>
      </c>
      <c r="E442" s="3">
        <v>27.3</v>
      </c>
      <c r="F442" s="3">
        <v>181.13</v>
      </c>
    </row>
    <row r="443" spans="1:6" x14ac:dyDescent="0.3">
      <c r="A443" s="2">
        <v>442</v>
      </c>
      <c r="B443" s="3" t="s">
        <v>590</v>
      </c>
      <c r="C443" s="3" t="s">
        <v>148</v>
      </c>
      <c r="D443" s="3" t="s">
        <v>25</v>
      </c>
      <c r="E443" s="3">
        <v>63.32</v>
      </c>
      <c r="F443" s="3">
        <v>149.63999999999999</v>
      </c>
    </row>
    <row r="444" spans="1:6" x14ac:dyDescent="0.3">
      <c r="A444" s="2">
        <v>443</v>
      </c>
      <c r="B444" s="3" t="s">
        <v>591</v>
      </c>
      <c r="C444" s="3" t="s">
        <v>22</v>
      </c>
      <c r="D444" s="3" t="s">
        <v>25</v>
      </c>
      <c r="E444" s="3">
        <v>24.51</v>
      </c>
      <c r="F444" s="3">
        <v>176.97</v>
      </c>
    </row>
    <row r="445" spans="1:6" x14ac:dyDescent="0.3">
      <c r="A445" s="2">
        <v>444</v>
      </c>
      <c r="B445" s="3" t="s">
        <v>592</v>
      </c>
      <c r="C445" s="3" t="s">
        <v>20</v>
      </c>
      <c r="D445" s="3" t="s">
        <v>19</v>
      </c>
      <c r="E445" s="3">
        <v>26.06</v>
      </c>
      <c r="F445" s="3">
        <v>168.1</v>
      </c>
    </row>
    <row r="446" spans="1:6" x14ac:dyDescent="0.3">
      <c r="A446" s="2">
        <v>445</v>
      </c>
      <c r="B446" s="3" t="s">
        <v>593</v>
      </c>
      <c r="C446" s="3" t="s">
        <v>158</v>
      </c>
      <c r="D446" s="3" t="s">
        <v>21</v>
      </c>
      <c r="E446" s="3">
        <v>93.77</v>
      </c>
      <c r="F446" s="3">
        <v>158</v>
      </c>
    </row>
    <row r="447" spans="1:6" x14ac:dyDescent="0.3">
      <c r="A447" s="2">
        <v>446</v>
      </c>
      <c r="B447" s="3" t="s">
        <v>594</v>
      </c>
      <c r="C447" s="3" t="s">
        <v>22</v>
      </c>
      <c r="D447" s="3" t="s">
        <v>25</v>
      </c>
      <c r="E447" s="3">
        <v>93.42</v>
      </c>
      <c r="F447" s="3">
        <v>129.54</v>
      </c>
    </row>
    <row r="448" spans="1:6" x14ac:dyDescent="0.3">
      <c r="A448" s="2">
        <v>447</v>
      </c>
      <c r="B448" s="3" t="s">
        <v>595</v>
      </c>
      <c r="C448" s="3" t="s">
        <v>158</v>
      </c>
      <c r="D448" s="3" t="s">
        <v>25</v>
      </c>
      <c r="E448" s="3">
        <v>73.489999999999995</v>
      </c>
      <c r="F448" s="3">
        <v>118.69</v>
      </c>
    </row>
    <row r="449" spans="1:6" x14ac:dyDescent="0.3">
      <c r="A449" s="2">
        <v>448</v>
      </c>
      <c r="B449" s="3" t="s">
        <v>596</v>
      </c>
      <c r="C449" s="3" t="s">
        <v>20</v>
      </c>
      <c r="D449" s="3" t="s">
        <v>18</v>
      </c>
      <c r="E449" s="3">
        <v>89.9</v>
      </c>
      <c r="F449" s="3">
        <v>114.59</v>
      </c>
    </row>
    <row r="450" spans="1:6" x14ac:dyDescent="0.3">
      <c r="A450" s="2">
        <v>449</v>
      </c>
      <c r="B450" s="3" t="s">
        <v>597</v>
      </c>
      <c r="C450" s="3" t="s">
        <v>148</v>
      </c>
      <c r="D450" s="3" t="s">
        <v>18</v>
      </c>
      <c r="E450" s="3">
        <v>86.22</v>
      </c>
      <c r="F450" s="3">
        <v>188.3</v>
      </c>
    </row>
    <row r="451" spans="1:6" x14ac:dyDescent="0.3">
      <c r="A451" s="2">
        <v>450</v>
      </c>
      <c r="B451" s="3" t="s">
        <v>598</v>
      </c>
      <c r="C451" s="3" t="s">
        <v>24</v>
      </c>
      <c r="D451" s="3" t="s">
        <v>23</v>
      </c>
      <c r="E451" s="3">
        <v>62.82</v>
      </c>
      <c r="F451" s="3">
        <v>124.24</v>
      </c>
    </row>
    <row r="452" spans="1:6" x14ac:dyDescent="0.3">
      <c r="A452" s="2">
        <v>451</v>
      </c>
      <c r="B452" s="3" t="s">
        <v>599</v>
      </c>
      <c r="C452" s="3" t="s">
        <v>24</v>
      </c>
      <c r="D452" s="3" t="s">
        <v>25</v>
      </c>
      <c r="E452" s="3">
        <v>17.77</v>
      </c>
      <c r="F452" s="3">
        <v>132.09</v>
      </c>
    </row>
    <row r="453" spans="1:6" x14ac:dyDescent="0.3">
      <c r="A453" s="2">
        <v>452</v>
      </c>
      <c r="B453" s="3" t="s">
        <v>600</v>
      </c>
      <c r="C453" s="3" t="s">
        <v>148</v>
      </c>
      <c r="D453" s="3" t="s">
        <v>23</v>
      </c>
      <c r="E453" s="3">
        <v>13.92</v>
      </c>
      <c r="F453" s="3">
        <v>126.9</v>
      </c>
    </row>
    <row r="454" spans="1:6" x14ac:dyDescent="0.3">
      <c r="A454" s="2">
        <v>453</v>
      </c>
      <c r="B454" s="3" t="s">
        <v>601</v>
      </c>
      <c r="C454" s="3" t="s">
        <v>20</v>
      </c>
      <c r="D454" s="3" t="s">
        <v>19</v>
      </c>
      <c r="E454" s="3">
        <v>6.08</v>
      </c>
      <c r="F454" s="3">
        <v>156.25</v>
      </c>
    </row>
    <row r="455" spans="1:6" x14ac:dyDescent="0.3">
      <c r="A455" s="2">
        <v>454</v>
      </c>
      <c r="B455" s="3" t="s">
        <v>602</v>
      </c>
      <c r="C455" s="3" t="s">
        <v>22</v>
      </c>
      <c r="D455" s="3" t="s">
        <v>18</v>
      </c>
      <c r="E455" s="3">
        <v>36.17</v>
      </c>
      <c r="F455" s="3">
        <v>159.41</v>
      </c>
    </row>
    <row r="456" spans="1:6" x14ac:dyDescent="0.3">
      <c r="A456" s="2">
        <v>455</v>
      </c>
      <c r="B456" s="3" t="s">
        <v>603</v>
      </c>
      <c r="C456" s="3" t="s">
        <v>24</v>
      </c>
      <c r="D456" s="3" t="s">
        <v>19</v>
      </c>
      <c r="E456" s="3">
        <v>5.78</v>
      </c>
      <c r="F456" s="3">
        <v>105.25</v>
      </c>
    </row>
    <row r="457" spans="1:6" x14ac:dyDescent="0.3">
      <c r="A457" s="2">
        <v>456</v>
      </c>
      <c r="B457" s="3" t="s">
        <v>604</v>
      </c>
      <c r="C457" s="3" t="s">
        <v>20</v>
      </c>
      <c r="D457" s="3" t="s">
        <v>23</v>
      </c>
      <c r="E457" s="3">
        <v>73.989999999999995</v>
      </c>
      <c r="F457" s="3">
        <v>113.02</v>
      </c>
    </row>
    <row r="458" spans="1:6" x14ac:dyDescent="0.3">
      <c r="A458" s="2">
        <v>457</v>
      </c>
      <c r="B458" s="3" t="s">
        <v>605</v>
      </c>
      <c r="C458" s="3" t="s">
        <v>24</v>
      </c>
      <c r="D458" s="3" t="s">
        <v>19</v>
      </c>
      <c r="E458" s="3">
        <v>43.09</v>
      </c>
      <c r="F458" s="3">
        <v>193.78</v>
      </c>
    </row>
    <row r="459" spans="1:6" x14ac:dyDescent="0.3">
      <c r="A459" s="2">
        <v>458</v>
      </c>
      <c r="B459" s="3" t="s">
        <v>606</v>
      </c>
      <c r="C459" s="3" t="s">
        <v>22</v>
      </c>
      <c r="D459" s="3" t="s">
        <v>21</v>
      </c>
      <c r="E459" s="3">
        <v>67.790000000000006</v>
      </c>
      <c r="F459" s="3">
        <v>140.83000000000001</v>
      </c>
    </row>
    <row r="460" spans="1:6" x14ac:dyDescent="0.3">
      <c r="A460" s="2">
        <v>459</v>
      </c>
      <c r="B460" s="3" t="s">
        <v>607</v>
      </c>
      <c r="C460" s="3" t="s">
        <v>22</v>
      </c>
      <c r="D460" s="3" t="s">
        <v>18</v>
      </c>
      <c r="E460" s="3">
        <v>13.32</v>
      </c>
      <c r="F460" s="3">
        <v>118.77</v>
      </c>
    </row>
    <row r="461" spans="1:6" x14ac:dyDescent="0.3">
      <c r="A461" s="2">
        <v>460</v>
      </c>
      <c r="B461" s="3" t="s">
        <v>608</v>
      </c>
      <c r="C461" s="3" t="s">
        <v>24</v>
      </c>
      <c r="D461" s="3" t="s">
        <v>25</v>
      </c>
      <c r="E461" s="3">
        <v>14.66</v>
      </c>
      <c r="F461" s="3">
        <v>196.6</v>
      </c>
    </row>
    <row r="462" spans="1:6" x14ac:dyDescent="0.3">
      <c r="A462" s="2">
        <v>461</v>
      </c>
      <c r="B462" s="3" t="s">
        <v>609</v>
      </c>
      <c r="C462" s="3" t="s">
        <v>24</v>
      </c>
      <c r="D462" s="3" t="s">
        <v>18</v>
      </c>
      <c r="E462" s="3">
        <v>52.56</v>
      </c>
      <c r="F462" s="3">
        <v>187.41</v>
      </c>
    </row>
    <row r="463" spans="1:6" x14ac:dyDescent="0.3">
      <c r="A463" s="2">
        <v>462</v>
      </c>
      <c r="B463" s="3" t="s">
        <v>610</v>
      </c>
      <c r="C463" s="3" t="s">
        <v>20</v>
      </c>
      <c r="D463" s="3" t="s">
        <v>18</v>
      </c>
      <c r="E463" s="3">
        <v>41.55</v>
      </c>
      <c r="F463" s="3">
        <v>181.5</v>
      </c>
    </row>
    <row r="464" spans="1:6" x14ac:dyDescent="0.3">
      <c r="A464" s="2">
        <v>463</v>
      </c>
      <c r="B464" s="3" t="s">
        <v>611</v>
      </c>
      <c r="C464" s="3" t="s">
        <v>158</v>
      </c>
      <c r="D464" s="3" t="s">
        <v>18</v>
      </c>
      <c r="E464" s="3">
        <v>89.99</v>
      </c>
      <c r="F464" s="3">
        <v>155.72</v>
      </c>
    </row>
    <row r="465" spans="1:6" x14ac:dyDescent="0.3">
      <c r="A465" s="2">
        <v>464</v>
      </c>
      <c r="B465" s="3" t="s">
        <v>612</v>
      </c>
      <c r="C465" s="3" t="s">
        <v>20</v>
      </c>
      <c r="D465" s="3" t="s">
        <v>21</v>
      </c>
      <c r="E465" s="3">
        <v>36.340000000000003</v>
      </c>
      <c r="F465" s="3">
        <v>174.39</v>
      </c>
    </row>
    <row r="466" spans="1:6" x14ac:dyDescent="0.3">
      <c r="A466" s="2">
        <v>465</v>
      </c>
      <c r="B466" s="3" t="s">
        <v>613</v>
      </c>
      <c r="C466" s="3" t="s">
        <v>22</v>
      </c>
      <c r="D466" s="3" t="s">
        <v>25</v>
      </c>
      <c r="E466" s="3">
        <v>94.69</v>
      </c>
      <c r="F466" s="3">
        <v>190.79</v>
      </c>
    </row>
    <row r="467" spans="1:6" x14ac:dyDescent="0.3">
      <c r="A467" s="2">
        <v>466</v>
      </c>
      <c r="B467" s="3" t="s">
        <v>614</v>
      </c>
      <c r="C467" s="3" t="s">
        <v>22</v>
      </c>
      <c r="D467" s="3" t="s">
        <v>19</v>
      </c>
      <c r="E467" s="3">
        <v>95.82</v>
      </c>
      <c r="F467" s="3">
        <v>175.19</v>
      </c>
    </row>
    <row r="468" spans="1:6" x14ac:dyDescent="0.3">
      <c r="A468" s="2">
        <v>467</v>
      </c>
      <c r="B468" s="3" t="s">
        <v>615</v>
      </c>
      <c r="C468" s="3" t="s">
        <v>20</v>
      </c>
      <c r="D468" s="3" t="s">
        <v>21</v>
      </c>
      <c r="E468" s="3">
        <v>73.099999999999994</v>
      </c>
      <c r="F468" s="3">
        <v>131.25</v>
      </c>
    </row>
    <row r="469" spans="1:6" x14ac:dyDescent="0.3">
      <c r="A469" s="2">
        <v>468</v>
      </c>
      <c r="B469" s="3" t="s">
        <v>616</v>
      </c>
      <c r="C469" s="3" t="s">
        <v>22</v>
      </c>
      <c r="D469" s="3" t="s">
        <v>21</v>
      </c>
      <c r="E469" s="3">
        <v>76.06</v>
      </c>
      <c r="F469" s="3">
        <v>168.6</v>
      </c>
    </row>
    <row r="470" spans="1:6" x14ac:dyDescent="0.3">
      <c r="A470" s="2">
        <v>469</v>
      </c>
      <c r="B470" s="3" t="s">
        <v>617</v>
      </c>
      <c r="C470" s="3" t="s">
        <v>22</v>
      </c>
      <c r="D470" s="3" t="s">
        <v>23</v>
      </c>
      <c r="E470" s="3">
        <v>7.18</v>
      </c>
      <c r="F470" s="3">
        <v>186.82</v>
      </c>
    </row>
    <row r="471" spans="1:6" x14ac:dyDescent="0.3">
      <c r="A471" s="2">
        <v>470</v>
      </c>
      <c r="B471" s="3" t="s">
        <v>618</v>
      </c>
      <c r="C471" s="3" t="s">
        <v>24</v>
      </c>
      <c r="D471" s="3" t="s">
        <v>18</v>
      </c>
      <c r="E471" s="3">
        <v>54.54</v>
      </c>
      <c r="F471" s="3">
        <v>129.97999999999999</v>
      </c>
    </row>
    <row r="472" spans="1:6" x14ac:dyDescent="0.3">
      <c r="A472" s="2">
        <v>471</v>
      </c>
      <c r="B472" s="3" t="s">
        <v>619</v>
      </c>
      <c r="C472" s="3" t="s">
        <v>22</v>
      </c>
      <c r="D472" s="3" t="s">
        <v>18</v>
      </c>
      <c r="E472" s="3">
        <v>81.02</v>
      </c>
      <c r="F472" s="3">
        <v>107.01</v>
      </c>
    </row>
    <row r="473" spans="1:6" x14ac:dyDescent="0.3">
      <c r="A473" s="2">
        <v>472</v>
      </c>
      <c r="B473" s="3" t="s">
        <v>620</v>
      </c>
      <c r="C473" s="3" t="s">
        <v>24</v>
      </c>
      <c r="D473" s="3" t="s">
        <v>18</v>
      </c>
      <c r="E473" s="3">
        <v>47.57</v>
      </c>
      <c r="F473" s="3">
        <v>127.03</v>
      </c>
    </row>
    <row r="474" spans="1:6" x14ac:dyDescent="0.3">
      <c r="A474" s="2">
        <v>473</v>
      </c>
      <c r="B474" s="3" t="s">
        <v>621</v>
      </c>
      <c r="C474" s="3" t="s">
        <v>22</v>
      </c>
      <c r="D474" s="3" t="s">
        <v>21</v>
      </c>
      <c r="E474" s="3">
        <v>88.53</v>
      </c>
      <c r="F474" s="3">
        <v>181.47</v>
      </c>
    </row>
    <row r="475" spans="1:6" x14ac:dyDescent="0.3">
      <c r="A475" s="2">
        <v>474</v>
      </c>
      <c r="B475" s="3" t="s">
        <v>622</v>
      </c>
      <c r="C475" s="3" t="s">
        <v>22</v>
      </c>
      <c r="D475" s="3" t="s">
        <v>23</v>
      </c>
      <c r="E475" s="3">
        <v>56.96</v>
      </c>
      <c r="F475" s="3">
        <v>114.19</v>
      </c>
    </row>
    <row r="476" spans="1:6" x14ac:dyDescent="0.3">
      <c r="A476" s="2">
        <v>475</v>
      </c>
      <c r="B476" s="3" t="s">
        <v>623</v>
      </c>
      <c r="C476" s="3" t="s">
        <v>158</v>
      </c>
      <c r="D476" s="3" t="s">
        <v>23</v>
      </c>
      <c r="E476" s="3">
        <v>85.16</v>
      </c>
      <c r="F476" s="3">
        <v>133.62</v>
      </c>
    </row>
    <row r="477" spans="1:6" x14ac:dyDescent="0.3">
      <c r="A477" s="2">
        <v>476</v>
      </c>
      <c r="B477" s="3" t="s">
        <v>624</v>
      </c>
      <c r="C477" s="3" t="s">
        <v>148</v>
      </c>
      <c r="D477" s="3" t="s">
        <v>19</v>
      </c>
      <c r="E477" s="3">
        <v>49.22</v>
      </c>
      <c r="F477" s="3">
        <v>179.55</v>
      </c>
    </row>
    <row r="478" spans="1:6" x14ac:dyDescent="0.3">
      <c r="A478" s="2">
        <v>477</v>
      </c>
      <c r="B478" s="3" t="s">
        <v>625</v>
      </c>
      <c r="C478" s="3" t="s">
        <v>20</v>
      </c>
      <c r="D478" s="3" t="s">
        <v>23</v>
      </c>
      <c r="E478" s="3">
        <v>27.16</v>
      </c>
      <c r="F478" s="3">
        <v>177.27</v>
      </c>
    </row>
    <row r="479" spans="1:6" x14ac:dyDescent="0.3">
      <c r="A479" s="2">
        <v>478</v>
      </c>
      <c r="B479" s="3" t="s">
        <v>626</v>
      </c>
      <c r="C479" s="3" t="s">
        <v>24</v>
      </c>
      <c r="D479" s="3" t="s">
        <v>18</v>
      </c>
      <c r="E479" s="3">
        <v>90.91</v>
      </c>
      <c r="F479" s="3">
        <v>187.53</v>
      </c>
    </row>
    <row r="480" spans="1:6" x14ac:dyDescent="0.3">
      <c r="A480" s="2">
        <v>479</v>
      </c>
      <c r="B480" s="3" t="s">
        <v>627</v>
      </c>
      <c r="C480" s="3" t="s">
        <v>22</v>
      </c>
      <c r="D480" s="3" t="s">
        <v>23</v>
      </c>
      <c r="E480" s="3">
        <v>5.35</v>
      </c>
      <c r="F480" s="3">
        <v>185.09</v>
      </c>
    </row>
    <row r="481" spans="1:6" x14ac:dyDescent="0.3">
      <c r="A481" s="2">
        <v>480</v>
      </c>
      <c r="B481" s="3" t="s">
        <v>628</v>
      </c>
      <c r="C481" s="3" t="s">
        <v>22</v>
      </c>
      <c r="D481" s="3" t="s">
        <v>23</v>
      </c>
      <c r="E481" s="3">
        <v>77.930000000000007</v>
      </c>
      <c r="F481" s="3">
        <v>163.74</v>
      </c>
    </row>
    <row r="482" spans="1:6" x14ac:dyDescent="0.3">
      <c r="A482" s="2">
        <v>481</v>
      </c>
      <c r="B482" s="3" t="s">
        <v>629</v>
      </c>
      <c r="C482" s="3" t="s">
        <v>20</v>
      </c>
      <c r="D482" s="3" t="s">
        <v>21</v>
      </c>
      <c r="E482" s="3">
        <v>22.23</v>
      </c>
      <c r="F482" s="3">
        <v>100.95</v>
      </c>
    </row>
    <row r="483" spans="1:6" x14ac:dyDescent="0.3">
      <c r="A483" s="2">
        <v>482</v>
      </c>
      <c r="B483" s="3" t="s">
        <v>630</v>
      </c>
      <c r="C483" s="3" t="s">
        <v>148</v>
      </c>
      <c r="D483" s="3" t="s">
        <v>19</v>
      </c>
      <c r="E483" s="3">
        <v>65.349999999999994</v>
      </c>
      <c r="F483" s="3">
        <v>145.02000000000001</v>
      </c>
    </row>
    <row r="484" spans="1:6" x14ac:dyDescent="0.3">
      <c r="A484" s="2">
        <v>483</v>
      </c>
      <c r="B484" s="3" t="s">
        <v>631</v>
      </c>
      <c r="C484" s="3" t="s">
        <v>158</v>
      </c>
      <c r="D484" s="3" t="s">
        <v>25</v>
      </c>
      <c r="E484" s="3">
        <v>76.150000000000006</v>
      </c>
      <c r="F484" s="3">
        <v>159.68</v>
      </c>
    </row>
    <row r="485" spans="1:6" x14ac:dyDescent="0.3">
      <c r="A485" s="2">
        <v>484</v>
      </c>
      <c r="B485" s="3" t="s">
        <v>632</v>
      </c>
      <c r="C485" s="3" t="s">
        <v>22</v>
      </c>
      <c r="D485" s="3" t="s">
        <v>23</v>
      </c>
      <c r="E485" s="3">
        <v>80.06</v>
      </c>
      <c r="F485" s="3">
        <v>194.54</v>
      </c>
    </row>
    <row r="486" spans="1:6" x14ac:dyDescent="0.3">
      <c r="A486" s="2">
        <v>485</v>
      </c>
      <c r="B486" s="3" t="s">
        <v>633</v>
      </c>
      <c r="C486" s="3" t="s">
        <v>24</v>
      </c>
      <c r="D486" s="3" t="s">
        <v>25</v>
      </c>
      <c r="E486" s="3">
        <v>83.2</v>
      </c>
      <c r="F486" s="3">
        <v>111.51</v>
      </c>
    </row>
    <row r="487" spans="1:6" x14ac:dyDescent="0.3">
      <c r="A487" s="2">
        <v>486</v>
      </c>
      <c r="B487" s="3" t="s">
        <v>634</v>
      </c>
      <c r="C487" s="3" t="s">
        <v>158</v>
      </c>
      <c r="D487" s="3" t="s">
        <v>25</v>
      </c>
      <c r="E487" s="3">
        <v>75.88</v>
      </c>
      <c r="F487" s="3">
        <v>161.32</v>
      </c>
    </row>
    <row r="488" spans="1:6" x14ac:dyDescent="0.3">
      <c r="A488" s="2">
        <v>487</v>
      </c>
      <c r="B488" s="3" t="s">
        <v>635</v>
      </c>
      <c r="C488" s="3" t="s">
        <v>22</v>
      </c>
      <c r="D488" s="3" t="s">
        <v>25</v>
      </c>
      <c r="E488" s="3">
        <v>83.54</v>
      </c>
      <c r="F488" s="3">
        <v>133</v>
      </c>
    </row>
    <row r="489" spans="1:6" x14ac:dyDescent="0.3">
      <c r="A489" s="2">
        <v>488</v>
      </c>
      <c r="B489" s="3" t="s">
        <v>636</v>
      </c>
      <c r="C489" s="3" t="s">
        <v>158</v>
      </c>
      <c r="D489" s="3" t="s">
        <v>19</v>
      </c>
      <c r="E489" s="3">
        <v>36.479999999999997</v>
      </c>
      <c r="F489" s="3">
        <v>191.69</v>
      </c>
    </row>
    <row r="490" spans="1:6" x14ac:dyDescent="0.3">
      <c r="A490" s="2">
        <v>489</v>
      </c>
      <c r="B490" s="3" t="s">
        <v>637</v>
      </c>
      <c r="C490" s="3" t="s">
        <v>158</v>
      </c>
      <c r="D490" s="3" t="s">
        <v>19</v>
      </c>
      <c r="E490" s="3">
        <v>30.12</v>
      </c>
      <c r="F490" s="3">
        <v>138.28</v>
      </c>
    </row>
    <row r="491" spans="1:6" x14ac:dyDescent="0.3">
      <c r="A491" s="2">
        <v>490</v>
      </c>
      <c r="B491" s="3" t="s">
        <v>638</v>
      </c>
      <c r="C491" s="3" t="s">
        <v>148</v>
      </c>
      <c r="D491" s="3" t="s">
        <v>19</v>
      </c>
      <c r="E491" s="3">
        <v>90.42</v>
      </c>
      <c r="F491" s="3">
        <v>105.61</v>
      </c>
    </row>
    <row r="492" spans="1:6" x14ac:dyDescent="0.3">
      <c r="A492" s="2">
        <v>491</v>
      </c>
      <c r="B492" s="3" t="s">
        <v>639</v>
      </c>
      <c r="C492" s="3" t="s">
        <v>24</v>
      </c>
      <c r="D492" s="3" t="s">
        <v>23</v>
      </c>
      <c r="E492" s="3">
        <v>84.62</v>
      </c>
      <c r="F492" s="3">
        <v>135.13</v>
      </c>
    </row>
    <row r="493" spans="1:6" x14ac:dyDescent="0.3">
      <c r="A493" s="2">
        <v>492</v>
      </c>
      <c r="B493" s="3" t="s">
        <v>640</v>
      </c>
      <c r="C493" s="3" t="s">
        <v>158</v>
      </c>
      <c r="D493" s="3" t="s">
        <v>23</v>
      </c>
      <c r="E493" s="3">
        <v>42.19</v>
      </c>
      <c r="F493" s="3">
        <v>199.41</v>
      </c>
    </row>
    <row r="494" spans="1:6" x14ac:dyDescent="0.3">
      <c r="A494" s="2">
        <v>493</v>
      </c>
      <c r="B494" s="3" t="s">
        <v>641</v>
      </c>
      <c r="C494" s="3" t="s">
        <v>20</v>
      </c>
      <c r="D494" s="3" t="s">
        <v>25</v>
      </c>
      <c r="E494" s="3">
        <v>83.18</v>
      </c>
      <c r="F494" s="3">
        <v>193.62</v>
      </c>
    </row>
    <row r="495" spans="1:6" x14ac:dyDescent="0.3">
      <c r="A495" s="2">
        <v>494</v>
      </c>
      <c r="B495" s="3" t="s">
        <v>642</v>
      </c>
      <c r="C495" s="3" t="s">
        <v>148</v>
      </c>
      <c r="D495" s="3" t="s">
        <v>23</v>
      </c>
      <c r="E495" s="3">
        <v>72.13</v>
      </c>
      <c r="F495" s="3">
        <v>185.97</v>
      </c>
    </row>
    <row r="496" spans="1:6" x14ac:dyDescent="0.3">
      <c r="A496" s="2">
        <v>495</v>
      </c>
      <c r="B496" s="3" t="s">
        <v>643</v>
      </c>
      <c r="C496" s="3" t="s">
        <v>158</v>
      </c>
      <c r="D496" s="3" t="s">
        <v>18</v>
      </c>
      <c r="E496" s="3">
        <v>83.35</v>
      </c>
      <c r="F496" s="3">
        <v>194.85</v>
      </c>
    </row>
    <row r="497" spans="1:6" x14ac:dyDescent="0.3">
      <c r="A497" s="2">
        <v>496</v>
      </c>
      <c r="B497" s="3" t="s">
        <v>644</v>
      </c>
      <c r="C497" s="3" t="s">
        <v>158</v>
      </c>
      <c r="D497" s="3" t="s">
        <v>23</v>
      </c>
      <c r="E497" s="3">
        <v>75.17</v>
      </c>
      <c r="F497" s="3">
        <v>169.59</v>
      </c>
    </row>
    <row r="498" spans="1:6" x14ac:dyDescent="0.3">
      <c r="A498" s="2">
        <v>497</v>
      </c>
      <c r="B498" s="3" t="s">
        <v>645</v>
      </c>
      <c r="C498" s="3" t="s">
        <v>20</v>
      </c>
      <c r="D498" s="3" t="s">
        <v>25</v>
      </c>
      <c r="E498" s="3">
        <v>6.48</v>
      </c>
      <c r="F498" s="3">
        <v>184.38</v>
      </c>
    </row>
    <row r="499" spans="1:6" x14ac:dyDescent="0.3">
      <c r="A499" s="2">
        <v>498</v>
      </c>
      <c r="B499" s="3" t="s">
        <v>646</v>
      </c>
      <c r="C499" s="3" t="s">
        <v>148</v>
      </c>
      <c r="D499" s="3" t="s">
        <v>21</v>
      </c>
      <c r="E499" s="3">
        <v>43.41</v>
      </c>
      <c r="F499" s="3">
        <v>138.97</v>
      </c>
    </row>
    <row r="500" spans="1:6" x14ac:dyDescent="0.3">
      <c r="A500" s="2">
        <v>499</v>
      </c>
      <c r="B500" s="3" t="s">
        <v>647</v>
      </c>
      <c r="C500" s="3" t="s">
        <v>148</v>
      </c>
      <c r="D500" s="3" t="s">
        <v>21</v>
      </c>
      <c r="E500" s="3">
        <v>35.57</v>
      </c>
      <c r="F500" s="3">
        <v>143.56</v>
      </c>
    </row>
    <row r="501" spans="1:6" x14ac:dyDescent="0.3">
      <c r="A501" s="2">
        <v>500</v>
      </c>
      <c r="B501" s="3" t="s">
        <v>648</v>
      </c>
      <c r="C501" s="3" t="s">
        <v>148</v>
      </c>
      <c r="D501" s="3" t="s">
        <v>23</v>
      </c>
      <c r="E501" s="3">
        <v>56.41</v>
      </c>
      <c r="F501" s="3">
        <v>124.67</v>
      </c>
    </row>
    <row r="502" spans="1:6" x14ac:dyDescent="0.3">
      <c r="A502" s="2">
        <v>501</v>
      </c>
      <c r="B502" s="3" t="s">
        <v>649</v>
      </c>
      <c r="C502" s="3" t="s">
        <v>22</v>
      </c>
      <c r="D502" s="3" t="s">
        <v>21</v>
      </c>
      <c r="E502" s="3">
        <v>7.19</v>
      </c>
      <c r="F502" s="3">
        <v>152.72</v>
      </c>
    </row>
    <row r="503" spans="1:6" x14ac:dyDescent="0.3">
      <c r="A503" s="2">
        <v>502</v>
      </c>
      <c r="B503" s="3" t="s">
        <v>650</v>
      </c>
      <c r="C503" s="3" t="s">
        <v>22</v>
      </c>
      <c r="D503" s="3" t="s">
        <v>21</v>
      </c>
      <c r="E503" s="3">
        <v>54.15</v>
      </c>
      <c r="F503" s="3">
        <v>111.79</v>
      </c>
    </row>
    <row r="504" spans="1:6" x14ac:dyDescent="0.3">
      <c r="A504" s="2">
        <v>503</v>
      </c>
      <c r="B504" s="3" t="s">
        <v>651</v>
      </c>
      <c r="C504" s="3" t="s">
        <v>24</v>
      </c>
      <c r="D504" s="3" t="s">
        <v>19</v>
      </c>
      <c r="E504" s="3">
        <v>56.23</v>
      </c>
      <c r="F504" s="3">
        <v>159.19999999999999</v>
      </c>
    </row>
    <row r="505" spans="1:6" x14ac:dyDescent="0.3">
      <c r="A505" s="2">
        <v>504</v>
      </c>
      <c r="B505" s="3" t="s">
        <v>652</v>
      </c>
      <c r="C505" s="3" t="s">
        <v>20</v>
      </c>
      <c r="D505" s="3" t="s">
        <v>23</v>
      </c>
      <c r="E505" s="3">
        <v>51.11</v>
      </c>
      <c r="F505" s="3">
        <v>116.53</v>
      </c>
    </row>
    <row r="506" spans="1:6" x14ac:dyDescent="0.3">
      <c r="A506" s="2">
        <v>505</v>
      </c>
      <c r="B506" s="3" t="s">
        <v>653</v>
      </c>
      <c r="C506" s="3" t="s">
        <v>148</v>
      </c>
      <c r="D506" s="3" t="s">
        <v>25</v>
      </c>
      <c r="E506" s="3">
        <v>70.17</v>
      </c>
      <c r="F506" s="3">
        <v>118.86</v>
      </c>
    </row>
    <row r="507" spans="1:6" x14ac:dyDescent="0.3">
      <c r="A507" s="2">
        <v>506</v>
      </c>
      <c r="B507" s="3" t="s">
        <v>654</v>
      </c>
      <c r="C507" s="3" t="s">
        <v>24</v>
      </c>
      <c r="D507" s="3" t="s">
        <v>23</v>
      </c>
      <c r="E507" s="3">
        <v>10.08</v>
      </c>
      <c r="F507" s="3">
        <v>187.12</v>
      </c>
    </row>
    <row r="508" spans="1:6" x14ac:dyDescent="0.3">
      <c r="A508" s="2">
        <v>507</v>
      </c>
      <c r="B508" s="3" t="s">
        <v>655</v>
      </c>
      <c r="C508" s="3" t="s">
        <v>24</v>
      </c>
      <c r="D508" s="3" t="s">
        <v>19</v>
      </c>
      <c r="E508" s="3">
        <v>50.79</v>
      </c>
      <c r="F508" s="3">
        <v>149.03</v>
      </c>
    </row>
    <row r="509" spans="1:6" x14ac:dyDescent="0.3">
      <c r="A509" s="2">
        <v>508</v>
      </c>
      <c r="B509" s="3" t="s">
        <v>656</v>
      </c>
      <c r="C509" s="3" t="s">
        <v>24</v>
      </c>
      <c r="D509" s="3" t="s">
        <v>23</v>
      </c>
      <c r="E509" s="3">
        <v>92.6</v>
      </c>
      <c r="F509" s="3">
        <v>116.63</v>
      </c>
    </row>
    <row r="510" spans="1:6" x14ac:dyDescent="0.3">
      <c r="A510" s="2">
        <v>509</v>
      </c>
      <c r="B510" s="3" t="s">
        <v>657</v>
      </c>
      <c r="C510" s="3" t="s">
        <v>24</v>
      </c>
      <c r="D510" s="3" t="s">
        <v>19</v>
      </c>
      <c r="E510" s="3">
        <v>51.35</v>
      </c>
      <c r="F510" s="3">
        <v>186.69</v>
      </c>
    </row>
    <row r="511" spans="1:6" x14ac:dyDescent="0.3">
      <c r="A511" s="2">
        <v>510</v>
      </c>
      <c r="B511" s="3" t="s">
        <v>658</v>
      </c>
      <c r="C511" s="3" t="s">
        <v>158</v>
      </c>
      <c r="D511" s="3" t="s">
        <v>19</v>
      </c>
      <c r="E511" s="3">
        <v>10.74</v>
      </c>
      <c r="F511" s="3">
        <v>137.69999999999999</v>
      </c>
    </row>
    <row r="512" spans="1:6" x14ac:dyDescent="0.3">
      <c r="A512" s="2">
        <v>511</v>
      </c>
      <c r="B512" s="3" t="s">
        <v>659</v>
      </c>
      <c r="C512" s="3" t="s">
        <v>22</v>
      </c>
      <c r="D512" s="3" t="s">
        <v>19</v>
      </c>
      <c r="E512" s="3">
        <v>86.71</v>
      </c>
      <c r="F512" s="3">
        <v>160.5</v>
      </c>
    </row>
    <row r="513" spans="1:6" x14ac:dyDescent="0.3">
      <c r="A513" s="2">
        <v>512</v>
      </c>
      <c r="B513" s="3" t="s">
        <v>660</v>
      </c>
      <c r="C513" s="3" t="s">
        <v>24</v>
      </c>
      <c r="D513" s="3" t="s">
        <v>25</v>
      </c>
      <c r="E513" s="3">
        <v>24.31</v>
      </c>
      <c r="F513" s="3">
        <v>193.74</v>
      </c>
    </row>
    <row r="514" spans="1:6" x14ac:dyDescent="0.3">
      <c r="A514" s="2">
        <v>513</v>
      </c>
      <c r="B514" s="3" t="s">
        <v>661</v>
      </c>
      <c r="C514" s="3" t="s">
        <v>158</v>
      </c>
      <c r="D514" s="3" t="s">
        <v>21</v>
      </c>
      <c r="E514" s="3">
        <v>89.33</v>
      </c>
      <c r="F514" s="3">
        <v>107.14</v>
      </c>
    </row>
    <row r="515" spans="1:6" x14ac:dyDescent="0.3">
      <c r="A515" s="2">
        <v>514</v>
      </c>
      <c r="B515" s="3" t="s">
        <v>662</v>
      </c>
      <c r="C515" s="3" t="s">
        <v>20</v>
      </c>
      <c r="D515" s="3" t="s">
        <v>25</v>
      </c>
      <c r="E515" s="3">
        <v>18.93</v>
      </c>
      <c r="F515" s="3">
        <v>138.84</v>
      </c>
    </row>
    <row r="516" spans="1:6" x14ac:dyDescent="0.3">
      <c r="A516" s="2">
        <v>515</v>
      </c>
      <c r="B516" s="3" t="s">
        <v>663</v>
      </c>
      <c r="C516" s="3" t="s">
        <v>20</v>
      </c>
      <c r="D516" s="3" t="s">
        <v>21</v>
      </c>
      <c r="E516" s="3">
        <v>13.92</v>
      </c>
      <c r="F516" s="3">
        <v>134.35</v>
      </c>
    </row>
    <row r="517" spans="1:6" x14ac:dyDescent="0.3">
      <c r="A517" s="2">
        <v>516</v>
      </c>
      <c r="B517" s="3" t="s">
        <v>664</v>
      </c>
      <c r="C517" s="3" t="s">
        <v>22</v>
      </c>
      <c r="D517" s="3" t="s">
        <v>18</v>
      </c>
      <c r="E517" s="3">
        <v>83.48</v>
      </c>
      <c r="F517" s="3">
        <v>103.85</v>
      </c>
    </row>
    <row r="518" spans="1:6" x14ac:dyDescent="0.3">
      <c r="A518" s="2">
        <v>517</v>
      </c>
      <c r="B518" s="3" t="s">
        <v>665</v>
      </c>
      <c r="C518" s="3" t="s">
        <v>22</v>
      </c>
      <c r="D518" s="3" t="s">
        <v>18</v>
      </c>
      <c r="E518" s="3">
        <v>99.86</v>
      </c>
      <c r="F518" s="3">
        <v>175.31</v>
      </c>
    </row>
    <row r="519" spans="1:6" x14ac:dyDescent="0.3">
      <c r="A519" s="2">
        <v>518</v>
      </c>
      <c r="B519" s="3" t="s">
        <v>666</v>
      </c>
      <c r="C519" s="3" t="s">
        <v>20</v>
      </c>
      <c r="D519" s="3" t="s">
        <v>18</v>
      </c>
      <c r="E519" s="3">
        <v>28.5</v>
      </c>
      <c r="F519" s="3">
        <v>189.76</v>
      </c>
    </row>
    <row r="520" spans="1:6" x14ac:dyDescent="0.3">
      <c r="A520" s="2">
        <v>519</v>
      </c>
      <c r="B520" s="3" t="s">
        <v>667</v>
      </c>
      <c r="C520" s="3" t="s">
        <v>148</v>
      </c>
      <c r="D520" s="3" t="s">
        <v>19</v>
      </c>
      <c r="E520" s="3">
        <v>26.57</v>
      </c>
      <c r="F520" s="3">
        <v>112.67</v>
      </c>
    </row>
    <row r="521" spans="1:6" x14ac:dyDescent="0.3">
      <c r="A521" s="2">
        <v>520</v>
      </c>
      <c r="B521" s="3" t="s">
        <v>668</v>
      </c>
      <c r="C521" s="3" t="s">
        <v>158</v>
      </c>
      <c r="D521" s="3" t="s">
        <v>18</v>
      </c>
      <c r="E521" s="3">
        <v>42.45</v>
      </c>
      <c r="F521" s="3">
        <v>144.91999999999999</v>
      </c>
    </row>
    <row r="522" spans="1:6" x14ac:dyDescent="0.3">
      <c r="A522" s="2">
        <v>521</v>
      </c>
      <c r="B522" s="3" t="s">
        <v>669</v>
      </c>
      <c r="C522" s="3" t="s">
        <v>158</v>
      </c>
      <c r="D522" s="3" t="s">
        <v>18</v>
      </c>
      <c r="E522" s="3">
        <v>13.91</v>
      </c>
      <c r="F522" s="3">
        <v>103.22</v>
      </c>
    </row>
    <row r="523" spans="1:6" x14ac:dyDescent="0.3">
      <c r="A523" s="2">
        <v>522</v>
      </c>
      <c r="B523" s="3" t="s">
        <v>670</v>
      </c>
      <c r="C523" s="3" t="s">
        <v>158</v>
      </c>
      <c r="D523" s="3" t="s">
        <v>21</v>
      </c>
      <c r="E523" s="3">
        <v>84.52</v>
      </c>
      <c r="F523" s="3">
        <v>138.13</v>
      </c>
    </row>
    <row r="524" spans="1:6" x14ac:dyDescent="0.3">
      <c r="A524" s="2">
        <v>523</v>
      </c>
      <c r="B524" s="3" t="s">
        <v>671</v>
      </c>
      <c r="C524" s="3" t="s">
        <v>24</v>
      </c>
      <c r="D524" s="3" t="s">
        <v>25</v>
      </c>
      <c r="E524" s="3">
        <v>74.38</v>
      </c>
      <c r="F524" s="3">
        <v>117.52</v>
      </c>
    </row>
    <row r="525" spans="1:6" x14ac:dyDescent="0.3">
      <c r="A525" s="2">
        <v>524</v>
      </c>
      <c r="B525" s="3" t="s">
        <v>672</v>
      </c>
      <c r="C525" s="3" t="s">
        <v>20</v>
      </c>
      <c r="D525" s="3" t="s">
        <v>19</v>
      </c>
      <c r="E525" s="3">
        <v>39.32</v>
      </c>
      <c r="F525" s="3">
        <v>121.48</v>
      </c>
    </row>
    <row r="526" spans="1:6" x14ac:dyDescent="0.3">
      <c r="A526" s="2">
        <v>525</v>
      </c>
      <c r="B526" s="3" t="s">
        <v>673</v>
      </c>
      <c r="C526" s="3" t="s">
        <v>148</v>
      </c>
      <c r="D526" s="3" t="s">
        <v>21</v>
      </c>
      <c r="E526" s="3">
        <v>97.37</v>
      </c>
      <c r="F526" s="3">
        <v>102.92</v>
      </c>
    </row>
    <row r="527" spans="1:6" x14ac:dyDescent="0.3">
      <c r="A527" s="2">
        <v>526</v>
      </c>
      <c r="B527" s="3" t="s">
        <v>674</v>
      </c>
      <c r="C527" s="3" t="s">
        <v>20</v>
      </c>
      <c r="D527" s="3" t="s">
        <v>23</v>
      </c>
      <c r="E527" s="3">
        <v>10.39</v>
      </c>
      <c r="F527" s="3">
        <v>162.72999999999999</v>
      </c>
    </row>
    <row r="528" spans="1:6" x14ac:dyDescent="0.3">
      <c r="A528" s="2">
        <v>527</v>
      </c>
      <c r="B528" s="3" t="s">
        <v>675</v>
      </c>
      <c r="C528" s="3" t="s">
        <v>158</v>
      </c>
      <c r="D528" s="3" t="s">
        <v>21</v>
      </c>
      <c r="E528" s="3">
        <v>88.68</v>
      </c>
      <c r="F528" s="3">
        <v>112.26</v>
      </c>
    </row>
    <row r="529" spans="1:6" x14ac:dyDescent="0.3">
      <c r="A529" s="2">
        <v>528</v>
      </c>
      <c r="B529" s="3" t="s">
        <v>676</v>
      </c>
      <c r="C529" s="3" t="s">
        <v>20</v>
      </c>
      <c r="D529" s="3" t="s">
        <v>18</v>
      </c>
      <c r="E529" s="3">
        <v>28.35</v>
      </c>
      <c r="F529" s="3">
        <v>188.01</v>
      </c>
    </row>
    <row r="530" spans="1:6" x14ac:dyDescent="0.3">
      <c r="A530" s="2">
        <v>529</v>
      </c>
      <c r="B530" s="3" t="s">
        <v>677</v>
      </c>
      <c r="C530" s="3" t="s">
        <v>22</v>
      </c>
      <c r="D530" s="3" t="s">
        <v>23</v>
      </c>
      <c r="E530" s="3">
        <v>93.04</v>
      </c>
      <c r="F530" s="3">
        <v>130.16</v>
      </c>
    </row>
    <row r="531" spans="1:6" x14ac:dyDescent="0.3">
      <c r="A531" s="2">
        <v>530</v>
      </c>
      <c r="B531" s="3" t="s">
        <v>678</v>
      </c>
      <c r="C531" s="3" t="s">
        <v>148</v>
      </c>
      <c r="D531" s="3" t="s">
        <v>25</v>
      </c>
      <c r="E531" s="3">
        <v>51.08</v>
      </c>
      <c r="F531" s="3">
        <v>186.62</v>
      </c>
    </row>
    <row r="532" spans="1:6" x14ac:dyDescent="0.3">
      <c r="A532" s="2">
        <v>531</v>
      </c>
      <c r="B532" s="3" t="s">
        <v>679</v>
      </c>
      <c r="C532" s="3" t="s">
        <v>148</v>
      </c>
      <c r="D532" s="3" t="s">
        <v>25</v>
      </c>
      <c r="E532" s="3">
        <v>21.84</v>
      </c>
      <c r="F532" s="3">
        <v>126.23</v>
      </c>
    </row>
    <row r="533" spans="1:6" x14ac:dyDescent="0.3">
      <c r="A533" s="2">
        <v>532</v>
      </c>
      <c r="B533" s="3" t="s">
        <v>680</v>
      </c>
      <c r="C533" s="3" t="s">
        <v>158</v>
      </c>
      <c r="D533" s="3" t="s">
        <v>18</v>
      </c>
      <c r="E533" s="3">
        <v>31.49</v>
      </c>
      <c r="F533" s="3">
        <v>156.65</v>
      </c>
    </row>
    <row r="534" spans="1:6" x14ac:dyDescent="0.3">
      <c r="A534" s="2">
        <v>533</v>
      </c>
      <c r="B534" s="3" t="s">
        <v>681</v>
      </c>
      <c r="C534" s="3" t="s">
        <v>24</v>
      </c>
      <c r="D534" s="3" t="s">
        <v>19</v>
      </c>
      <c r="E534" s="3">
        <v>99.33</v>
      </c>
      <c r="F534" s="3">
        <v>192.49</v>
      </c>
    </row>
    <row r="535" spans="1:6" x14ac:dyDescent="0.3">
      <c r="A535" s="2">
        <v>534</v>
      </c>
      <c r="B535" s="3" t="s">
        <v>682</v>
      </c>
      <c r="C535" s="3" t="s">
        <v>20</v>
      </c>
      <c r="D535" s="3" t="s">
        <v>18</v>
      </c>
      <c r="E535" s="3">
        <v>99.06</v>
      </c>
      <c r="F535" s="3">
        <v>106.67</v>
      </c>
    </row>
    <row r="536" spans="1:6" x14ac:dyDescent="0.3">
      <c r="A536" s="2">
        <v>535</v>
      </c>
      <c r="B536" s="3" t="s">
        <v>683</v>
      </c>
      <c r="C536" s="3" t="s">
        <v>158</v>
      </c>
      <c r="D536" s="3" t="s">
        <v>23</v>
      </c>
      <c r="E536" s="3">
        <v>34.36</v>
      </c>
      <c r="F536" s="3">
        <v>130.26</v>
      </c>
    </row>
    <row r="537" spans="1:6" x14ac:dyDescent="0.3">
      <c r="A537" s="2">
        <v>536</v>
      </c>
      <c r="B537" s="3" t="s">
        <v>684</v>
      </c>
      <c r="C537" s="3" t="s">
        <v>24</v>
      </c>
      <c r="D537" s="3" t="s">
        <v>21</v>
      </c>
      <c r="E537" s="3">
        <v>45.21</v>
      </c>
      <c r="F537" s="3">
        <v>107.66</v>
      </c>
    </row>
    <row r="538" spans="1:6" x14ac:dyDescent="0.3">
      <c r="A538" s="2">
        <v>537</v>
      </c>
      <c r="B538" s="3" t="s">
        <v>685</v>
      </c>
      <c r="C538" s="3" t="s">
        <v>158</v>
      </c>
      <c r="D538" s="3" t="s">
        <v>19</v>
      </c>
      <c r="E538" s="3">
        <v>87.64</v>
      </c>
      <c r="F538" s="3">
        <v>126.26</v>
      </c>
    </row>
    <row r="539" spans="1:6" x14ac:dyDescent="0.3">
      <c r="A539" s="2">
        <v>538</v>
      </c>
      <c r="B539" s="3" t="s">
        <v>686</v>
      </c>
      <c r="C539" s="3" t="s">
        <v>158</v>
      </c>
      <c r="D539" s="3" t="s">
        <v>19</v>
      </c>
      <c r="E539" s="3">
        <v>50.87</v>
      </c>
      <c r="F539" s="3">
        <v>171.75</v>
      </c>
    </row>
    <row r="540" spans="1:6" x14ac:dyDescent="0.3">
      <c r="A540" s="2">
        <v>539</v>
      </c>
      <c r="B540" s="3" t="s">
        <v>687</v>
      </c>
      <c r="C540" s="3" t="s">
        <v>148</v>
      </c>
      <c r="D540" s="3" t="s">
        <v>25</v>
      </c>
      <c r="E540" s="3">
        <v>90.4</v>
      </c>
      <c r="F540" s="3">
        <v>132.87</v>
      </c>
    </row>
    <row r="541" spans="1:6" x14ac:dyDescent="0.3">
      <c r="A541" s="2">
        <v>540</v>
      </c>
      <c r="B541" s="3" t="s">
        <v>688</v>
      </c>
      <c r="C541" s="3" t="s">
        <v>158</v>
      </c>
      <c r="D541" s="3" t="s">
        <v>23</v>
      </c>
      <c r="E541" s="3">
        <v>77.64</v>
      </c>
      <c r="F541" s="3">
        <v>120.41</v>
      </c>
    </row>
    <row r="542" spans="1:6" x14ac:dyDescent="0.3">
      <c r="A542" s="2">
        <v>541</v>
      </c>
      <c r="B542" s="3" t="s">
        <v>689</v>
      </c>
      <c r="C542" s="3" t="s">
        <v>148</v>
      </c>
      <c r="D542" s="3" t="s">
        <v>19</v>
      </c>
      <c r="E542" s="3">
        <v>47.09</v>
      </c>
      <c r="F542" s="3">
        <v>177.3</v>
      </c>
    </row>
    <row r="543" spans="1:6" x14ac:dyDescent="0.3">
      <c r="A543" s="2">
        <v>542</v>
      </c>
      <c r="B543" s="3" t="s">
        <v>690</v>
      </c>
      <c r="C543" s="3" t="s">
        <v>158</v>
      </c>
      <c r="D543" s="3" t="s">
        <v>21</v>
      </c>
      <c r="E543" s="3">
        <v>80.62</v>
      </c>
      <c r="F543" s="3">
        <v>198.46</v>
      </c>
    </row>
    <row r="544" spans="1:6" x14ac:dyDescent="0.3">
      <c r="A544" s="2">
        <v>543</v>
      </c>
      <c r="B544" s="3" t="s">
        <v>691</v>
      </c>
      <c r="C544" s="3" t="s">
        <v>158</v>
      </c>
      <c r="D544" s="3" t="s">
        <v>21</v>
      </c>
      <c r="E544" s="3">
        <v>86.97</v>
      </c>
      <c r="F544" s="3">
        <v>112.27</v>
      </c>
    </row>
    <row r="545" spans="1:6" x14ac:dyDescent="0.3">
      <c r="A545" s="2">
        <v>544</v>
      </c>
      <c r="B545" s="3" t="s">
        <v>692</v>
      </c>
      <c r="C545" s="3" t="s">
        <v>20</v>
      </c>
      <c r="D545" s="3" t="s">
        <v>25</v>
      </c>
      <c r="E545" s="3">
        <v>88.7</v>
      </c>
      <c r="F545" s="3">
        <v>126.01</v>
      </c>
    </row>
    <row r="546" spans="1:6" x14ac:dyDescent="0.3">
      <c r="A546" s="2">
        <v>545</v>
      </c>
      <c r="B546" s="3" t="s">
        <v>693</v>
      </c>
      <c r="C546" s="3" t="s">
        <v>24</v>
      </c>
      <c r="D546" s="3" t="s">
        <v>18</v>
      </c>
      <c r="E546" s="3">
        <v>53.14</v>
      </c>
      <c r="F546" s="3">
        <v>135.78</v>
      </c>
    </row>
    <row r="547" spans="1:6" x14ac:dyDescent="0.3">
      <c r="A547" s="2">
        <v>546</v>
      </c>
      <c r="B547" s="3" t="s">
        <v>694</v>
      </c>
      <c r="C547" s="3" t="s">
        <v>158</v>
      </c>
      <c r="D547" s="3" t="s">
        <v>18</v>
      </c>
      <c r="E547" s="3">
        <v>66.62</v>
      </c>
      <c r="F547" s="3">
        <v>177.55</v>
      </c>
    </row>
    <row r="548" spans="1:6" x14ac:dyDescent="0.3">
      <c r="A548" s="2">
        <v>547</v>
      </c>
      <c r="B548" s="3" t="s">
        <v>695</v>
      </c>
      <c r="C548" s="3" t="s">
        <v>22</v>
      </c>
      <c r="D548" s="3" t="s">
        <v>18</v>
      </c>
      <c r="E548" s="3">
        <v>30.22</v>
      </c>
      <c r="F548" s="3">
        <v>191.18</v>
      </c>
    </row>
    <row r="549" spans="1:6" x14ac:dyDescent="0.3">
      <c r="A549" s="2">
        <v>548</v>
      </c>
      <c r="B549" s="3" t="s">
        <v>696</v>
      </c>
      <c r="C549" s="3" t="s">
        <v>20</v>
      </c>
      <c r="D549" s="3" t="s">
        <v>18</v>
      </c>
      <c r="E549" s="3">
        <v>30.63</v>
      </c>
      <c r="F549" s="3">
        <v>173.71</v>
      </c>
    </row>
    <row r="550" spans="1:6" x14ac:dyDescent="0.3">
      <c r="A550" s="2">
        <v>549</v>
      </c>
      <c r="B550" s="3" t="s">
        <v>697</v>
      </c>
      <c r="C550" s="3" t="s">
        <v>158</v>
      </c>
      <c r="D550" s="3" t="s">
        <v>18</v>
      </c>
      <c r="E550" s="3">
        <v>25.88</v>
      </c>
      <c r="F550" s="3">
        <v>173.5</v>
      </c>
    </row>
    <row r="551" spans="1:6" x14ac:dyDescent="0.3">
      <c r="A551" s="2">
        <v>550</v>
      </c>
      <c r="B551" s="3" t="s">
        <v>698</v>
      </c>
      <c r="C551" s="3" t="s">
        <v>148</v>
      </c>
      <c r="D551" s="3" t="s">
        <v>18</v>
      </c>
      <c r="E551" s="3">
        <v>25.57</v>
      </c>
      <c r="F551" s="3">
        <v>130.13</v>
      </c>
    </row>
    <row r="552" spans="1:6" x14ac:dyDescent="0.3">
      <c r="A552" s="2">
        <v>551</v>
      </c>
      <c r="B552" s="3" t="s">
        <v>699</v>
      </c>
      <c r="C552" s="3" t="s">
        <v>22</v>
      </c>
      <c r="D552" s="3" t="s">
        <v>18</v>
      </c>
      <c r="E552" s="3">
        <v>45.69</v>
      </c>
      <c r="F552" s="3">
        <v>101.82</v>
      </c>
    </row>
    <row r="553" spans="1:6" x14ac:dyDescent="0.3">
      <c r="A553" s="2">
        <v>552</v>
      </c>
      <c r="B553" s="3" t="s">
        <v>700</v>
      </c>
      <c r="C553" s="3" t="s">
        <v>24</v>
      </c>
      <c r="D553" s="3" t="s">
        <v>19</v>
      </c>
      <c r="E553" s="3">
        <v>15.77</v>
      </c>
      <c r="F553" s="3">
        <v>189.05</v>
      </c>
    </row>
    <row r="554" spans="1:6" x14ac:dyDescent="0.3">
      <c r="A554" s="2">
        <v>553</v>
      </c>
      <c r="B554" s="3" t="s">
        <v>701</v>
      </c>
      <c r="C554" s="3" t="s">
        <v>148</v>
      </c>
      <c r="D554" s="3" t="s">
        <v>25</v>
      </c>
      <c r="E554" s="3">
        <v>61.68</v>
      </c>
      <c r="F554" s="3">
        <v>115.83</v>
      </c>
    </row>
    <row r="555" spans="1:6" x14ac:dyDescent="0.3">
      <c r="A555" s="2">
        <v>554</v>
      </c>
      <c r="B555" s="3" t="s">
        <v>702</v>
      </c>
      <c r="C555" s="3" t="s">
        <v>24</v>
      </c>
      <c r="D555" s="3" t="s">
        <v>25</v>
      </c>
      <c r="E555" s="3">
        <v>82.28</v>
      </c>
      <c r="F555" s="3">
        <v>151.13999999999999</v>
      </c>
    </row>
    <row r="556" spans="1:6" x14ac:dyDescent="0.3">
      <c r="A556" s="2">
        <v>555</v>
      </c>
      <c r="B556" s="3" t="s">
        <v>703</v>
      </c>
      <c r="C556" s="3" t="s">
        <v>24</v>
      </c>
      <c r="D556" s="3" t="s">
        <v>23</v>
      </c>
      <c r="E556" s="3">
        <v>94.24</v>
      </c>
      <c r="F556" s="3">
        <v>171.52</v>
      </c>
    </row>
    <row r="557" spans="1:6" x14ac:dyDescent="0.3">
      <c r="A557" s="2">
        <v>556</v>
      </c>
      <c r="B557" s="3" t="s">
        <v>704</v>
      </c>
      <c r="C557" s="3" t="s">
        <v>20</v>
      </c>
      <c r="D557" s="3" t="s">
        <v>21</v>
      </c>
      <c r="E557" s="3">
        <v>81.709999999999994</v>
      </c>
      <c r="F557" s="3">
        <v>138.82</v>
      </c>
    </row>
    <row r="558" spans="1:6" x14ac:dyDescent="0.3">
      <c r="A558" s="2">
        <v>557</v>
      </c>
      <c r="B558" s="3" t="s">
        <v>705</v>
      </c>
      <c r="C558" s="3" t="s">
        <v>148</v>
      </c>
      <c r="D558" s="3" t="s">
        <v>18</v>
      </c>
      <c r="E558" s="3">
        <v>84.47</v>
      </c>
      <c r="F558" s="3">
        <v>124.21</v>
      </c>
    </row>
    <row r="559" spans="1:6" x14ac:dyDescent="0.3">
      <c r="A559" s="2">
        <v>558</v>
      </c>
      <c r="B559" s="3" t="s">
        <v>706</v>
      </c>
      <c r="C559" s="3" t="s">
        <v>24</v>
      </c>
      <c r="D559" s="3" t="s">
        <v>21</v>
      </c>
      <c r="E559" s="3">
        <v>64.72</v>
      </c>
      <c r="F559" s="3">
        <v>106.77</v>
      </c>
    </row>
    <row r="560" spans="1:6" x14ac:dyDescent="0.3">
      <c r="A560" s="2">
        <v>559</v>
      </c>
      <c r="B560" s="3" t="s">
        <v>707</v>
      </c>
      <c r="C560" s="3" t="s">
        <v>24</v>
      </c>
      <c r="D560" s="3" t="s">
        <v>23</v>
      </c>
      <c r="E560" s="3">
        <v>72.41</v>
      </c>
      <c r="F560" s="3">
        <v>102.73</v>
      </c>
    </row>
    <row r="561" spans="1:6" x14ac:dyDescent="0.3">
      <c r="A561" s="2">
        <v>560</v>
      </c>
      <c r="B561" s="3" t="s">
        <v>708</v>
      </c>
      <c r="C561" s="3" t="s">
        <v>158</v>
      </c>
      <c r="D561" s="3" t="s">
        <v>19</v>
      </c>
      <c r="E561" s="3">
        <v>80.900000000000006</v>
      </c>
      <c r="F561" s="3">
        <v>199.76</v>
      </c>
    </row>
    <row r="562" spans="1:6" x14ac:dyDescent="0.3">
      <c r="A562" s="2">
        <v>561</v>
      </c>
      <c r="B562" s="3" t="s">
        <v>709</v>
      </c>
      <c r="C562" s="3" t="s">
        <v>148</v>
      </c>
      <c r="D562" s="3" t="s">
        <v>25</v>
      </c>
      <c r="E562" s="3">
        <v>41.07</v>
      </c>
      <c r="F562" s="3">
        <v>179.01</v>
      </c>
    </row>
    <row r="563" spans="1:6" x14ac:dyDescent="0.3">
      <c r="A563" s="2">
        <v>562</v>
      </c>
      <c r="B563" s="3" t="s">
        <v>710</v>
      </c>
      <c r="C563" s="3" t="s">
        <v>20</v>
      </c>
      <c r="D563" s="3" t="s">
        <v>21</v>
      </c>
      <c r="E563" s="3">
        <v>10.83</v>
      </c>
      <c r="F563" s="3">
        <v>121.79</v>
      </c>
    </row>
    <row r="564" spans="1:6" x14ac:dyDescent="0.3">
      <c r="A564" s="2">
        <v>563</v>
      </c>
      <c r="B564" s="3" t="s">
        <v>711</v>
      </c>
      <c r="C564" s="3" t="s">
        <v>24</v>
      </c>
      <c r="D564" s="3" t="s">
        <v>19</v>
      </c>
      <c r="E564" s="3">
        <v>29.7</v>
      </c>
      <c r="F564" s="3">
        <v>100.64</v>
      </c>
    </row>
    <row r="565" spans="1:6" x14ac:dyDescent="0.3">
      <c r="A565" s="2">
        <v>564</v>
      </c>
      <c r="B565" s="3" t="s">
        <v>712</v>
      </c>
      <c r="C565" s="3" t="s">
        <v>20</v>
      </c>
      <c r="D565" s="3" t="s">
        <v>21</v>
      </c>
      <c r="E565" s="3">
        <v>34.590000000000003</v>
      </c>
      <c r="F565" s="3">
        <v>106.35</v>
      </c>
    </row>
    <row r="566" spans="1:6" x14ac:dyDescent="0.3">
      <c r="A566" s="2">
        <v>565</v>
      </c>
      <c r="B566" s="3" t="s">
        <v>713</v>
      </c>
      <c r="C566" s="3" t="s">
        <v>158</v>
      </c>
      <c r="D566" s="3" t="s">
        <v>23</v>
      </c>
      <c r="E566" s="3">
        <v>70.239999999999995</v>
      </c>
      <c r="F566" s="3">
        <v>169.63</v>
      </c>
    </row>
    <row r="567" spans="1:6" x14ac:dyDescent="0.3">
      <c r="A567" s="2">
        <v>566</v>
      </c>
      <c r="B567" s="3" t="s">
        <v>714</v>
      </c>
      <c r="C567" s="3" t="s">
        <v>20</v>
      </c>
      <c r="D567" s="3" t="s">
        <v>19</v>
      </c>
      <c r="E567" s="3">
        <v>25.08</v>
      </c>
      <c r="F567" s="3">
        <v>196.01</v>
      </c>
    </row>
    <row r="568" spans="1:6" x14ac:dyDescent="0.3">
      <c r="A568" s="2">
        <v>567</v>
      </c>
      <c r="B568" s="3" t="s">
        <v>715</v>
      </c>
      <c r="C568" s="3" t="s">
        <v>22</v>
      </c>
      <c r="D568" s="3" t="s">
        <v>25</v>
      </c>
      <c r="E568" s="3">
        <v>34.22</v>
      </c>
      <c r="F568" s="3">
        <v>193.06</v>
      </c>
    </row>
    <row r="569" spans="1:6" x14ac:dyDescent="0.3">
      <c r="A569" s="2">
        <v>568</v>
      </c>
      <c r="B569" s="3" t="s">
        <v>716</v>
      </c>
      <c r="C569" s="3" t="s">
        <v>24</v>
      </c>
      <c r="D569" s="3" t="s">
        <v>18</v>
      </c>
      <c r="E569" s="3">
        <v>32.85</v>
      </c>
      <c r="F569" s="3">
        <v>122.67</v>
      </c>
    </row>
    <row r="570" spans="1:6" x14ac:dyDescent="0.3">
      <c r="A570" s="2">
        <v>569</v>
      </c>
      <c r="B570" s="3" t="s">
        <v>717</v>
      </c>
      <c r="C570" s="3" t="s">
        <v>158</v>
      </c>
      <c r="D570" s="3" t="s">
        <v>25</v>
      </c>
      <c r="E570" s="3">
        <v>14.3</v>
      </c>
      <c r="F570" s="3">
        <v>188.36</v>
      </c>
    </row>
    <row r="571" spans="1:6" x14ac:dyDescent="0.3">
      <c r="A571" s="2">
        <v>570</v>
      </c>
      <c r="B571" s="3" t="s">
        <v>718</v>
      </c>
      <c r="C571" s="3" t="s">
        <v>24</v>
      </c>
      <c r="D571" s="3" t="s">
        <v>23</v>
      </c>
      <c r="E571" s="3">
        <v>54.72</v>
      </c>
      <c r="F571" s="3">
        <v>195.99</v>
      </c>
    </row>
    <row r="572" spans="1:6" x14ac:dyDescent="0.3">
      <c r="A572" s="2">
        <v>571</v>
      </c>
      <c r="B572" s="3" t="s">
        <v>719</v>
      </c>
      <c r="C572" s="3" t="s">
        <v>148</v>
      </c>
      <c r="D572" s="3" t="s">
        <v>18</v>
      </c>
      <c r="E572" s="3">
        <v>9.31</v>
      </c>
      <c r="F572" s="3">
        <v>163.63</v>
      </c>
    </row>
    <row r="573" spans="1:6" x14ac:dyDescent="0.3">
      <c r="A573" s="2">
        <v>572</v>
      </c>
      <c r="B573" s="3" t="s">
        <v>720</v>
      </c>
      <c r="C573" s="3" t="s">
        <v>20</v>
      </c>
      <c r="D573" s="3" t="s">
        <v>21</v>
      </c>
      <c r="E573" s="3">
        <v>18.28</v>
      </c>
      <c r="F573" s="3">
        <v>161.47999999999999</v>
      </c>
    </row>
    <row r="574" spans="1:6" x14ac:dyDescent="0.3">
      <c r="A574" s="2">
        <v>573</v>
      </c>
      <c r="B574" s="3" t="s">
        <v>721</v>
      </c>
      <c r="C574" s="3" t="s">
        <v>22</v>
      </c>
      <c r="D574" s="3" t="s">
        <v>21</v>
      </c>
      <c r="E574" s="3">
        <v>97.14</v>
      </c>
      <c r="F574" s="3">
        <v>181.64</v>
      </c>
    </row>
    <row r="575" spans="1:6" x14ac:dyDescent="0.3">
      <c r="A575" s="2">
        <v>574</v>
      </c>
      <c r="B575" s="3" t="s">
        <v>722</v>
      </c>
      <c r="C575" s="3" t="s">
        <v>158</v>
      </c>
      <c r="D575" s="3" t="s">
        <v>23</v>
      </c>
      <c r="E575" s="3">
        <v>66.86</v>
      </c>
      <c r="F575" s="3">
        <v>126.17</v>
      </c>
    </row>
    <row r="576" spans="1:6" x14ac:dyDescent="0.3">
      <c r="A576" s="2">
        <v>575</v>
      </c>
      <c r="B576" s="3" t="s">
        <v>723</v>
      </c>
      <c r="C576" s="3" t="s">
        <v>158</v>
      </c>
      <c r="D576" s="3" t="s">
        <v>18</v>
      </c>
      <c r="E576" s="3">
        <v>50.31</v>
      </c>
      <c r="F576" s="3">
        <v>191.9</v>
      </c>
    </row>
    <row r="577" spans="1:6" x14ac:dyDescent="0.3">
      <c r="A577" s="2">
        <v>576</v>
      </c>
      <c r="B577" s="3" t="s">
        <v>724</v>
      </c>
      <c r="C577" s="3" t="s">
        <v>22</v>
      </c>
      <c r="D577" s="3" t="s">
        <v>21</v>
      </c>
      <c r="E577" s="3">
        <v>35.07</v>
      </c>
      <c r="F577" s="3">
        <v>156.78</v>
      </c>
    </row>
    <row r="578" spans="1:6" x14ac:dyDescent="0.3">
      <c r="A578" s="2">
        <v>577</v>
      </c>
      <c r="B578" s="3" t="s">
        <v>725</v>
      </c>
      <c r="C578" s="3" t="s">
        <v>158</v>
      </c>
      <c r="D578" s="3" t="s">
        <v>21</v>
      </c>
      <c r="E578" s="3">
        <v>87.07</v>
      </c>
      <c r="F578" s="3">
        <v>111.24</v>
      </c>
    </row>
    <row r="579" spans="1:6" x14ac:dyDescent="0.3">
      <c r="A579" s="2">
        <v>578</v>
      </c>
      <c r="B579" s="3" t="s">
        <v>726</v>
      </c>
      <c r="C579" s="3" t="s">
        <v>22</v>
      </c>
      <c r="D579" s="3" t="s">
        <v>18</v>
      </c>
      <c r="E579" s="3">
        <v>46.05</v>
      </c>
      <c r="F579" s="3">
        <v>153.09</v>
      </c>
    </row>
    <row r="580" spans="1:6" x14ac:dyDescent="0.3">
      <c r="A580" s="2">
        <v>579</v>
      </c>
      <c r="B580" s="3" t="s">
        <v>727</v>
      </c>
      <c r="C580" s="3" t="s">
        <v>20</v>
      </c>
      <c r="D580" s="3" t="s">
        <v>18</v>
      </c>
      <c r="E580" s="3">
        <v>15.54</v>
      </c>
      <c r="F580" s="3">
        <v>192.6</v>
      </c>
    </row>
    <row r="581" spans="1:6" x14ac:dyDescent="0.3">
      <c r="A581" s="2">
        <v>580</v>
      </c>
      <c r="B581" s="3" t="s">
        <v>728</v>
      </c>
      <c r="C581" s="3" t="s">
        <v>22</v>
      </c>
      <c r="D581" s="3" t="s">
        <v>19</v>
      </c>
      <c r="E581" s="3">
        <v>70.7</v>
      </c>
      <c r="F581" s="3">
        <v>138.5</v>
      </c>
    </row>
    <row r="582" spans="1:6" x14ac:dyDescent="0.3">
      <c r="A582" s="2">
        <v>581</v>
      </c>
      <c r="B582" s="3" t="s">
        <v>729</v>
      </c>
      <c r="C582" s="3" t="s">
        <v>158</v>
      </c>
      <c r="D582" s="3" t="s">
        <v>25</v>
      </c>
      <c r="E582" s="3">
        <v>25.56</v>
      </c>
      <c r="F582" s="3">
        <v>136.25</v>
      </c>
    </row>
    <row r="583" spans="1:6" x14ac:dyDescent="0.3">
      <c r="A583" s="2">
        <v>582</v>
      </c>
      <c r="B583" s="3" t="s">
        <v>730</v>
      </c>
      <c r="C583" s="3" t="s">
        <v>22</v>
      </c>
      <c r="D583" s="3" t="s">
        <v>25</v>
      </c>
      <c r="E583" s="3">
        <v>13.31</v>
      </c>
      <c r="F583" s="3">
        <v>104.03</v>
      </c>
    </row>
    <row r="584" spans="1:6" x14ac:dyDescent="0.3">
      <c r="A584" s="2">
        <v>583</v>
      </c>
      <c r="B584" s="3" t="s">
        <v>731</v>
      </c>
      <c r="C584" s="3" t="s">
        <v>24</v>
      </c>
      <c r="D584" s="3" t="s">
        <v>19</v>
      </c>
      <c r="E584" s="3">
        <v>94.73</v>
      </c>
      <c r="F584" s="3">
        <v>116.37</v>
      </c>
    </row>
    <row r="585" spans="1:6" x14ac:dyDescent="0.3">
      <c r="A585" s="2">
        <v>584</v>
      </c>
      <c r="B585" s="3" t="s">
        <v>732</v>
      </c>
      <c r="C585" s="3" t="s">
        <v>20</v>
      </c>
      <c r="D585" s="3" t="s">
        <v>23</v>
      </c>
      <c r="E585" s="3">
        <v>67.61</v>
      </c>
      <c r="F585" s="3">
        <v>183.05</v>
      </c>
    </row>
    <row r="586" spans="1:6" x14ac:dyDescent="0.3">
      <c r="A586" s="2">
        <v>585</v>
      </c>
      <c r="B586" s="3" t="s">
        <v>733</v>
      </c>
      <c r="C586" s="3" t="s">
        <v>148</v>
      </c>
      <c r="D586" s="3" t="s">
        <v>21</v>
      </c>
      <c r="E586" s="3">
        <v>59.49</v>
      </c>
      <c r="F586" s="3">
        <v>124.12</v>
      </c>
    </row>
    <row r="587" spans="1:6" x14ac:dyDescent="0.3">
      <c r="A587" s="2">
        <v>586</v>
      </c>
      <c r="B587" s="3" t="s">
        <v>734</v>
      </c>
      <c r="C587" s="3" t="s">
        <v>24</v>
      </c>
      <c r="D587" s="3" t="s">
        <v>19</v>
      </c>
      <c r="E587" s="3">
        <v>8</v>
      </c>
      <c r="F587" s="3">
        <v>197.69</v>
      </c>
    </row>
    <row r="588" spans="1:6" x14ac:dyDescent="0.3">
      <c r="A588" s="2">
        <v>587</v>
      </c>
      <c r="B588" s="3" t="s">
        <v>735</v>
      </c>
      <c r="C588" s="3" t="s">
        <v>22</v>
      </c>
      <c r="D588" s="3" t="s">
        <v>19</v>
      </c>
      <c r="E588" s="3">
        <v>38.49</v>
      </c>
      <c r="F588" s="3">
        <v>158.22999999999999</v>
      </c>
    </row>
    <row r="589" spans="1:6" x14ac:dyDescent="0.3">
      <c r="A589" s="2">
        <v>588</v>
      </c>
      <c r="B589" s="3" t="s">
        <v>736</v>
      </c>
      <c r="C589" s="3" t="s">
        <v>22</v>
      </c>
      <c r="D589" s="3" t="s">
        <v>21</v>
      </c>
      <c r="E589" s="3">
        <v>62.24</v>
      </c>
      <c r="F589" s="3">
        <v>121.48</v>
      </c>
    </row>
    <row r="590" spans="1:6" x14ac:dyDescent="0.3">
      <c r="A590" s="2">
        <v>589</v>
      </c>
      <c r="B590" s="3" t="s">
        <v>737</v>
      </c>
      <c r="C590" s="3" t="s">
        <v>24</v>
      </c>
      <c r="D590" s="3" t="s">
        <v>23</v>
      </c>
      <c r="E590" s="3">
        <v>75.61</v>
      </c>
      <c r="F590" s="3">
        <v>144.65</v>
      </c>
    </row>
    <row r="591" spans="1:6" x14ac:dyDescent="0.3">
      <c r="A591" s="2">
        <v>590</v>
      </c>
      <c r="B591" s="3" t="s">
        <v>738</v>
      </c>
      <c r="C591" s="3" t="s">
        <v>22</v>
      </c>
      <c r="D591" s="3" t="s">
        <v>23</v>
      </c>
      <c r="E591" s="3">
        <v>78.08</v>
      </c>
      <c r="F591" s="3">
        <v>104.43</v>
      </c>
    </row>
    <row r="592" spans="1:6" x14ac:dyDescent="0.3">
      <c r="A592" s="2">
        <v>591</v>
      </c>
      <c r="B592" s="3" t="s">
        <v>739</v>
      </c>
      <c r="C592" s="3" t="s">
        <v>148</v>
      </c>
      <c r="D592" s="3" t="s">
        <v>19</v>
      </c>
      <c r="E592" s="3">
        <v>93.59</v>
      </c>
      <c r="F592" s="3">
        <v>118.45</v>
      </c>
    </row>
    <row r="593" spans="1:6" x14ac:dyDescent="0.3">
      <c r="A593" s="2">
        <v>592</v>
      </c>
      <c r="B593" s="3" t="s">
        <v>740</v>
      </c>
      <c r="C593" s="3" t="s">
        <v>22</v>
      </c>
      <c r="D593" s="3" t="s">
        <v>21</v>
      </c>
      <c r="E593" s="3">
        <v>87.59</v>
      </c>
      <c r="F593" s="3">
        <v>112.87</v>
      </c>
    </row>
    <row r="594" spans="1:6" x14ac:dyDescent="0.3">
      <c r="A594" s="2">
        <v>593</v>
      </c>
      <c r="B594" s="3" t="s">
        <v>741</v>
      </c>
      <c r="C594" s="3" t="s">
        <v>158</v>
      </c>
      <c r="D594" s="3" t="s">
        <v>23</v>
      </c>
      <c r="E594" s="3">
        <v>22.01</v>
      </c>
      <c r="F594" s="3">
        <v>153.80000000000001</v>
      </c>
    </row>
    <row r="595" spans="1:6" x14ac:dyDescent="0.3">
      <c r="A595" s="2">
        <v>594</v>
      </c>
      <c r="B595" s="3" t="s">
        <v>742</v>
      </c>
      <c r="C595" s="3" t="s">
        <v>148</v>
      </c>
      <c r="D595" s="3" t="s">
        <v>25</v>
      </c>
      <c r="E595" s="3">
        <v>68.739999999999995</v>
      </c>
      <c r="F595" s="3">
        <v>179.05</v>
      </c>
    </row>
    <row r="596" spans="1:6" x14ac:dyDescent="0.3">
      <c r="A596" s="2">
        <v>595</v>
      </c>
      <c r="B596" s="3" t="s">
        <v>743</v>
      </c>
      <c r="C596" s="3" t="s">
        <v>24</v>
      </c>
      <c r="D596" s="3" t="s">
        <v>23</v>
      </c>
      <c r="E596" s="3">
        <v>13.96</v>
      </c>
      <c r="F596" s="3">
        <v>198.92</v>
      </c>
    </row>
    <row r="597" spans="1:6" x14ac:dyDescent="0.3">
      <c r="A597" s="2">
        <v>596</v>
      </c>
      <c r="B597" s="3" t="s">
        <v>744</v>
      </c>
      <c r="C597" s="3" t="s">
        <v>148</v>
      </c>
      <c r="D597" s="3" t="s">
        <v>23</v>
      </c>
      <c r="E597" s="3">
        <v>64.17</v>
      </c>
      <c r="F597" s="3">
        <v>152.72</v>
      </c>
    </row>
    <row r="598" spans="1:6" x14ac:dyDescent="0.3">
      <c r="A598" s="2">
        <v>597</v>
      </c>
      <c r="B598" s="3" t="s">
        <v>745</v>
      </c>
      <c r="C598" s="3" t="s">
        <v>20</v>
      </c>
      <c r="D598" s="3" t="s">
        <v>25</v>
      </c>
      <c r="E598" s="3">
        <v>83.14</v>
      </c>
      <c r="F598" s="3">
        <v>198.91</v>
      </c>
    </row>
    <row r="599" spans="1:6" x14ac:dyDescent="0.3">
      <c r="A599" s="2">
        <v>598</v>
      </c>
      <c r="B599" s="3" t="s">
        <v>746</v>
      </c>
      <c r="C599" s="3" t="s">
        <v>20</v>
      </c>
      <c r="D599" s="3" t="s">
        <v>21</v>
      </c>
      <c r="E599" s="3">
        <v>24.11</v>
      </c>
      <c r="F599" s="3">
        <v>193.2</v>
      </c>
    </row>
    <row r="600" spans="1:6" x14ac:dyDescent="0.3">
      <c r="A600" s="2">
        <v>599</v>
      </c>
      <c r="B600" s="3" t="s">
        <v>747</v>
      </c>
      <c r="C600" s="3" t="s">
        <v>24</v>
      </c>
      <c r="D600" s="3" t="s">
        <v>25</v>
      </c>
      <c r="E600" s="3">
        <v>47.63</v>
      </c>
      <c r="F600" s="3">
        <v>189.22</v>
      </c>
    </row>
    <row r="601" spans="1:6" x14ac:dyDescent="0.3">
      <c r="A601" s="2">
        <v>600</v>
      </c>
      <c r="B601" s="3" t="s">
        <v>748</v>
      </c>
      <c r="C601" s="3" t="s">
        <v>24</v>
      </c>
      <c r="D601" s="3" t="s">
        <v>21</v>
      </c>
      <c r="E601" s="3">
        <v>66.87</v>
      </c>
      <c r="F601" s="3">
        <v>178.66</v>
      </c>
    </row>
    <row r="602" spans="1:6" x14ac:dyDescent="0.3">
      <c r="A602" s="2">
        <v>601</v>
      </c>
      <c r="B602" s="3" t="s">
        <v>749</v>
      </c>
      <c r="C602" s="3" t="s">
        <v>22</v>
      </c>
      <c r="D602" s="3" t="s">
        <v>23</v>
      </c>
      <c r="E602" s="3">
        <v>43.6</v>
      </c>
      <c r="F602" s="3">
        <v>112.38</v>
      </c>
    </row>
    <row r="603" spans="1:6" x14ac:dyDescent="0.3">
      <c r="A603" s="2">
        <v>602</v>
      </c>
      <c r="B603" s="3" t="s">
        <v>750</v>
      </c>
      <c r="C603" s="3" t="s">
        <v>20</v>
      </c>
      <c r="D603" s="3" t="s">
        <v>23</v>
      </c>
      <c r="E603" s="3">
        <v>99.03</v>
      </c>
      <c r="F603" s="3">
        <v>113</v>
      </c>
    </row>
    <row r="604" spans="1:6" x14ac:dyDescent="0.3">
      <c r="A604" s="2">
        <v>603</v>
      </c>
      <c r="B604" s="3" t="s">
        <v>751</v>
      </c>
      <c r="C604" s="3" t="s">
        <v>24</v>
      </c>
      <c r="D604" s="3" t="s">
        <v>18</v>
      </c>
      <c r="E604" s="3">
        <v>25.2</v>
      </c>
      <c r="F604" s="3">
        <v>143.31</v>
      </c>
    </row>
    <row r="605" spans="1:6" x14ac:dyDescent="0.3">
      <c r="A605" s="2">
        <v>604</v>
      </c>
      <c r="B605" s="3" t="s">
        <v>752</v>
      </c>
      <c r="C605" s="3" t="s">
        <v>20</v>
      </c>
      <c r="D605" s="3" t="s">
        <v>23</v>
      </c>
      <c r="E605" s="3">
        <v>94.28</v>
      </c>
      <c r="F605" s="3">
        <v>187.65</v>
      </c>
    </row>
    <row r="606" spans="1:6" x14ac:dyDescent="0.3">
      <c r="A606" s="2">
        <v>605</v>
      </c>
      <c r="B606" s="3" t="s">
        <v>753</v>
      </c>
      <c r="C606" s="3" t="s">
        <v>22</v>
      </c>
      <c r="D606" s="3" t="s">
        <v>19</v>
      </c>
      <c r="E606" s="3">
        <v>62.16</v>
      </c>
      <c r="F606" s="3">
        <v>136.01</v>
      </c>
    </row>
    <row r="607" spans="1:6" x14ac:dyDescent="0.3">
      <c r="A607" s="2">
        <v>606</v>
      </c>
      <c r="B607" s="3" t="s">
        <v>754</v>
      </c>
      <c r="C607" s="3" t="s">
        <v>20</v>
      </c>
      <c r="D607" s="3" t="s">
        <v>23</v>
      </c>
      <c r="E607" s="3">
        <v>24.56</v>
      </c>
      <c r="F607" s="3">
        <v>184.73</v>
      </c>
    </row>
    <row r="608" spans="1:6" x14ac:dyDescent="0.3">
      <c r="A608" s="2">
        <v>607</v>
      </c>
      <c r="B608" s="3" t="s">
        <v>755</v>
      </c>
      <c r="C608" s="3" t="s">
        <v>24</v>
      </c>
      <c r="D608" s="3" t="s">
        <v>18</v>
      </c>
      <c r="E608" s="3">
        <v>33.42</v>
      </c>
      <c r="F608" s="3">
        <v>149.61000000000001</v>
      </c>
    </row>
    <row r="609" spans="1:6" x14ac:dyDescent="0.3">
      <c r="A609" s="2">
        <v>608</v>
      </c>
      <c r="B609" s="3" t="s">
        <v>756</v>
      </c>
      <c r="C609" s="3" t="s">
        <v>24</v>
      </c>
      <c r="D609" s="3" t="s">
        <v>21</v>
      </c>
      <c r="E609" s="3">
        <v>10</v>
      </c>
      <c r="F609" s="3">
        <v>193.79</v>
      </c>
    </row>
    <row r="610" spans="1:6" x14ac:dyDescent="0.3">
      <c r="A610" s="2">
        <v>609</v>
      </c>
      <c r="B610" s="3" t="s">
        <v>757</v>
      </c>
      <c r="C610" s="3" t="s">
        <v>158</v>
      </c>
      <c r="D610" s="3" t="s">
        <v>23</v>
      </c>
      <c r="E610" s="3">
        <v>43.67</v>
      </c>
      <c r="F610" s="3">
        <v>133.49</v>
      </c>
    </row>
    <row r="611" spans="1:6" x14ac:dyDescent="0.3">
      <c r="A611" s="2">
        <v>610</v>
      </c>
      <c r="B611" s="3" t="s">
        <v>758</v>
      </c>
      <c r="C611" s="3" t="s">
        <v>148</v>
      </c>
      <c r="D611" s="3" t="s">
        <v>21</v>
      </c>
      <c r="E611" s="3">
        <v>32.15</v>
      </c>
      <c r="F611" s="3">
        <v>194.27</v>
      </c>
    </row>
    <row r="612" spans="1:6" x14ac:dyDescent="0.3">
      <c r="A612" s="2">
        <v>611</v>
      </c>
      <c r="B612" s="3" t="s">
        <v>759</v>
      </c>
      <c r="C612" s="3" t="s">
        <v>24</v>
      </c>
      <c r="D612" s="3" t="s">
        <v>19</v>
      </c>
      <c r="E612" s="3">
        <v>32.979999999999997</v>
      </c>
      <c r="F612" s="3">
        <v>125.88</v>
      </c>
    </row>
    <row r="613" spans="1:6" x14ac:dyDescent="0.3">
      <c r="A613" s="2">
        <v>612</v>
      </c>
      <c r="B613" s="3" t="s">
        <v>760</v>
      </c>
      <c r="C613" s="3" t="s">
        <v>22</v>
      </c>
      <c r="D613" s="3" t="s">
        <v>21</v>
      </c>
      <c r="E613" s="3">
        <v>82.43</v>
      </c>
      <c r="F613" s="3">
        <v>181.7</v>
      </c>
    </row>
    <row r="614" spans="1:6" x14ac:dyDescent="0.3">
      <c r="A614" s="2">
        <v>613</v>
      </c>
      <c r="B614" s="3" t="s">
        <v>761</v>
      </c>
      <c r="C614" s="3" t="s">
        <v>22</v>
      </c>
      <c r="D614" s="3" t="s">
        <v>21</v>
      </c>
      <c r="E614" s="3">
        <v>84.11</v>
      </c>
      <c r="F614" s="3">
        <v>148.82</v>
      </c>
    </row>
    <row r="615" spans="1:6" x14ac:dyDescent="0.3">
      <c r="A615" s="2">
        <v>614</v>
      </c>
      <c r="B615" s="3" t="s">
        <v>762</v>
      </c>
      <c r="C615" s="3" t="s">
        <v>24</v>
      </c>
      <c r="D615" s="3" t="s">
        <v>19</v>
      </c>
      <c r="E615" s="3">
        <v>53.21</v>
      </c>
      <c r="F615" s="3">
        <v>111.35</v>
      </c>
    </row>
    <row r="616" spans="1:6" x14ac:dyDescent="0.3">
      <c r="A616" s="2">
        <v>615</v>
      </c>
      <c r="B616" s="3" t="s">
        <v>763</v>
      </c>
      <c r="C616" s="3" t="s">
        <v>22</v>
      </c>
      <c r="D616" s="3" t="s">
        <v>23</v>
      </c>
      <c r="E616" s="3">
        <v>87.24</v>
      </c>
      <c r="F616" s="3">
        <v>108.56</v>
      </c>
    </row>
    <row r="617" spans="1:6" x14ac:dyDescent="0.3">
      <c r="A617" s="2">
        <v>616</v>
      </c>
      <c r="B617" s="3" t="s">
        <v>764</v>
      </c>
      <c r="C617" s="3" t="s">
        <v>148</v>
      </c>
      <c r="D617" s="3" t="s">
        <v>23</v>
      </c>
      <c r="E617" s="3">
        <v>75.53</v>
      </c>
      <c r="F617" s="3">
        <v>151.52000000000001</v>
      </c>
    </row>
    <row r="618" spans="1:6" x14ac:dyDescent="0.3">
      <c r="A618" s="2">
        <v>617</v>
      </c>
      <c r="B618" s="3" t="s">
        <v>765</v>
      </c>
      <c r="C618" s="3" t="s">
        <v>148</v>
      </c>
      <c r="D618" s="3" t="s">
        <v>25</v>
      </c>
      <c r="E618" s="3">
        <v>79.09</v>
      </c>
      <c r="F618" s="3">
        <v>183.76</v>
      </c>
    </row>
    <row r="619" spans="1:6" x14ac:dyDescent="0.3">
      <c r="A619" s="2">
        <v>618</v>
      </c>
      <c r="B619" s="3" t="s">
        <v>766</v>
      </c>
      <c r="C619" s="3" t="s">
        <v>20</v>
      </c>
      <c r="D619" s="3" t="s">
        <v>23</v>
      </c>
      <c r="E619" s="3">
        <v>70.09</v>
      </c>
      <c r="F619" s="3">
        <v>183.7</v>
      </c>
    </row>
    <row r="620" spans="1:6" x14ac:dyDescent="0.3">
      <c r="A620" s="2">
        <v>619</v>
      </c>
      <c r="B620" s="3" t="s">
        <v>767</v>
      </c>
      <c r="C620" s="3" t="s">
        <v>158</v>
      </c>
      <c r="D620" s="3" t="s">
        <v>18</v>
      </c>
      <c r="E620" s="3">
        <v>97.02</v>
      </c>
      <c r="F620" s="3">
        <v>182.68</v>
      </c>
    </row>
    <row r="621" spans="1:6" x14ac:dyDescent="0.3">
      <c r="A621" s="2">
        <v>620</v>
      </c>
      <c r="B621" s="3" t="s">
        <v>768</v>
      </c>
      <c r="C621" s="3" t="s">
        <v>24</v>
      </c>
      <c r="D621" s="3" t="s">
        <v>21</v>
      </c>
      <c r="E621" s="3">
        <v>14.06</v>
      </c>
      <c r="F621" s="3">
        <v>177.63</v>
      </c>
    </row>
    <row r="622" spans="1:6" x14ac:dyDescent="0.3">
      <c r="A622" s="2">
        <v>621</v>
      </c>
      <c r="B622" s="3" t="s">
        <v>769</v>
      </c>
      <c r="C622" s="3" t="s">
        <v>20</v>
      </c>
      <c r="D622" s="3" t="s">
        <v>25</v>
      </c>
      <c r="E622" s="3">
        <v>84.66</v>
      </c>
      <c r="F622" s="3">
        <v>122.35</v>
      </c>
    </row>
    <row r="623" spans="1:6" x14ac:dyDescent="0.3">
      <c r="A623" s="2">
        <v>622</v>
      </c>
      <c r="B623" s="3" t="s">
        <v>770</v>
      </c>
      <c r="C623" s="3" t="s">
        <v>158</v>
      </c>
      <c r="D623" s="3" t="s">
        <v>18</v>
      </c>
      <c r="E623" s="3">
        <v>50.11</v>
      </c>
      <c r="F623" s="3">
        <v>117.67</v>
      </c>
    </row>
    <row r="624" spans="1:6" x14ac:dyDescent="0.3">
      <c r="A624" s="2">
        <v>623</v>
      </c>
      <c r="B624" s="3" t="s">
        <v>771</v>
      </c>
      <c r="C624" s="3" t="s">
        <v>24</v>
      </c>
      <c r="D624" s="3" t="s">
        <v>25</v>
      </c>
      <c r="E624" s="3">
        <v>40.39</v>
      </c>
      <c r="F624" s="3">
        <v>133.25</v>
      </c>
    </row>
    <row r="625" spans="1:6" x14ac:dyDescent="0.3">
      <c r="A625" s="2">
        <v>624</v>
      </c>
      <c r="B625" s="3" t="s">
        <v>772</v>
      </c>
      <c r="C625" s="3" t="s">
        <v>20</v>
      </c>
      <c r="D625" s="3" t="s">
        <v>25</v>
      </c>
      <c r="E625" s="3">
        <v>53.26</v>
      </c>
      <c r="F625" s="3">
        <v>112.9</v>
      </c>
    </row>
    <row r="626" spans="1:6" x14ac:dyDescent="0.3">
      <c r="A626" s="2">
        <v>625</v>
      </c>
      <c r="B626" s="3" t="s">
        <v>773</v>
      </c>
      <c r="C626" s="3" t="s">
        <v>22</v>
      </c>
      <c r="D626" s="3" t="s">
        <v>25</v>
      </c>
      <c r="E626" s="3">
        <v>41.35</v>
      </c>
      <c r="F626" s="3">
        <v>134.22999999999999</v>
      </c>
    </row>
    <row r="627" spans="1:6" x14ac:dyDescent="0.3">
      <c r="A627" s="2">
        <v>626</v>
      </c>
      <c r="B627" s="3" t="s">
        <v>774</v>
      </c>
      <c r="C627" s="3" t="s">
        <v>158</v>
      </c>
      <c r="D627" s="3" t="s">
        <v>23</v>
      </c>
      <c r="E627" s="3">
        <v>48.64</v>
      </c>
      <c r="F627" s="3">
        <v>147.61000000000001</v>
      </c>
    </row>
    <row r="628" spans="1:6" x14ac:dyDescent="0.3">
      <c r="A628" s="2">
        <v>627</v>
      </c>
      <c r="B628" s="3" t="s">
        <v>775</v>
      </c>
      <c r="C628" s="3" t="s">
        <v>148</v>
      </c>
      <c r="D628" s="3" t="s">
        <v>23</v>
      </c>
      <c r="E628" s="3">
        <v>28.1</v>
      </c>
      <c r="F628" s="3">
        <v>121.77</v>
      </c>
    </row>
    <row r="629" spans="1:6" x14ac:dyDescent="0.3">
      <c r="A629" s="2">
        <v>628</v>
      </c>
      <c r="B629" s="3" t="s">
        <v>776</v>
      </c>
      <c r="C629" s="3" t="s">
        <v>158</v>
      </c>
      <c r="D629" s="3" t="s">
        <v>21</v>
      </c>
      <c r="E629" s="3">
        <v>34.159999999999997</v>
      </c>
      <c r="F629" s="3">
        <v>169.04</v>
      </c>
    </row>
    <row r="630" spans="1:6" x14ac:dyDescent="0.3">
      <c r="A630" s="2">
        <v>629</v>
      </c>
      <c r="B630" s="3" t="s">
        <v>777</v>
      </c>
      <c r="C630" s="3" t="s">
        <v>148</v>
      </c>
      <c r="D630" s="3" t="s">
        <v>19</v>
      </c>
      <c r="E630" s="3">
        <v>28.8</v>
      </c>
      <c r="F630" s="3">
        <v>132.80000000000001</v>
      </c>
    </row>
    <row r="631" spans="1:6" x14ac:dyDescent="0.3">
      <c r="A631" s="2">
        <v>630</v>
      </c>
      <c r="B631" s="3" t="s">
        <v>778</v>
      </c>
      <c r="C631" s="3" t="s">
        <v>158</v>
      </c>
      <c r="D631" s="3" t="s">
        <v>19</v>
      </c>
      <c r="E631" s="3">
        <v>35.22</v>
      </c>
      <c r="F631" s="3">
        <v>106.13</v>
      </c>
    </row>
    <row r="632" spans="1:6" x14ac:dyDescent="0.3">
      <c r="A632" s="2">
        <v>631</v>
      </c>
      <c r="B632" s="3" t="s">
        <v>779</v>
      </c>
      <c r="C632" s="3" t="s">
        <v>22</v>
      </c>
      <c r="D632" s="3" t="s">
        <v>23</v>
      </c>
      <c r="E632" s="3">
        <v>18.690000000000001</v>
      </c>
      <c r="F632" s="3">
        <v>112.79</v>
      </c>
    </row>
    <row r="633" spans="1:6" x14ac:dyDescent="0.3">
      <c r="A633" s="2">
        <v>632</v>
      </c>
      <c r="B633" s="3" t="s">
        <v>780</v>
      </c>
      <c r="C633" s="3" t="s">
        <v>22</v>
      </c>
      <c r="D633" s="3" t="s">
        <v>21</v>
      </c>
      <c r="E633" s="3">
        <v>22.39</v>
      </c>
      <c r="F633" s="3">
        <v>187.74</v>
      </c>
    </row>
    <row r="634" spans="1:6" x14ac:dyDescent="0.3">
      <c r="A634" s="2">
        <v>633</v>
      </c>
      <c r="B634" s="3" t="s">
        <v>781</v>
      </c>
      <c r="C634" s="3" t="s">
        <v>24</v>
      </c>
      <c r="D634" s="3" t="s">
        <v>21</v>
      </c>
      <c r="E634" s="3">
        <v>63.57</v>
      </c>
      <c r="F634" s="3">
        <v>177.24</v>
      </c>
    </row>
    <row r="635" spans="1:6" x14ac:dyDescent="0.3">
      <c r="A635" s="2">
        <v>634</v>
      </c>
      <c r="B635" s="3" t="s">
        <v>782</v>
      </c>
      <c r="C635" s="3" t="s">
        <v>158</v>
      </c>
      <c r="D635" s="3" t="s">
        <v>21</v>
      </c>
      <c r="E635" s="3">
        <v>81.650000000000006</v>
      </c>
      <c r="F635" s="3">
        <v>152.31</v>
      </c>
    </row>
    <row r="636" spans="1:6" x14ac:dyDescent="0.3">
      <c r="A636" s="2">
        <v>635</v>
      </c>
      <c r="B636" s="3" t="s">
        <v>783</v>
      </c>
      <c r="C636" s="3" t="s">
        <v>24</v>
      </c>
      <c r="D636" s="3" t="s">
        <v>19</v>
      </c>
      <c r="E636" s="3">
        <v>60.01</v>
      </c>
      <c r="F636" s="3">
        <v>143.47999999999999</v>
      </c>
    </row>
    <row r="637" spans="1:6" x14ac:dyDescent="0.3">
      <c r="A637" s="2">
        <v>636</v>
      </c>
      <c r="B637" s="3" t="s">
        <v>784</v>
      </c>
      <c r="C637" s="3" t="s">
        <v>24</v>
      </c>
      <c r="D637" s="3" t="s">
        <v>19</v>
      </c>
      <c r="E637" s="3">
        <v>13.4</v>
      </c>
      <c r="F637" s="3">
        <v>189.09</v>
      </c>
    </row>
    <row r="638" spans="1:6" x14ac:dyDescent="0.3">
      <c r="A638" s="2">
        <v>637</v>
      </c>
      <c r="B638" s="3" t="s">
        <v>785</v>
      </c>
      <c r="C638" s="3" t="s">
        <v>20</v>
      </c>
      <c r="D638" s="3" t="s">
        <v>19</v>
      </c>
      <c r="E638" s="3">
        <v>6.24</v>
      </c>
      <c r="F638" s="3">
        <v>101.15</v>
      </c>
    </row>
    <row r="639" spans="1:6" x14ac:dyDescent="0.3">
      <c r="A639" s="2">
        <v>638</v>
      </c>
      <c r="B639" s="3" t="s">
        <v>786</v>
      </c>
      <c r="C639" s="3" t="s">
        <v>158</v>
      </c>
      <c r="D639" s="3" t="s">
        <v>18</v>
      </c>
      <c r="E639" s="3">
        <v>24.99</v>
      </c>
      <c r="F639" s="3">
        <v>142.79</v>
      </c>
    </row>
    <row r="640" spans="1:6" x14ac:dyDescent="0.3">
      <c r="A640" s="2">
        <v>639</v>
      </c>
      <c r="B640" s="3" t="s">
        <v>787</v>
      </c>
      <c r="C640" s="3" t="s">
        <v>24</v>
      </c>
      <c r="D640" s="3" t="s">
        <v>23</v>
      </c>
      <c r="E640" s="3">
        <v>51.92</v>
      </c>
      <c r="F640" s="3">
        <v>168.88</v>
      </c>
    </row>
    <row r="641" spans="1:6" x14ac:dyDescent="0.3">
      <c r="A641" s="2">
        <v>640</v>
      </c>
      <c r="B641" s="3" t="s">
        <v>788</v>
      </c>
      <c r="C641" s="3" t="s">
        <v>20</v>
      </c>
      <c r="D641" s="3" t="s">
        <v>23</v>
      </c>
      <c r="E641" s="3">
        <v>84.27</v>
      </c>
      <c r="F641" s="3">
        <v>195.07</v>
      </c>
    </row>
    <row r="642" spans="1:6" x14ac:dyDescent="0.3">
      <c r="A642" s="2">
        <v>641</v>
      </c>
      <c r="B642" s="3" t="s">
        <v>789</v>
      </c>
      <c r="C642" s="3" t="s">
        <v>24</v>
      </c>
      <c r="D642" s="3" t="s">
        <v>21</v>
      </c>
      <c r="E642" s="3">
        <v>79.52</v>
      </c>
      <c r="F642" s="3">
        <v>103.51</v>
      </c>
    </row>
    <row r="643" spans="1:6" x14ac:dyDescent="0.3">
      <c r="A643" s="2">
        <v>642</v>
      </c>
      <c r="B643" s="3" t="s">
        <v>790</v>
      </c>
      <c r="C643" s="3" t="s">
        <v>20</v>
      </c>
      <c r="D643" s="3" t="s">
        <v>21</v>
      </c>
      <c r="E643" s="3">
        <v>96.11</v>
      </c>
      <c r="F643" s="3">
        <v>131.68</v>
      </c>
    </row>
    <row r="644" spans="1:6" x14ac:dyDescent="0.3">
      <c r="A644" s="2">
        <v>643</v>
      </c>
      <c r="B644" s="3" t="s">
        <v>791</v>
      </c>
      <c r="C644" s="3" t="s">
        <v>22</v>
      </c>
      <c r="D644" s="3" t="s">
        <v>23</v>
      </c>
      <c r="E644" s="3">
        <v>82.63</v>
      </c>
      <c r="F644" s="3">
        <v>108.2</v>
      </c>
    </row>
    <row r="645" spans="1:6" x14ac:dyDescent="0.3">
      <c r="A645" s="2">
        <v>644</v>
      </c>
      <c r="B645" s="3" t="s">
        <v>792</v>
      </c>
      <c r="C645" s="3" t="s">
        <v>20</v>
      </c>
      <c r="D645" s="3" t="s">
        <v>25</v>
      </c>
      <c r="E645" s="3">
        <v>60.51</v>
      </c>
      <c r="F645" s="3">
        <v>101.76</v>
      </c>
    </row>
    <row r="646" spans="1:6" x14ac:dyDescent="0.3">
      <c r="A646" s="2">
        <v>645</v>
      </c>
      <c r="B646" s="3" t="s">
        <v>793</v>
      </c>
      <c r="C646" s="3" t="s">
        <v>24</v>
      </c>
      <c r="D646" s="3" t="s">
        <v>23</v>
      </c>
      <c r="E646" s="3">
        <v>8.83</v>
      </c>
      <c r="F646" s="3">
        <v>111.31</v>
      </c>
    </row>
    <row r="647" spans="1:6" x14ac:dyDescent="0.3">
      <c r="A647" s="2">
        <v>646</v>
      </c>
      <c r="B647" s="3" t="s">
        <v>794</v>
      </c>
      <c r="C647" s="3" t="s">
        <v>148</v>
      </c>
      <c r="D647" s="3" t="s">
        <v>21</v>
      </c>
      <c r="E647" s="3">
        <v>28.79</v>
      </c>
      <c r="F647" s="3">
        <v>131.47999999999999</v>
      </c>
    </row>
    <row r="648" spans="1:6" x14ac:dyDescent="0.3">
      <c r="A648" s="2">
        <v>647</v>
      </c>
      <c r="B648" s="3" t="s">
        <v>795</v>
      </c>
      <c r="C648" s="3" t="s">
        <v>20</v>
      </c>
      <c r="D648" s="3" t="s">
        <v>19</v>
      </c>
      <c r="E648" s="3">
        <v>21.22</v>
      </c>
      <c r="F648" s="3">
        <v>105.12</v>
      </c>
    </row>
    <row r="649" spans="1:6" x14ac:dyDescent="0.3">
      <c r="A649" s="2">
        <v>648</v>
      </c>
      <c r="B649" s="3" t="s">
        <v>796</v>
      </c>
      <c r="C649" s="3" t="s">
        <v>158</v>
      </c>
      <c r="D649" s="3" t="s">
        <v>23</v>
      </c>
      <c r="E649" s="3">
        <v>26.28</v>
      </c>
      <c r="F649" s="3">
        <v>186.15</v>
      </c>
    </row>
    <row r="650" spans="1:6" x14ac:dyDescent="0.3">
      <c r="A650" s="2">
        <v>649</v>
      </c>
      <c r="B650" s="3" t="s">
        <v>797</v>
      </c>
      <c r="C650" s="3" t="s">
        <v>20</v>
      </c>
      <c r="D650" s="3" t="s">
        <v>21</v>
      </c>
      <c r="E650" s="3">
        <v>63.58</v>
      </c>
      <c r="F650" s="3">
        <v>163.71</v>
      </c>
    </row>
    <row r="651" spans="1:6" x14ac:dyDescent="0.3">
      <c r="A651" s="2">
        <v>650</v>
      </c>
      <c r="B651" s="3" t="s">
        <v>798</v>
      </c>
      <c r="C651" s="3" t="s">
        <v>20</v>
      </c>
      <c r="D651" s="3" t="s">
        <v>18</v>
      </c>
      <c r="E651" s="3">
        <v>55.52</v>
      </c>
      <c r="F651" s="3">
        <v>125.8</v>
      </c>
    </row>
    <row r="652" spans="1:6" x14ac:dyDescent="0.3">
      <c r="A652" s="2">
        <v>651</v>
      </c>
      <c r="B652" s="3" t="s">
        <v>799</v>
      </c>
      <c r="C652" s="3" t="s">
        <v>24</v>
      </c>
      <c r="D652" s="3" t="s">
        <v>25</v>
      </c>
      <c r="E652" s="3">
        <v>27.78</v>
      </c>
      <c r="F652" s="3">
        <v>198.85</v>
      </c>
    </row>
    <row r="653" spans="1:6" x14ac:dyDescent="0.3">
      <c r="A653" s="2">
        <v>652</v>
      </c>
      <c r="B653" s="3" t="s">
        <v>800</v>
      </c>
      <c r="C653" s="3" t="s">
        <v>148</v>
      </c>
      <c r="D653" s="3" t="s">
        <v>23</v>
      </c>
      <c r="E653" s="3">
        <v>31.81</v>
      </c>
      <c r="F653" s="3">
        <v>109.86</v>
      </c>
    </row>
    <row r="654" spans="1:6" x14ac:dyDescent="0.3">
      <c r="A654" s="2">
        <v>653</v>
      </c>
      <c r="B654" s="3" t="s">
        <v>801</v>
      </c>
      <c r="C654" s="3" t="s">
        <v>24</v>
      </c>
      <c r="D654" s="3" t="s">
        <v>19</v>
      </c>
      <c r="E654" s="3">
        <v>5.42</v>
      </c>
      <c r="F654" s="3">
        <v>160.13</v>
      </c>
    </row>
    <row r="655" spans="1:6" x14ac:dyDescent="0.3">
      <c r="A655" s="2">
        <v>654</v>
      </c>
      <c r="B655" s="3" t="s">
        <v>802</v>
      </c>
      <c r="C655" s="3" t="s">
        <v>148</v>
      </c>
      <c r="D655" s="3" t="s">
        <v>19</v>
      </c>
      <c r="E655" s="3">
        <v>77.569999999999993</v>
      </c>
      <c r="F655" s="3">
        <v>112.46</v>
      </c>
    </row>
    <row r="656" spans="1:6" x14ac:dyDescent="0.3">
      <c r="A656" s="2">
        <v>655</v>
      </c>
      <c r="B656" s="3" t="s">
        <v>803</v>
      </c>
      <c r="C656" s="3" t="s">
        <v>158</v>
      </c>
      <c r="D656" s="3" t="s">
        <v>25</v>
      </c>
      <c r="E656" s="3">
        <v>93.29</v>
      </c>
      <c r="F656" s="3">
        <v>169.06</v>
      </c>
    </row>
    <row r="657" spans="1:6" x14ac:dyDescent="0.3">
      <c r="A657" s="2">
        <v>656</v>
      </c>
      <c r="B657" s="3" t="s">
        <v>804</v>
      </c>
      <c r="C657" s="3" t="s">
        <v>22</v>
      </c>
      <c r="D657" s="3" t="s">
        <v>23</v>
      </c>
      <c r="E657" s="3">
        <v>35.65</v>
      </c>
      <c r="F657" s="3">
        <v>113.94</v>
      </c>
    </row>
    <row r="658" spans="1:6" x14ac:dyDescent="0.3">
      <c r="A658" s="2">
        <v>657</v>
      </c>
      <c r="B658" s="3" t="s">
        <v>805</v>
      </c>
      <c r="C658" s="3" t="s">
        <v>158</v>
      </c>
      <c r="D658" s="3" t="s">
        <v>19</v>
      </c>
      <c r="E658" s="3">
        <v>42.41</v>
      </c>
      <c r="F658" s="3">
        <v>148.94</v>
      </c>
    </row>
    <row r="659" spans="1:6" x14ac:dyDescent="0.3">
      <c r="A659" s="2">
        <v>658</v>
      </c>
      <c r="B659" s="3" t="s">
        <v>806</v>
      </c>
      <c r="C659" s="3" t="s">
        <v>24</v>
      </c>
      <c r="D659" s="3" t="s">
        <v>18</v>
      </c>
      <c r="E659" s="3">
        <v>38.26</v>
      </c>
      <c r="F659" s="3">
        <v>170.51</v>
      </c>
    </row>
    <row r="660" spans="1:6" x14ac:dyDescent="0.3">
      <c r="A660" s="2">
        <v>659</v>
      </c>
      <c r="B660" s="3" t="s">
        <v>807</v>
      </c>
      <c r="C660" s="3" t="s">
        <v>20</v>
      </c>
      <c r="D660" s="3" t="s">
        <v>18</v>
      </c>
      <c r="E660" s="3">
        <v>21.21</v>
      </c>
      <c r="F660" s="3">
        <v>166.76</v>
      </c>
    </row>
    <row r="661" spans="1:6" x14ac:dyDescent="0.3">
      <c r="A661" s="2">
        <v>660</v>
      </c>
      <c r="B661" s="3" t="s">
        <v>808</v>
      </c>
      <c r="C661" s="3" t="s">
        <v>22</v>
      </c>
      <c r="D661" s="3" t="s">
        <v>21</v>
      </c>
      <c r="E661" s="3">
        <v>18.22</v>
      </c>
      <c r="F661" s="3">
        <v>126.71</v>
      </c>
    </row>
    <row r="662" spans="1:6" x14ac:dyDescent="0.3">
      <c r="A662" s="2">
        <v>661</v>
      </c>
      <c r="B662" s="3" t="s">
        <v>809</v>
      </c>
      <c r="C662" s="3" t="s">
        <v>20</v>
      </c>
      <c r="D662" s="3" t="s">
        <v>18</v>
      </c>
      <c r="E662" s="3">
        <v>6.25</v>
      </c>
      <c r="F662" s="3">
        <v>126.71</v>
      </c>
    </row>
    <row r="663" spans="1:6" x14ac:dyDescent="0.3">
      <c r="A663" s="2">
        <v>662</v>
      </c>
      <c r="B663" s="3" t="s">
        <v>810</v>
      </c>
      <c r="C663" s="3" t="s">
        <v>148</v>
      </c>
      <c r="D663" s="3" t="s">
        <v>25</v>
      </c>
      <c r="E663" s="3">
        <v>21.37</v>
      </c>
      <c r="F663" s="3">
        <v>143.35</v>
      </c>
    </row>
    <row r="664" spans="1:6" x14ac:dyDescent="0.3">
      <c r="A664" s="2">
        <v>663</v>
      </c>
      <c r="B664" s="3" t="s">
        <v>811</v>
      </c>
      <c r="C664" s="3" t="s">
        <v>148</v>
      </c>
      <c r="D664" s="3" t="s">
        <v>25</v>
      </c>
      <c r="E664" s="3">
        <v>12.52</v>
      </c>
      <c r="F664" s="3">
        <v>167.76</v>
      </c>
    </row>
    <row r="665" spans="1:6" x14ac:dyDescent="0.3">
      <c r="A665" s="2">
        <v>664</v>
      </c>
      <c r="B665" s="3" t="s">
        <v>812</v>
      </c>
      <c r="C665" s="3" t="s">
        <v>20</v>
      </c>
      <c r="D665" s="3" t="s">
        <v>18</v>
      </c>
      <c r="E665" s="3">
        <v>37.35</v>
      </c>
      <c r="F665" s="3">
        <v>162.88</v>
      </c>
    </row>
    <row r="666" spans="1:6" x14ac:dyDescent="0.3">
      <c r="A666" s="2">
        <v>665</v>
      </c>
      <c r="B666" s="3" t="s">
        <v>813</v>
      </c>
      <c r="C666" s="3" t="s">
        <v>148</v>
      </c>
      <c r="D666" s="3" t="s">
        <v>21</v>
      </c>
      <c r="E666" s="3">
        <v>34.29</v>
      </c>
      <c r="F666" s="3">
        <v>106.27</v>
      </c>
    </row>
    <row r="667" spans="1:6" x14ac:dyDescent="0.3">
      <c r="A667" s="2">
        <v>666</v>
      </c>
      <c r="B667" s="3" t="s">
        <v>814</v>
      </c>
      <c r="C667" s="3" t="s">
        <v>24</v>
      </c>
      <c r="D667" s="3" t="s">
        <v>18</v>
      </c>
      <c r="E667" s="3">
        <v>99.86</v>
      </c>
      <c r="F667" s="3">
        <v>149.51</v>
      </c>
    </row>
    <row r="668" spans="1:6" x14ac:dyDescent="0.3">
      <c r="A668" s="2">
        <v>667</v>
      </c>
      <c r="B668" s="3" t="s">
        <v>815</v>
      </c>
      <c r="C668" s="3" t="s">
        <v>20</v>
      </c>
      <c r="D668" s="3" t="s">
        <v>18</v>
      </c>
      <c r="E668" s="3">
        <v>11.67</v>
      </c>
      <c r="F668" s="3">
        <v>104.92</v>
      </c>
    </row>
    <row r="669" spans="1:6" x14ac:dyDescent="0.3">
      <c r="A669" s="2">
        <v>668</v>
      </c>
      <c r="B669" s="3" t="s">
        <v>816</v>
      </c>
      <c r="C669" s="3" t="s">
        <v>158</v>
      </c>
      <c r="D669" s="3" t="s">
        <v>25</v>
      </c>
      <c r="E669" s="3">
        <v>70.39</v>
      </c>
      <c r="F669" s="3">
        <v>167.06</v>
      </c>
    </row>
    <row r="670" spans="1:6" x14ac:dyDescent="0.3">
      <c r="A670" s="2">
        <v>669</v>
      </c>
      <c r="B670" s="3" t="s">
        <v>817</v>
      </c>
      <c r="C670" s="3" t="s">
        <v>158</v>
      </c>
      <c r="D670" s="3" t="s">
        <v>18</v>
      </c>
      <c r="E670" s="3">
        <v>80.7</v>
      </c>
      <c r="F670" s="3">
        <v>106.32</v>
      </c>
    </row>
    <row r="671" spans="1:6" x14ac:dyDescent="0.3">
      <c r="A671" s="2">
        <v>670</v>
      </c>
      <c r="B671" s="3" t="s">
        <v>818</v>
      </c>
      <c r="C671" s="3" t="s">
        <v>148</v>
      </c>
      <c r="D671" s="3" t="s">
        <v>23</v>
      </c>
      <c r="E671" s="3">
        <v>51.15</v>
      </c>
      <c r="F671" s="3">
        <v>121.94</v>
      </c>
    </row>
    <row r="672" spans="1:6" x14ac:dyDescent="0.3">
      <c r="A672" s="2">
        <v>671</v>
      </c>
      <c r="B672" s="3" t="s">
        <v>819</v>
      </c>
      <c r="C672" s="3" t="s">
        <v>20</v>
      </c>
      <c r="D672" s="3" t="s">
        <v>21</v>
      </c>
      <c r="E672" s="3">
        <v>73.569999999999993</v>
      </c>
      <c r="F672" s="3">
        <v>166.74</v>
      </c>
    </row>
    <row r="673" spans="1:6" x14ac:dyDescent="0.3">
      <c r="A673" s="2">
        <v>672</v>
      </c>
      <c r="B673" s="3" t="s">
        <v>820</v>
      </c>
      <c r="C673" s="3" t="s">
        <v>158</v>
      </c>
      <c r="D673" s="3" t="s">
        <v>19</v>
      </c>
      <c r="E673" s="3">
        <v>34.94</v>
      </c>
      <c r="F673" s="3">
        <v>128.5</v>
      </c>
    </row>
    <row r="674" spans="1:6" x14ac:dyDescent="0.3">
      <c r="A674" s="2">
        <v>673</v>
      </c>
      <c r="B674" s="3" t="s">
        <v>821</v>
      </c>
      <c r="C674" s="3" t="s">
        <v>24</v>
      </c>
      <c r="D674" s="3" t="s">
        <v>19</v>
      </c>
      <c r="E674" s="3">
        <v>72.16</v>
      </c>
      <c r="F674" s="3">
        <v>112</v>
      </c>
    </row>
    <row r="675" spans="1:6" x14ac:dyDescent="0.3">
      <c r="A675" s="2">
        <v>674</v>
      </c>
      <c r="B675" s="3" t="s">
        <v>822</v>
      </c>
      <c r="C675" s="3" t="s">
        <v>20</v>
      </c>
      <c r="D675" s="3" t="s">
        <v>23</v>
      </c>
      <c r="E675" s="3">
        <v>48.13</v>
      </c>
      <c r="F675" s="3">
        <v>159.08000000000001</v>
      </c>
    </row>
    <row r="676" spans="1:6" x14ac:dyDescent="0.3">
      <c r="A676" s="2">
        <v>675</v>
      </c>
      <c r="B676" s="3" t="s">
        <v>823</v>
      </c>
      <c r="C676" s="3" t="s">
        <v>22</v>
      </c>
      <c r="D676" s="3" t="s">
        <v>19</v>
      </c>
      <c r="E676" s="3">
        <v>36.159999999999997</v>
      </c>
      <c r="F676" s="3">
        <v>109.31</v>
      </c>
    </row>
    <row r="677" spans="1:6" x14ac:dyDescent="0.3">
      <c r="A677" s="2">
        <v>676</v>
      </c>
      <c r="B677" s="3" t="s">
        <v>824</v>
      </c>
      <c r="C677" s="3" t="s">
        <v>24</v>
      </c>
      <c r="D677" s="3" t="s">
        <v>23</v>
      </c>
      <c r="E677" s="3">
        <v>58.13</v>
      </c>
      <c r="F677" s="3">
        <v>150.55000000000001</v>
      </c>
    </row>
    <row r="678" spans="1:6" x14ac:dyDescent="0.3">
      <c r="A678" s="2">
        <v>677</v>
      </c>
      <c r="B678" s="3" t="s">
        <v>825</v>
      </c>
      <c r="C678" s="3" t="s">
        <v>148</v>
      </c>
      <c r="D678" s="3" t="s">
        <v>21</v>
      </c>
      <c r="E678" s="3">
        <v>90.63</v>
      </c>
      <c r="F678" s="3">
        <v>108.01</v>
      </c>
    </row>
    <row r="679" spans="1:6" x14ac:dyDescent="0.3">
      <c r="A679" s="2">
        <v>678</v>
      </c>
      <c r="B679" s="3" t="s">
        <v>826</v>
      </c>
      <c r="C679" s="3" t="s">
        <v>148</v>
      </c>
      <c r="D679" s="3" t="s">
        <v>25</v>
      </c>
      <c r="E679" s="3">
        <v>34.75</v>
      </c>
      <c r="F679" s="3">
        <v>108.64</v>
      </c>
    </row>
    <row r="680" spans="1:6" x14ac:dyDescent="0.3">
      <c r="A680" s="2">
        <v>679</v>
      </c>
      <c r="B680" s="3" t="s">
        <v>827</v>
      </c>
      <c r="C680" s="3" t="s">
        <v>148</v>
      </c>
      <c r="D680" s="3" t="s">
        <v>18</v>
      </c>
      <c r="E680" s="3">
        <v>72.72</v>
      </c>
      <c r="F680" s="3">
        <v>177.91</v>
      </c>
    </row>
    <row r="681" spans="1:6" x14ac:dyDescent="0.3">
      <c r="A681" s="2">
        <v>680</v>
      </c>
      <c r="B681" s="3" t="s">
        <v>828</v>
      </c>
      <c r="C681" s="3" t="s">
        <v>148</v>
      </c>
      <c r="D681" s="3" t="s">
        <v>19</v>
      </c>
      <c r="E681" s="3">
        <v>6.54</v>
      </c>
      <c r="F681" s="3">
        <v>162.33000000000001</v>
      </c>
    </row>
    <row r="682" spans="1:6" x14ac:dyDescent="0.3">
      <c r="A682" s="2">
        <v>681</v>
      </c>
      <c r="B682" s="3" t="s">
        <v>829</v>
      </c>
      <c r="C682" s="3" t="s">
        <v>20</v>
      </c>
      <c r="D682" s="3" t="s">
        <v>23</v>
      </c>
      <c r="E682" s="3">
        <v>38.75</v>
      </c>
      <c r="F682" s="3">
        <v>162.66</v>
      </c>
    </row>
    <row r="683" spans="1:6" x14ac:dyDescent="0.3">
      <c r="A683" s="2">
        <v>682</v>
      </c>
      <c r="B683" s="3" t="s">
        <v>830</v>
      </c>
      <c r="C683" s="3" t="s">
        <v>24</v>
      </c>
      <c r="D683" s="3" t="s">
        <v>23</v>
      </c>
      <c r="E683" s="3">
        <v>10.130000000000001</v>
      </c>
      <c r="F683" s="3">
        <v>145.71</v>
      </c>
    </row>
    <row r="684" spans="1:6" x14ac:dyDescent="0.3">
      <c r="A684" s="2">
        <v>683</v>
      </c>
      <c r="B684" s="3" t="s">
        <v>831</v>
      </c>
      <c r="C684" s="3" t="s">
        <v>20</v>
      </c>
      <c r="D684" s="3" t="s">
        <v>23</v>
      </c>
      <c r="E684" s="3">
        <v>62.39</v>
      </c>
      <c r="F684" s="3">
        <v>185.27</v>
      </c>
    </row>
    <row r="685" spans="1:6" x14ac:dyDescent="0.3">
      <c r="A685" s="2">
        <v>684</v>
      </c>
      <c r="B685" s="3" t="s">
        <v>832</v>
      </c>
      <c r="C685" s="3" t="s">
        <v>158</v>
      </c>
      <c r="D685" s="3" t="s">
        <v>18</v>
      </c>
      <c r="E685" s="3">
        <v>81.87</v>
      </c>
      <c r="F685" s="3">
        <v>135.43</v>
      </c>
    </row>
    <row r="686" spans="1:6" x14ac:dyDescent="0.3">
      <c r="A686" s="2">
        <v>685</v>
      </c>
      <c r="B686" s="3" t="s">
        <v>833</v>
      </c>
      <c r="C686" s="3" t="s">
        <v>148</v>
      </c>
      <c r="D686" s="3" t="s">
        <v>18</v>
      </c>
      <c r="E686" s="3">
        <v>21.31</v>
      </c>
      <c r="F686" s="3">
        <v>151.03</v>
      </c>
    </row>
    <row r="687" spans="1:6" x14ac:dyDescent="0.3">
      <c r="A687" s="2">
        <v>686</v>
      </c>
      <c r="B687" s="3" t="s">
        <v>834</v>
      </c>
      <c r="C687" s="3" t="s">
        <v>20</v>
      </c>
      <c r="D687" s="3" t="s">
        <v>25</v>
      </c>
      <c r="E687" s="3">
        <v>67.709999999999994</v>
      </c>
      <c r="F687" s="3">
        <v>173.87</v>
      </c>
    </row>
    <row r="688" spans="1:6" x14ac:dyDescent="0.3">
      <c r="A688" s="2">
        <v>687</v>
      </c>
      <c r="B688" s="3" t="s">
        <v>835</v>
      </c>
      <c r="C688" s="3" t="s">
        <v>158</v>
      </c>
      <c r="D688" s="3" t="s">
        <v>19</v>
      </c>
      <c r="E688" s="3">
        <v>15.11</v>
      </c>
      <c r="F688" s="3">
        <v>130.69999999999999</v>
      </c>
    </row>
    <row r="689" spans="1:6" x14ac:dyDescent="0.3">
      <c r="A689" s="2">
        <v>688</v>
      </c>
      <c r="B689" s="3" t="s">
        <v>836</v>
      </c>
      <c r="C689" s="3" t="s">
        <v>158</v>
      </c>
      <c r="D689" s="3" t="s">
        <v>19</v>
      </c>
      <c r="E689" s="3">
        <v>86.65</v>
      </c>
      <c r="F689" s="3">
        <v>138.65</v>
      </c>
    </row>
    <row r="690" spans="1:6" x14ac:dyDescent="0.3">
      <c r="A690" s="2">
        <v>689</v>
      </c>
      <c r="B690" s="3" t="s">
        <v>837</v>
      </c>
      <c r="C690" s="3" t="s">
        <v>158</v>
      </c>
      <c r="D690" s="3" t="s">
        <v>21</v>
      </c>
      <c r="E690" s="3">
        <v>61.96</v>
      </c>
      <c r="F690" s="3">
        <v>149.34</v>
      </c>
    </row>
    <row r="691" spans="1:6" x14ac:dyDescent="0.3">
      <c r="A691" s="2">
        <v>690</v>
      </c>
      <c r="B691" s="3" t="s">
        <v>838</v>
      </c>
      <c r="C691" s="3" t="s">
        <v>22</v>
      </c>
      <c r="D691" s="3" t="s">
        <v>21</v>
      </c>
      <c r="E691" s="3">
        <v>34.630000000000003</v>
      </c>
      <c r="F691" s="3">
        <v>176.86</v>
      </c>
    </row>
    <row r="692" spans="1:6" x14ac:dyDescent="0.3">
      <c r="A692" s="2">
        <v>691</v>
      </c>
      <c r="B692" s="3" t="s">
        <v>839</v>
      </c>
      <c r="C692" s="3" t="s">
        <v>148</v>
      </c>
      <c r="D692" s="3" t="s">
        <v>21</v>
      </c>
      <c r="E692" s="3">
        <v>55.69</v>
      </c>
      <c r="F692" s="3">
        <v>109.24</v>
      </c>
    </row>
    <row r="693" spans="1:6" x14ac:dyDescent="0.3">
      <c r="A693" s="2">
        <v>692</v>
      </c>
      <c r="B693" s="3" t="s">
        <v>840</v>
      </c>
      <c r="C693" s="3" t="s">
        <v>148</v>
      </c>
      <c r="D693" s="3" t="s">
        <v>19</v>
      </c>
      <c r="E693" s="3">
        <v>40.950000000000003</v>
      </c>
      <c r="F693" s="3">
        <v>196.28</v>
      </c>
    </row>
    <row r="694" spans="1:6" x14ac:dyDescent="0.3">
      <c r="A694" s="2">
        <v>693</v>
      </c>
      <c r="B694" s="3" t="s">
        <v>841</v>
      </c>
      <c r="C694" s="3" t="s">
        <v>24</v>
      </c>
      <c r="D694" s="3" t="s">
        <v>19</v>
      </c>
      <c r="E694" s="3">
        <v>33.85</v>
      </c>
      <c r="F694" s="3">
        <v>105.41</v>
      </c>
    </row>
    <row r="695" spans="1:6" x14ac:dyDescent="0.3">
      <c r="A695" s="2">
        <v>694</v>
      </c>
      <c r="B695" s="3" t="s">
        <v>842</v>
      </c>
      <c r="C695" s="3" t="s">
        <v>148</v>
      </c>
      <c r="D695" s="3" t="s">
        <v>25</v>
      </c>
      <c r="E695" s="3">
        <v>90.55</v>
      </c>
      <c r="F695" s="3">
        <v>134.69999999999999</v>
      </c>
    </row>
    <row r="696" spans="1:6" x14ac:dyDescent="0.3">
      <c r="A696" s="2">
        <v>695</v>
      </c>
      <c r="B696" s="3" t="s">
        <v>843</v>
      </c>
      <c r="C696" s="3" t="s">
        <v>148</v>
      </c>
      <c r="D696" s="3" t="s">
        <v>23</v>
      </c>
      <c r="E696" s="3">
        <v>62.82</v>
      </c>
      <c r="F696" s="3">
        <v>146.68</v>
      </c>
    </row>
    <row r="697" spans="1:6" x14ac:dyDescent="0.3">
      <c r="A697" s="2">
        <v>696</v>
      </c>
      <c r="B697" s="3" t="s">
        <v>844</v>
      </c>
      <c r="C697" s="3" t="s">
        <v>22</v>
      </c>
      <c r="D697" s="3" t="s">
        <v>19</v>
      </c>
      <c r="E697" s="3">
        <v>51.64</v>
      </c>
      <c r="F697" s="3">
        <v>172.56</v>
      </c>
    </row>
    <row r="698" spans="1:6" x14ac:dyDescent="0.3">
      <c r="A698" s="2">
        <v>697</v>
      </c>
      <c r="B698" s="3" t="s">
        <v>845</v>
      </c>
      <c r="C698" s="3" t="s">
        <v>20</v>
      </c>
      <c r="D698" s="3" t="s">
        <v>18</v>
      </c>
      <c r="E698" s="3">
        <v>72.55</v>
      </c>
      <c r="F698" s="3">
        <v>139.04</v>
      </c>
    </row>
    <row r="699" spans="1:6" x14ac:dyDescent="0.3">
      <c r="A699" s="2">
        <v>698</v>
      </c>
      <c r="B699" s="3" t="s">
        <v>846</v>
      </c>
      <c r="C699" s="3" t="s">
        <v>22</v>
      </c>
      <c r="D699" s="3" t="s">
        <v>23</v>
      </c>
      <c r="E699" s="3">
        <v>5.45</v>
      </c>
      <c r="F699" s="3">
        <v>178.18</v>
      </c>
    </row>
    <row r="700" spans="1:6" x14ac:dyDescent="0.3">
      <c r="A700" s="2">
        <v>699</v>
      </c>
      <c r="B700" s="3" t="s">
        <v>847</v>
      </c>
      <c r="C700" s="3" t="s">
        <v>22</v>
      </c>
      <c r="D700" s="3" t="s">
        <v>21</v>
      </c>
      <c r="E700" s="3">
        <v>29.64</v>
      </c>
      <c r="F700" s="3">
        <v>143.75</v>
      </c>
    </row>
    <row r="701" spans="1:6" x14ac:dyDescent="0.3">
      <c r="A701" s="2">
        <v>700</v>
      </c>
      <c r="B701" s="3" t="s">
        <v>848</v>
      </c>
      <c r="C701" s="3" t="s">
        <v>22</v>
      </c>
      <c r="D701" s="3" t="s">
        <v>19</v>
      </c>
      <c r="E701" s="3">
        <v>61.03</v>
      </c>
      <c r="F701" s="3">
        <v>171.17</v>
      </c>
    </row>
    <row r="702" spans="1:6" x14ac:dyDescent="0.3">
      <c r="A702" s="2">
        <v>701</v>
      </c>
      <c r="B702" s="3" t="s">
        <v>849</v>
      </c>
      <c r="C702" s="3" t="s">
        <v>20</v>
      </c>
      <c r="D702" s="3" t="s">
        <v>18</v>
      </c>
      <c r="E702" s="3">
        <v>51.64</v>
      </c>
      <c r="F702" s="3">
        <v>172.69</v>
      </c>
    </row>
    <row r="703" spans="1:6" x14ac:dyDescent="0.3">
      <c r="A703" s="2">
        <v>702</v>
      </c>
      <c r="B703" s="3" t="s">
        <v>850</v>
      </c>
      <c r="C703" s="3" t="s">
        <v>22</v>
      </c>
      <c r="D703" s="3" t="s">
        <v>21</v>
      </c>
      <c r="E703" s="3">
        <v>39.97</v>
      </c>
      <c r="F703" s="3">
        <v>135.93</v>
      </c>
    </row>
    <row r="704" spans="1:6" x14ac:dyDescent="0.3">
      <c r="A704" s="2">
        <v>703</v>
      </c>
      <c r="B704" s="3" t="s">
        <v>851</v>
      </c>
      <c r="C704" s="3" t="s">
        <v>24</v>
      </c>
      <c r="D704" s="3" t="s">
        <v>21</v>
      </c>
      <c r="E704" s="3">
        <v>55.84</v>
      </c>
      <c r="F704" s="3">
        <v>160.16999999999999</v>
      </c>
    </row>
    <row r="705" spans="1:6" x14ac:dyDescent="0.3">
      <c r="A705" s="2">
        <v>704</v>
      </c>
      <c r="B705" s="3" t="s">
        <v>852</v>
      </c>
      <c r="C705" s="3" t="s">
        <v>22</v>
      </c>
      <c r="D705" s="3" t="s">
        <v>25</v>
      </c>
      <c r="E705" s="3">
        <v>70.88</v>
      </c>
      <c r="F705" s="3">
        <v>127.31</v>
      </c>
    </row>
    <row r="706" spans="1:6" x14ac:dyDescent="0.3">
      <c r="A706" s="2">
        <v>705</v>
      </c>
      <c r="B706" s="3" t="s">
        <v>853</v>
      </c>
      <c r="C706" s="3" t="s">
        <v>148</v>
      </c>
      <c r="D706" s="3" t="s">
        <v>23</v>
      </c>
      <c r="E706" s="3">
        <v>16.39</v>
      </c>
      <c r="F706" s="3">
        <v>199.24</v>
      </c>
    </row>
    <row r="707" spans="1:6" x14ac:dyDescent="0.3">
      <c r="A707" s="2">
        <v>706</v>
      </c>
      <c r="B707" s="3" t="s">
        <v>854</v>
      </c>
      <c r="C707" s="3" t="s">
        <v>158</v>
      </c>
      <c r="D707" s="3" t="s">
        <v>18</v>
      </c>
      <c r="E707" s="3">
        <v>66.94</v>
      </c>
      <c r="F707" s="3">
        <v>182.95</v>
      </c>
    </row>
    <row r="708" spans="1:6" x14ac:dyDescent="0.3">
      <c r="A708" s="2">
        <v>707</v>
      </c>
      <c r="B708" s="3" t="s">
        <v>855</v>
      </c>
      <c r="C708" s="3" t="s">
        <v>148</v>
      </c>
      <c r="D708" s="3" t="s">
        <v>25</v>
      </c>
      <c r="E708" s="3">
        <v>88.49</v>
      </c>
      <c r="F708" s="3">
        <v>115.1</v>
      </c>
    </row>
    <row r="709" spans="1:6" x14ac:dyDescent="0.3">
      <c r="A709" s="2">
        <v>708</v>
      </c>
      <c r="B709" s="3" t="s">
        <v>856</v>
      </c>
      <c r="C709" s="3" t="s">
        <v>24</v>
      </c>
      <c r="D709" s="3" t="s">
        <v>23</v>
      </c>
      <c r="E709" s="3">
        <v>44.99</v>
      </c>
      <c r="F709" s="3">
        <v>115.53</v>
      </c>
    </row>
    <row r="710" spans="1:6" x14ac:dyDescent="0.3">
      <c r="A710" s="2">
        <v>709</v>
      </c>
      <c r="B710" s="3" t="s">
        <v>857</v>
      </c>
      <c r="C710" s="3" t="s">
        <v>148</v>
      </c>
      <c r="D710" s="3" t="s">
        <v>19</v>
      </c>
      <c r="E710" s="3">
        <v>87.68</v>
      </c>
      <c r="F710" s="3">
        <v>107.61</v>
      </c>
    </row>
    <row r="711" spans="1:6" x14ac:dyDescent="0.3">
      <c r="A711" s="2">
        <v>710</v>
      </c>
      <c r="B711" s="3" t="s">
        <v>858</v>
      </c>
      <c r="C711" s="3" t="s">
        <v>24</v>
      </c>
      <c r="D711" s="3" t="s">
        <v>18</v>
      </c>
      <c r="E711" s="3">
        <v>99.9</v>
      </c>
      <c r="F711" s="3">
        <v>158.6</v>
      </c>
    </row>
    <row r="712" spans="1:6" x14ac:dyDescent="0.3">
      <c r="A712" s="2">
        <v>711</v>
      </c>
      <c r="B712" s="3" t="s">
        <v>859</v>
      </c>
      <c r="C712" s="3" t="s">
        <v>148</v>
      </c>
      <c r="D712" s="3" t="s">
        <v>19</v>
      </c>
      <c r="E712" s="3">
        <v>39.869999999999997</v>
      </c>
      <c r="F712" s="3">
        <v>113.94</v>
      </c>
    </row>
    <row r="713" spans="1:6" x14ac:dyDescent="0.3">
      <c r="A713" s="2">
        <v>712</v>
      </c>
      <c r="B713" s="3" t="s">
        <v>860</v>
      </c>
      <c r="C713" s="3" t="s">
        <v>158</v>
      </c>
      <c r="D713" s="3" t="s">
        <v>18</v>
      </c>
      <c r="E713" s="3">
        <v>66.73</v>
      </c>
      <c r="F713" s="3">
        <v>192.79</v>
      </c>
    </row>
    <row r="714" spans="1:6" x14ac:dyDescent="0.3">
      <c r="A714" s="2">
        <v>713</v>
      </c>
      <c r="B714" s="3" t="s">
        <v>861</v>
      </c>
      <c r="C714" s="3" t="s">
        <v>22</v>
      </c>
      <c r="D714" s="3" t="s">
        <v>25</v>
      </c>
      <c r="E714" s="3">
        <v>5.85</v>
      </c>
      <c r="F714" s="3">
        <v>113.13</v>
      </c>
    </row>
    <row r="715" spans="1:6" x14ac:dyDescent="0.3">
      <c r="A715" s="2">
        <v>714</v>
      </c>
      <c r="B715" s="3" t="s">
        <v>862</v>
      </c>
      <c r="C715" s="3" t="s">
        <v>24</v>
      </c>
      <c r="D715" s="3" t="s">
        <v>21</v>
      </c>
      <c r="E715" s="3">
        <v>66.77</v>
      </c>
      <c r="F715" s="3">
        <v>148.58000000000001</v>
      </c>
    </row>
    <row r="716" spans="1:6" x14ac:dyDescent="0.3">
      <c r="A716" s="2">
        <v>715</v>
      </c>
      <c r="B716" s="3" t="s">
        <v>863</v>
      </c>
      <c r="C716" s="3" t="s">
        <v>20</v>
      </c>
      <c r="D716" s="3" t="s">
        <v>25</v>
      </c>
      <c r="E716" s="3">
        <v>55.23</v>
      </c>
      <c r="F716" s="3">
        <v>115.22</v>
      </c>
    </row>
    <row r="717" spans="1:6" x14ac:dyDescent="0.3">
      <c r="A717" s="2">
        <v>716</v>
      </c>
      <c r="B717" s="3" t="s">
        <v>864</v>
      </c>
      <c r="C717" s="3" t="s">
        <v>24</v>
      </c>
      <c r="D717" s="3" t="s">
        <v>25</v>
      </c>
      <c r="E717" s="3">
        <v>50.97</v>
      </c>
      <c r="F717" s="3">
        <v>159.36000000000001</v>
      </c>
    </row>
    <row r="718" spans="1:6" x14ac:dyDescent="0.3">
      <c r="A718" s="2">
        <v>717</v>
      </c>
      <c r="B718" s="3" t="s">
        <v>865</v>
      </c>
      <c r="C718" s="3" t="s">
        <v>20</v>
      </c>
      <c r="D718" s="3" t="s">
        <v>19</v>
      </c>
      <c r="E718" s="3">
        <v>40.159999999999997</v>
      </c>
      <c r="F718" s="3">
        <v>135.49</v>
      </c>
    </row>
    <row r="719" spans="1:6" x14ac:dyDescent="0.3">
      <c r="A719" s="2">
        <v>718</v>
      </c>
      <c r="B719" s="3" t="s">
        <v>866</v>
      </c>
      <c r="C719" s="3" t="s">
        <v>22</v>
      </c>
      <c r="D719" s="3" t="s">
        <v>21</v>
      </c>
      <c r="E719" s="3">
        <v>68.27</v>
      </c>
      <c r="F719" s="3">
        <v>132.51</v>
      </c>
    </row>
    <row r="720" spans="1:6" x14ac:dyDescent="0.3">
      <c r="A720" s="2">
        <v>719</v>
      </c>
      <c r="B720" s="3" t="s">
        <v>867</v>
      </c>
      <c r="C720" s="3" t="s">
        <v>22</v>
      </c>
      <c r="D720" s="3" t="s">
        <v>23</v>
      </c>
      <c r="E720" s="3">
        <v>95.65</v>
      </c>
      <c r="F720" s="3">
        <v>145.32</v>
      </c>
    </row>
    <row r="721" spans="1:6" x14ac:dyDescent="0.3">
      <c r="A721" s="2">
        <v>720</v>
      </c>
      <c r="B721" s="3" t="s">
        <v>868</v>
      </c>
      <c r="C721" s="3" t="s">
        <v>158</v>
      </c>
      <c r="D721" s="3" t="s">
        <v>23</v>
      </c>
      <c r="E721" s="3">
        <v>79.14</v>
      </c>
      <c r="F721" s="3">
        <v>192.67</v>
      </c>
    </row>
    <row r="722" spans="1:6" x14ac:dyDescent="0.3">
      <c r="A722" s="2">
        <v>721</v>
      </c>
      <c r="B722" s="3" t="s">
        <v>869</v>
      </c>
      <c r="C722" s="3" t="s">
        <v>24</v>
      </c>
      <c r="D722" s="3" t="s">
        <v>18</v>
      </c>
      <c r="E722" s="3">
        <v>63.44</v>
      </c>
      <c r="F722" s="3">
        <v>159.59</v>
      </c>
    </row>
    <row r="723" spans="1:6" x14ac:dyDescent="0.3">
      <c r="A723" s="2">
        <v>722</v>
      </c>
      <c r="B723" s="3" t="s">
        <v>870</v>
      </c>
      <c r="C723" s="3" t="s">
        <v>22</v>
      </c>
      <c r="D723" s="3" t="s">
        <v>18</v>
      </c>
      <c r="E723" s="3">
        <v>54.01</v>
      </c>
      <c r="F723" s="3">
        <v>145.11000000000001</v>
      </c>
    </row>
    <row r="724" spans="1:6" x14ac:dyDescent="0.3">
      <c r="A724" s="2">
        <v>723</v>
      </c>
      <c r="B724" s="3" t="s">
        <v>871</v>
      </c>
      <c r="C724" s="3" t="s">
        <v>158</v>
      </c>
      <c r="D724" s="3" t="s">
        <v>18</v>
      </c>
      <c r="E724" s="3">
        <v>73.489999999999995</v>
      </c>
      <c r="F724" s="3">
        <v>111.79</v>
      </c>
    </row>
    <row r="725" spans="1:6" x14ac:dyDescent="0.3">
      <c r="A725" s="2">
        <v>724</v>
      </c>
      <c r="B725" s="3" t="s">
        <v>872</v>
      </c>
      <c r="C725" s="3" t="s">
        <v>148</v>
      </c>
      <c r="D725" s="3" t="s">
        <v>19</v>
      </c>
      <c r="E725" s="3">
        <v>69.78</v>
      </c>
      <c r="F725" s="3">
        <v>174.63</v>
      </c>
    </row>
    <row r="726" spans="1:6" x14ac:dyDescent="0.3">
      <c r="A726" s="2">
        <v>725</v>
      </c>
      <c r="B726" s="3" t="s">
        <v>873</v>
      </c>
      <c r="C726" s="3" t="s">
        <v>148</v>
      </c>
      <c r="D726" s="3" t="s">
        <v>18</v>
      </c>
      <c r="E726" s="3">
        <v>57.93</v>
      </c>
      <c r="F726" s="3">
        <v>112.33</v>
      </c>
    </row>
    <row r="727" spans="1:6" x14ac:dyDescent="0.3">
      <c r="A727" s="2">
        <v>726</v>
      </c>
      <c r="B727" s="3" t="s">
        <v>874</v>
      </c>
      <c r="C727" s="3" t="s">
        <v>148</v>
      </c>
      <c r="D727" s="3" t="s">
        <v>21</v>
      </c>
      <c r="E727" s="3">
        <v>50.17</v>
      </c>
      <c r="F727" s="3">
        <v>110.67</v>
      </c>
    </row>
    <row r="728" spans="1:6" x14ac:dyDescent="0.3">
      <c r="A728" s="2">
        <v>727</v>
      </c>
      <c r="B728" s="3" t="s">
        <v>875</v>
      </c>
      <c r="C728" s="3" t="s">
        <v>22</v>
      </c>
      <c r="D728" s="3" t="s">
        <v>18</v>
      </c>
      <c r="E728" s="3">
        <v>12.92</v>
      </c>
      <c r="F728" s="3">
        <v>169.44</v>
      </c>
    </row>
    <row r="729" spans="1:6" x14ac:dyDescent="0.3">
      <c r="A729" s="2">
        <v>728</v>
      </c>
      <c r="B729" s="3" t="s">
        <v>876</v>
      </c>
      <c r="C729" s="3" t="s">
        <v>24</v>
      </c>
      <c r="D729" s="3" t="s">
        <v>23</v>
      </c>
      <c r="E729" s="3">
        <v>53.98</v>
      </c>
      <c r="F729" s="3">
        <v>106.35</v>
      </c>
    </row>
    <row r="730" spans="1:6" x14ac:dyDescent="0.3">
      <c r="A730" s="2">
        <v>729</v>
      </c>
      <c r="B730" s="3" t="s">
        <v>877</v>
      </c>
      <c r="C730" s="3" t="s">
        <v>148</v>
      </c>
      <c r="D730" s="3" t="s">
        <v>21</v>
      </c>
      <c r="E730" s="3">
        <v>55.55</v>
      </c>
      <c r="F730" s="3">
        <v>172.17</v>
      </c>
    </row>
    <row r="731" spans="1:6" x14ac:dyDescent="0.3">
      <c r="A731" s="2">
        <v>730</v>
      </c>
      <c r="B731" s="3" t="s">
        <v>878</v>
      </c>
      <c r="C731" s="3" t="s">
        <v>158</v>
      </c>
      <c r="D731" s="3" t="s">
        <v>21</v>
      </c>
      <c r="E731" s="3">
        <v>89.9</v>
      </c>
      <c r="F731" s="3">
        <v>179.97</v>
      </c>
    </row>
    <row r="732" spans="1:6" x14ac:dyDescent="0.3">
      <c r="A732" s="2">
        <v>731</v>
      </c>
      <c r="B732" s="3" t="s">
        <v>879</v>
      </c>
      <c r="C732" s="3" t="s">
        <v>20</v>
      </c>
      <c r="D732" s="3" t="s">
        <v>21</v>
      </c>
      <c r="E732" s="3">
        <v>62.29</v>
      </c>
      <c r="F732" s="3">
        <v>192.19</v>
      </c>
    </row>
    <row r="733" spans="1:6" x14ac:dyDescent="0.3">
      <c r="A733" s="2">
        <v>732</v>
      </c>
      <c r="B733" s="3" t="s">
        <v>880</v>
      </c>
      <c r="C733" s="3" t="s">
        <v>24</v>
      </c>
      <c r="D733" s="3" t="s">
        <v>23</v>
      </c>
      <c r="E733" s="3">
        <v>32.15</v>
      </c>
      <c r="F733" s="3">
        <v>143.71</v>
      </c>
    </row>
    <row r="734" spans="1:6" x14ac:dyDescent="0.3">
      <c r="A734" s="2">
        <v>733</v>
      </c>
      <c r="B734" s="3" t="s">
        <v>881</v>
      </c>
      <c r="C734" s="3" t="s">
        <v>148</v>
      </c>
      <c r="D734" s="3" t="s">
        <v>18</v>
      </c>
      <c r="E734" s="3">
        <v>17.61</v>
      </c>
      <c r="F734" s="3">
        <v>171.34</v>
      </c>
    </row>
    <row r="735" spans="1:6" x14ac:dyDescent="0.3">
      <c r="A735" s="2">
        <v>734</v>
      </c>
      <c r="B735" s="3" t="s">
        <v>882</v>
      </c>
      <c r="C735" s="3" t="s">
        <v>158</v>
      </c>
      <c r="D735" s="3" t="s">
        <v>19</v>
      </c>
      <c r="E735" s="3">
        <v>27.23</v>
      </c>
      <c r="F735" s="3">
        <v>107.78</v>
      </c>
    </row>
    <row r="736" spans="1:6" x14ac:dyDescent="0.3">
      <c r="A736" s="2">
        <v>735</v>
      </c>
      <c r="B736" s="3" t="s">
        <v>883</v>
      </c>
      <c r="C736" s="3" t="s">
        <v>22</v>
      </c>
      <c r="D736" s="3" t="s">
        <v>19</v>
      </c>
      <c r="E736" s="3">
        <v>36.47</v>
      </c>
      <c r="F736" s="3">
        <v>123.86</v>
      </c>
    </row>
    <row r="737" spans="1:6" x14ac:dyDescent="0.3">
      <c r="A737" s="2">
        <v>736</v>
      </c>
      <c r="B737" s="3" t="s">
        <v>884</v>
      </c>
      <c r="C737" s="3" t="s">
        <v>148</v>
      </c>
      <c r="D737" s="3" t="s">
        <v>23</v>
      </c>
      <c r="E737" s="3">
        <v>34.31</v>
      </c>
      <c r="F737" s="3">
        <v>133.28</v>
      </c>
    </row>
    <row r="738" spans="1:6" x14ac:dyDescent="0.3">
      <c r="A738" s="2">
        <v>737</v>
      </c>
      <c r="B738" s="3" t="s">
        <v>885</v>
      </c>
      <c r="C738" s="3" t="s">
        <v>24</v>
      </c>
      <c r="D738" s="3" t="s">
        <v>19</v>
      </c>
      <c r="E738" s="3">
        <v>13.12</v>
      </c>
      <c r="F738" s="3">
        <v>196.15</v>
      </c>
    </row>
    <row r="739" spans="1:6" x14ac:dyDescent="0.3">
      <c r="A739" s="2">
        <v>738</v>
      </c>
      <c r="B739" s="3" t="s">
        <v>886</v>
      </c>
      <c r="C739" s="3" t="s">
        <v>20</v>
      </c>
      <c r="D739" s="3" t="s">
        <v>18</v>
      </c>
      <c r="E739" s="3">
        <v>61.18</v>
      </c>
      <c r="F739" s="3">
        <v>183.61</v>
      </c>
    </row>
    <row r="740" spans="1:6" x14ac:dyDescent="0.3">
      <c r="A740" s="2">
        <v>739</v>
      </c>
      <c r="B740" s="3" t="s">
        <v>887</v>
      </c>
      <c r="C740" s="3" t="s">
        <v>20</v>
      </c>
      <c r="D740" s="3" t="s">
        <v>25</v>
      </c>
      <c r="E740" s="3">
        <v>37.9</v>
      </c>
      <c r="F740" s="3">
        <v>192.24</v>
      </c>
    </row>
    <row r="741" spans="1:6" x14ac:dyDescent="0.3">
      <c r="A741" s="2">
        <v>740</v>
      </c>
      <c r="B741" s="3" t="s">
        <v>888</v>
      </c>
      <c r="C741" s="3" t="s">
        <v>24</v>
      </c>
      <c r="D741" s="3" t="s">
        <v>19</v>
      </c>
      <c r="E741" s="3">
        <v>17.010000000000002</v>
      </c>
      <c r="F741" s="3">
        <v>105.04</v>
      </c>
    </row>
    <row r="742" spans="1:6" x14ac:dyDescent="0.3">
      <c r="A742" s="2">
        <v>741</v>
      </c>
      <c r="B742" s="3" t="s">
        <v>889</v>
      </c>
      <c r="C742" s="3" t="s">
        <v>20</v>
      </c>
      <c r="D742" s="3" t="s">
        <v>25</v>
      </c>
      <c r="E742" s="3">
        <v>83.63</v>
      </c>
      <c r="F742" s="3">
        <v>166.99</v>
      </c>
    </row>
    <row r="743" spans="1:6" x14ac:dyDescent="0.3">
      <c r="A743" s="2">
        <v>742</v>
      </c>
      <c r="B743" s="3" t="s">
        <v>890</v>
      </c>
      <c r="C743" s="3" t="s">
        <v>22</v>
      </c>
      <c r="D743" s="3" t="s">
        <v>18</v>
      </c>
      <c r="E743" s="3">
        <v>85.47</v>
      </c>
      <c r="F743" s="3">
        <v>183.4</v>
      </c>
    </row>
    <row r="744" spans="1:6" x14ac:dyDescent="0.3">
      <c r="A744" s="2">
        <v>743</v>
      </c>
      <c r="B744" s="3" t="s">
        <v>891</v>
      </c>
      <c r="C744" s="3" t="s">
        <v>148</v>
      </c>
      <c r="D744" s="3" t="s">
        <v>19</v>
      </c>
      <c r="E744" s="3">
        <v>40.06</v>
      </c>
      <c r="F744" s="3">
        <v>114.22</v>
      </c>
    </row>
    <row r="745" spans="1:6" x14ac:dyDescent="0.3">
      <c r="A745" s="2">
        <v>744</v>
      </c>
      <c r="B745" s="3" t="s">
        <v>892</v>
      </c>
      <c r="C745" s="3" t="s">
        <v>22</v>
      </c>
      <c r="D745" s="3" t="s">
        <v>19</v>
      </c>
      <c r="E745" s="3">
        <v>88.28</v>
      </c>
      <c r="F745" s="3">
        <v>102.86</v>
      </c>
    </row>
    <row r="746" spans="1:6" x14ac:dyDescent="0.3">
      <c r="A746" s="2">
        <v>745</v>
      </c>
      <c r="B746" s="3" t="s">
        <v>893</v>
      </c>
      <c r="C746" s="3" t="s">
        <v>148</v>
      </c>
      <c r="D746" s="3" t="s">
        <v>18</v>
      </c>
      <c r="E746" s="3">
        <v>84.12</v>
      </c>
      <c r="F746" s="3">
        <v>168.22</v>
      </c>
    </row>
    <row r="747" spans="1:6" x14ac:dyDescent="0.3">
      <c r="A747" s="2">
        <v>746</v>
      </c>
      <c r="B747" s="3" t="s">
        <v>894</v>
      </c>
      <c r="C747" s="3" t="s">
        <v>22</v>
      </c>
      <c r="D747" s="3" t="s">
        <v>25</v>
      </c>
      <c r="E747" s="3">
        <v>15.41</v>
      </c>
      <c r="F747" s="3">
        <v>184.34</v>
      </c>
    </row>
    <row r="748" spans="1:6" x14ac:dyDescent="0.3">
      <c r="A748" s="2">
        <v>747</v>
      </c>
      <c r="B748" s="3" t="s">
        <v>895</v>
      </c>
      <c r="C748" s="3" t="s">
        <v>20</v>
      </c>
      <c r="D748" s="3" t="s">
        <v>23</v>
      </c>
      <c r="E748" s="3">
        <v>9.32</v>
      </c>
      <c r="F748" s="3">
        <v>155.79</v>
      </c>
    </row>
    <row r="749" spans="1:6" x14ac:dyDescent="0.3">
      <c r="A749" s="2">
        <v>748</v>
      </c>
      <c r="B749" s="3" t="s">
        <v>896</v>
      </c>
      <c r="C749" s="3" t="s">
        <v>22</v>
      </c>
      <c r="D749" s="3" t="s">
        <v>21</v>
      </c>
      <c r="E749" s="3">
        <v>41.03</v>
      </c>
      <c r="F749" s="3">
        <v>177.97</v>
      </c>
    </row>
    <row r="750" spans="1:6" x14ac:dyDescent="0.3">
      <c r="A750" s="2">
        <v>749</v>
      </c>
      <c r="B750" s="3" t="s">
        <v>897</v>
      </c>
      <c r="C750" s="3" t="s">
        <v>148</v>
      </c>
      <c r="D750" s="3" t="s">
        <v>18</v>
      </c>
      <c r="E750" s="3">
        <v>32.130000000000003</v>
      </c>
      <c r="F750" s="3">
        <v>157.51</v>
      </c>
    </row>
    <row r="751" spans="1:6" x14ac:dyDescent="0.3">
      <c r="A751" s="2">
        <v>750</v>
      </c>
      <c r="B751" s="3" t="s">
        <v>898</v>
      </c>
      <c r="C751" s="3" t="s">
        <v>22</v>
      </c>
      <c r="D751" s="3" t="s">
        <v>21</v>
      </c>
      <c r="E751" s="3">
        <v>23.75</v>
      </c>
      <c r="F751" s="3">
        <v>198.42</v>
      </c>
    </row>
    <row r="752" spans="1:6" x14ac:dyDescent="0.3">
      <c r="A752" s="2">
        <v>751</v>
      </c>
      <c r="B752" s="3" t="s">
        <v>899</v>
      </c>
      <c r="C752" s="3" t="s">
        <v>148</v>
      </c>
      <c r="D752" s="3" t="s">
        <v>23</v>
      </c>
      <c r="E752" s="3">
        <v>79.849999999999994</v>
      </c>
      <c r="F752" s="3">
        <v>169.48</v>
      </c>
    </row>
    <row r="753" spans="1:6" x14ac:dyDescent="0.3">
      <c r="A753" s="2">
        <v>752</v>
      </c>
      <c r="B753" s="3" t="s">
        <v>900</v>
      </c>
      <c r="C753" s="3" t="s">
        <v>22</v>
      </c>
      <c r="D753" s="3" t="s">
        <v>21</v>
      </c>
      <c r="E753" s="3">
        <v>78.150000000000006</v>
      </c>
      <c r="F753" s="3">
        <v>142.21</v>
      </c>
    </row>
    <row r="754" spans="1:6" x14ac:dyDescent="0.3">
      <c r="A754" s="2">
        <v>753</v>
      </c>
      <c r="B754" s="3" t="s">
        <v>901</v>
      </c>
      <c r="C754" s="3" t="s">
        <v>158</v>
      </c>
      <c r="D754" s="3" t="s">
        <v>19</v>
      </c>
      <c r="E754" s="3">
        <v>60.27</v>
      </c>
      <c r="F754" s="3">
        <v>184.69</v>
      </c>
    </row>
    <row r="755" spans="1:6" x14ac:dyDescent="0.3">
      <c r="A755" s="2">
        <v>754</v>
      </c>
      <c r="B755" s="3" t="s">
        <v>902</v>
      </c>
      <c r="C755" s="3" t="s">
        <v>22</v>
      </c>
      <c r="D755" s="3" t="s">
        <v>21</v>
      </c>
      <c r="E755" s="3">
        <v>63.47</v>
      </c>
      <c r="F755" s="3">
        <v>197.06</v>
      </c>
    </row>
    <row r="756" spans="1:6" x14ac:dyDescent="0.3">
      <c r="A756" s="2">
        <v>755</v>
      </c>
      <c r="B756" s="3" t="s">
        <v>903</v>
      </c>
      <c r="C756" s="3" t="s">
        <v>24</v>
      </c>
      <c r="D756" s="3" t="s">
        <v>23</v>
      </c>
      <c r="E756" s="3">
        <v>21.58</v>
      </c>
      <c r="F756" s="3">
        <v>174.07</v>
      </c>
    </row>
    <row r="757" spans="1:6" x14ac:dyDescent="0.3">
      <c r="A757" s="2">
        <v>756</v>
      </c>
      <c r="B757" s="3" t="s">
        <v>904</v>
      </c>
      <c r="C757" s="3" t="s">
        <v>20</v>
      </c>
      <c r="D757" s="3" t="s">
        <v>23</v>
      </c>
      <c r="E757" s="3">
        <v>22.9</v>
      </c>
      <c r="F757" s="3">
        <v>191.98</v>
      </c>
    </row>
    <row r="758" spans="1:6" x14ac:dyDescent="0.3">
      <c r="A758" s="2">
        <v>757</v>
      </c>
      <c r="B758" s="3" t="s">
        <v>905</v>
      </c>
      <c r="C758" s="3" t="s">
        <v>20</v>
      </c>
      <c r="D758" s="3" t="s">
        <v>19</v>
      </c>
      <c r="E758" s="3">
        <v>66.209999999999994</v>
      </c>
      <c r="F758" s="3">
        <v>109.02</v>
      </c>
    </row>
    <row r="759" spans="1:6" x14ac:dyDescent="0.3">
      <c r="A759" s="2">
        <v>758</v>
      </c>
      <c r="B759" s="3" t="s">
        <v>906</v>
      </c>
      <c r="C759" s="3" t="s">
        <v>20</v>
      </c>
      <c r="D759" s="3" t="s">
        <v>23</v>
      </c>
      <c r="E759" s="3">
        <v>52.21</v>
      </c>
      <c r="F759" s="3">
        <v>133.12</v>
      </c>
    </row>
    <row r="760" spans="1:6" x14ac:dyDescent="0.3">
      <c r="A760" s="2">
        <v>759</v>
      </c>
      <c r="B760" s="3" t="s">
        <v>907</v>
      </c>
      <c r="C760" s="3" t="s">
        <v>24</v>
      </c>
      <c r="D760" s="3" t="s">
        <v>18</v>
      </c>
      <c r="E760" s="3">
        <v>96.01</v>
      </c>
      <c r="F760" s="3">
        <v>180.32</v>
      </c>
    </row>
    <row r="761" spans="1:6" x14ac:dyDescent="0.3">
      <c r="A761" s="2">
        <v>760</v>
      </c>
      <c r="B761" s="3" t="s">
        <v>908</v>
      </c>
      <c r="C761" s="3" t="s">
        <v>158</v>
      </c>
      <c r="D761" s="3" t="s">
        <v>18</v>
      </c>
      <c r="E761" s="3">
        <v>67.45</v>
      </c>
      <c r="F761" s="3">
        <v>133.47</v>
      </c>
    </row>
    <row r="762" spans="1:6" x14ac:dyDescent="0.3">
      <c r="A762" s="2">
        <v>761</v>
      </c>
      <c r="B762" s="3" t="s">
        <v>909</v>
      </c>
      <c r="C762" s="3" t="s">
        <v>22</v>
      </c>
      <c r="D762" s="3" t="s">
        <v>25</v>
      </c>
      <c r="E762" s="3">
        <v>18.14</v>
      </c>
      <c r="F762" s="3">
        <v>173.94</v>
      </c>
    </row>
    <row r="763" spans="1:6" x14ac:dyDescent="0.3">
      <c r="A763" s="2">
        <v>762</v>
      </c>
      <c r="B763" s="3" t="s">
        <v>910</v>
      </c>
      <c r="C763" s="3" t="s">
        <v>22</v>
      </c>
      <c r="D763" s="3" t="s">
        <v>23</v>
      </c>
      <c r="E763" s="3">
        <v>54.74</v>
      </c>
      <c r="F763" s="3">
        <v>107.32</v>
      </c>
    </row>
    <row r="764" spans="1:6" x14ac:dyDescent="0.3">
      <c r="A764" s="2">
        <v>763</v>
      </c>
      <c r="B764" s="3" t="s">
        <v>911</v>
      </c>
      <c r="C764" s="3" t="s">
        <v>158</v>
      </c>
      <c r="D764" s="3" t="s">
        <v>23</v>
      </c>
      <c r="E764" s="3">
        <v>72.900000000000006</v>
      </c>
      <c r="F764" s="3">
        <v>163.41</v>
      </c>
    </row>
    <row r="765" spans="1:6" x14ac:dyDescent="0.3">
      <c r="A765" s="2">
        <v>764</v>
      </c>
      <c r="B765" s="3" t="s">
        <v>912</v>
      </c>
      <c r="C765" s="3" t="s">
        <v>22</v>
      </c>
      <c r="D765" s="3" t="s">
        <v>18</v>
      </c>
      <c r="E765" s="3">
        <v>20.96</v>
      </c>
      <c r="F765" s="3">
        <v>139.69999999999999</v>
      </c>
    </row>
    <row r="766" spans="1:6" x14ac:dyDescent="0.3">
      <c r="A766" s="2">
        <v>765</v>
      </c>
      <c r="B766" s="3" t="s">
        <v>913</v>
      </c>
      <c r="C766" s="3" t="s">
        <v>158</v>
      </c>
      <c r="D766" s="3" t="s">
        <v>25</v>
      </c>
      <c r="E766" s="3">
        <v>18.66</v>
      </c>
      <c r="F766" s="3">
        <v>182.52</v>
      </c>
    </row>
    <row r="767" spans="1:6" x14ac:dyDescent="0.3">
      <c r="A767" s="2">
        <v>766</v>
      </c>
      <c r="B767" s="3" t="s">
        <v>914</v>
      </c>
      <c r="C767" s="3" t="s">
        <v>20</v>
      </c>
      <c r="D767" s="3" t="s">
        <v>18</v>
      </c>
      <c r="E767" s="3">
        <v>89.08</v>
      </c>
      <c r="F767" s="3">
        <v>109</v>
      </c>
    </row>
    <row r="768" spans="1:6" x14ac:dyDescent="0.3">
      <c r="A768" s="2">
        <v>767</v>
      </c>
      <c r="B768" s="3" t="s">
        <v>915</v>
      </c>
      <c r="C768" s="3" t="s">
        <v>148</v>
      </c>
      <c r="D768" s="3" t="s">
        <v>19</v>
      </c>
      <c r="E768" s="3">
        <v>24.88</v>
      </c>
      <c r="F768" s="3">
        <v>169.31</v>
      </c>
    </row>
    <row r="769" spans="1:6" x14ac:dyDescent="0.3">
      <c r="A769" s="2">
        <v>768</v>
      </c>
      <c r="B769" s="3" t="s">
        <v>916</v>
      </c>
      <c r="C769" s="3" t="s">
        <v>22</v>
      </c>
      <c r="D769" s="3" t="s">
        <v>23</v>
      </c>
      <c r="E769" s="3">
        <v>32.67</v>
      </c>
      <c r="F769" s="3">
        <v>125.6</v>
      </c>
    </row>
    <row r="770" spans="1:6" x14ac:dyDescent="0.3">
      <c r="A770" s="2">
        <v>769</v>
      </c>
      <c r="B770" s="3" t="s">
        <v>917</v>
      </c>
      <c r="C770" s="3" t="s">
        <v>24</v>
      </c>
      <c r="D770" s="3" t="s">
        <v>21</v>
      </c>
      <c r="E770" s="3">
        <v>22.25</v>
      </c>
      <c r="F770" s="3">
        <v>145.55000000000001</v>
      </c>
    </row>
    <row r="771" spans="1:6" x14ac:dyDescent="0.3">
      <c r="A771" s="2">
        <v>770</v>
      </c>
      <c r="B771" s="3" t="s">
        <v>918</v>
      </c>
      <c r="C771" s="3" t="s">
        <v>148</v>
      </c>
      <c r="D771" s="3" t="s">
        <v>25</v>
      </c>
      <c r="E771" s="3">
        <v>61.32</v>
      </c>
      <c r="F771" s="3">
        <v>118.75</v>
      </c>
    </row>
    <row r="772" spans="1:6" x14ac:dyDescent="0.3">
      <c r="A772" s="2">
        <v>771</v>
      </c>
      <c r="B772" s="3" t="s">
        <v>919</v>
      </c>
      <c r="C772" s="3" t="s">
        <v>158</v>
      </c>
      <c r="D772" s="3" t="s">
        <v>21</v>
      </c>
      <c r="E772" s="3">
        <v>72.77</v>
      </c>
      <c r="F772" s="3">
        <v>136</v>
      </c>
    </row>
    <row r="773" spans="1:6" x14ac:dyDescent="0.3">
      <c r="A773" s="2">
        <v>772</v>
      </c>
      <c r="B773" s="3" t="s">
        <v>920</v>
      </c>
      <c r="C773" s="3" t="s">
        <v>148</v>
      </c>
      <c r="D773" s="3" t="s">
        <v>23</v>
      </c>
      <c r="E773" s="3">
        <v>95.19</v>
      </c>
      <c r="F773" s="3">
        <v>176.81</v>
      </c>
    </row>
    <row r="774" spans="1:6" x14ac:dyDescent="0.3">
      <c r="A774" s="2">
        <v>773</v>
      </c>
      <c r="B774" s="3" t="s">
        <v>921</v>
      </c>
      <c r="C774" s="3" t="s">
        <v>158</v>
      </c>
      <c r="D774" s="3" t="s">
        <v>21</v>
      </c>
      <c r="E774" s="3">
        <v>72.17</v>
      </c>
      <c r="F774" s="3">
        <v>132.97999999999999</v>
      </c>
    </row>
    <row r="775" spans="1:6" x14ac:dyDescent="0.3">
      <c r="A775" s="2">
        <v>774</v>
      </c>
      <c r="B775" s="3" t="s">
        <v>922</v>
      </c>
      <c r="C775" s="3" t="s">
        <v>158</v>
      </c>
      <c r="D775" s="3" t="s">
        <v>23</v>
      </c>
      <c r="E775" s="3">
        <v>80.53</v>
      </c>
      <c r="F775" s="3">
        <v>130.07</v>
      </c>
    </row>
    <row r="776" spans="1:6" x14ac:dyDescent="0.3">
      <c r="A776" s="2">
        <v>775</v>
      </c>
      <c r="B776" s="3" t="s">
        <v>923</v>
      </c>
      <c r="C776" s="3" t="s">
        <v>148</v>
      </c>
      <c r="D776" s="3" t="s">
        <v>23</v>
      </c>
      <c r="E776" s="3">
        <v>68.91</v>
      </c>
      <c r="F776" s="3">
        <v>148.59</v>
      </c>
    </row>
    <row r="777" spans="1:6" x14ac:dyDescent="0.3">
      <c r="A777" s="2">
        <v>776</v>
      </c>
      <c r="B777" s="3" t="s">
        <v>924</v>
      </c>
      <c r="C777" s="3" t="s">
        <v>20</v>
      </c>
      <c r="D777" s="3" t="s">
        <v>25</v>
      </c>
      <c r="E777" s="3">
        <v>18.7</v>
      </c>
      <c r="F777" s="3">
        <v>122.66</v>
      </c>
    </row>
    <row r="778" spans="1:6" x14ac:dyDescent="0.3">
      <c r="A778" s="2">
        <v>777</v>
      </c>
      <c r="B778" s="3" t="s">
        <v>925</v>
      </c>
      <c r="C778" s="3" t="s">
        <v>22</v>
      </c>
      <c r="D778" s="3" t="s">
        <v>18</v>
      </c>
      <c r="E778" s="3">
        <v>8.92</v>
      </c>
      <c r="F778" s="3">
        <v>106.99</v>
      </c>
    </row>
    <row r="779" spans="1:6" x14ac:dyDescent="0.3">
      <c r="A779" s="2">
        <v>778</v>
      </c>
      <c r="B779" s="3" t="s">
        <v>926</v>
      </c>
      <c r="C779" s="3" t="s">
        <v>22</v>
      </c>
      <c r="D779" s="3" t="s">
        <v>25</v>
      </c>
      <c r="E779" s="3">
        <v>88.26</v>
      </c>
      <c r="F779" s="3">
        <v>136.01</v>
      </c>
    </row>
    <row r="780" spans="1:6" x14ac:dyDescent="0.3">
      <c r="A780" s="2">
        <v>779</v>
      </c>
      <c r="B780" s="3" t="s">
        <v>927</v>
      </c>
      <c r="C780" s="3" t="s">
        <v>20</v>
      </c>
      <c r="D780" s="3" t="s">
        <v>19</v>
      </c>
      <c r="E780" s="3">
        <v>70.64</v>
      </c>
      <c r="F780" s="3">
        <v>152.16999999999999</v>
      </c>
    </row>
    <row r="781" spans="1:6" x14ac:dyDescent="0.3">
      <c r="A781" s="2">
        <v>780</v>
      </c>
      <c r="B781" s="3" t="s">
        <v>928</v>
      </c>
      <c r="C781" s="3" t="s">
        <v>24</v>
      </c>
      <c r="D781" s="3" t="s">
        <v>21</v>
      </c>
      <c r="E781" s="3">
        <v>86.35</v>
      </c>
      <c r="F781" s="3">
        <v>121.36</v>
      </c>
    </row>
    <row r="782" spans="1:6" x14ac:dyDescent="0.3">
      <c r="A782" s="2">
        <v>781</v>
      </c>
      <c r="B782" s="3" t="s">
        <v>929</v>
      </c>
      <c r="C782" s="3" t="s">
        <v>148</v>
      </c>
      <c r="D782" s="3" t="s">
        <v>21</v>
      </c>
      <c r="E782" s="3">
        <v>23.08</v>
      </c>
      <c r="F782" s="3">
        <v>152.94</v>
      </c>
    </row>
    <row r="783" spans="1:6" x14ac:dyDescent="0.3">
      <c r="A783" s="2">
        <v>782</v>
      </c>
      <c r="B783" s="3" t="s">
        <v>930</v>
      </c>
      <c r="C783" s="3" t="s">
        <v>22</v>
      </c>
      <c r="D783" s="3" t="s">
        <v>18</v>
      </c>
      <c r="E783" s="3">
        <v>44.57</v>
      </c>
      <c r="F783" s="3">
        <v>166.77</v>
      </c>
    </row>
    <row r="784" spans="1:6" x14ac:dyDescent="0.3">
      <c r="A784" s="2">
        <v>783</v>
      </c>
      <c r="B784" s="3" t="s">
        <v>931</v>
      </c>
      <c r="C784" s="3" t="s">
        <v>20</v>
      </c>
      <c r="D784" s="3" t="s">
        <v>18</v>
      </c>
      <c r="E784" s="3">
        <v>32.200000000000003</v>
      </c>
      <c r="F784" s="3">
        <v>168.45</v>
      </c>
    </row>
    <row r="785" spans="1:6" x14ac:dyDescent="0.3">
      <c r="A785" s="2">
        <v>784</v>
      </c>
      <c r="B785" s="3" t="s">
        <v>932</v>
      </c>
      <c r="C785" s="3" t="s">
        <v>24</v>
      </c>
      <c r="D785" s="3" t="s">
        <v>25</v>
      </c>
      <c r="E785" s="3">
        <v>75.72</v>
      </c>
      <c r="F785" s="3">
        <v>165.55</v>
      </c>
    </row>
    <row r="786" spans="1:6" x14ac:dyDescent="0.3">
      <c r="A786" s="2">
        <v>785</v>
      </c>
      <c r="B786" s="3" t="s">
        <v>933</v>
      </c>
      <c r="C786" s="3" t="s">
        <v>148</v>
      </c>
      <c r="D786" s="3" t="s">
        <v>18</v>
      </c>
      <c r="E786" s="3">
        <v>70.08</v>
      </c>
      <c r="F786" s="3">
        <v>102.49</v>
      </c>
    </row>
    <row r="787" spans="1:6" x14ac:dyDescent="0.3">
      <c r="A787" s="2">
        <v>786</v>
      </c>
      <c r="B787" s="3" t="s">
        <v>934</v>
      </c>
      <c r="C787" s="3" t="s">
        <v>20</v>
      </c>
      <c r="D787" s="3" t="s">
        <v>19</v>
      </c>
      <c r="E787" s="3">
        <v>63.47</v>
      </c>
      <c r="F787" s="3">
        <v>196.95</v>
      </c>
    </row>
    <row r="788" spans="1:6" x14ac:dyDescent="0.3">
      <c r="A788" s="2">
        <v>787</v>
      </c>
      <c r="B788" s="3" t="s">
        <v>935</v>
      </c>
      <c r="C788" s="3" t="s">
        <v>20</v>
      </c>
      <c r="D788" s="3" t="s">
        <v>21</v>
      </c>
      <c r="E788" s="3">
        <v>94.34</v>
      </c>
      <c r="F788" s="3">
        <v>115.22</v>
      </c>
    </row>
    <row r="789" spans="1:6" x14ac:dyDescent="0.3">
      <c r="A789" s="2">
        <v>788</v>
      </c>
      <c r="B789" s="3" t="s">
        <v>936</v>
      </c>
      <c r="C789" s="3" t="s">
        <v>20</v>
      </c>
      <c r="D789" s="3" t="s">
        <v>25</v>
      </c>
      <c r="E789" s="3">
        <v>5.61</v>
      </c>
      <c r="F789" s="3">
        <v>176.04</v>
      </c>
    </row>
    <row r="790" spans="1:6" x14ac:dyDescent="0.3">
      <c r="A790" s="2">
        <v>789</v>
      </c>
      <c r="B790" s="3" t="s">
        <v>937</v>
      </c>
      <c r="C790" s="3" t="s">
        <v>148</v>
      </c>
      <c r="D790" s="3" t="s">
        <v>21</v>
      </c>
      <c r="E790" s="3">
        <v>41.75</v>
      </c>
      <c r="F790" s="3">
        <v>129.02000000000001</v>
      </c>
    </row>
    <row r="791" spans="1:6" x14ac:dyDescent="0.3">
      <c r="A791" s="2">
        <v>790</v>
      </c>
      <c r="B791" s="3" t="s">
        <v>938</v>
      </c>
      <c r="C791" s="3" t="s">
        <v>148</v>
      </c>
      <c r="D791" s="3" t="s">
        <v>18</v>
      </c>
      <c r="E791" s="3">
        <v>25.13</v>
      </c>
      <c r="F791" s="3">
        <v>108.22</v>
      </c>
    </row>
    <row r="792" spans="1:6" x14ac:dyDescent="0.3">
      <c r="A792" s="2">
        <v>791</v>
      </c>
      <c r="B792" s="3" t="s">
        <v>939</v>
      </c>
      <c r="C792" s="3" t="s">
        <v>20</v>
      </c>
      <c r="D792" s="3" t="s">
        <v>21</v>
      </c>
      <c r="E792" s="3">
        <v>59.06</v>
      </c>
      <c r="F792" s="3">
        <v>168.72</v>
      </c>
    </row>
    <row r="793" spans="1:6" x14ac:dyDescent="0.3">
      <c r="A793" s="2">
        <v>792</v>
      </c>
      <c r="B793" s="3" t="s">
        <v>940</v>
      </c>
      <c r="C793" s="3" t="s">
        <v>20</v>
      </c>
      <c r="D793" s="3" t="s">
        <v>23</v>
      </c>
      <c r="E793" s="3">
        <v>68.040000000000006</v>
      </c>
      <c r="F793" s="3">
        <v>176.92</v>
      </c>
    </row>
    <row r="794" spans="1:6" x14ac:dyDescent="0.3">
      <c r="A794" s="2">
        <v>793</v>
      </c>
      <c r="B794" s="3" t="s">
        <v>941</v>
      </c>
      <c r="C794" s="3" t="s">
        <v>158</v>
      </c>
      <c r="D794" s="3" t="s">
        <v>19</v>
      </c>
      <c r="E794" s="3">
        <v>61.91</v>
      </c>
      <c r="F794" s="3">
        <v>188.59</v>
      </c>
    </row>
    <row r="795" spans="1:6" x14ac:dyDescent="0.3">
      <c r="A795" s="2">
        <v>794</v>
      </c>
      <c r="B795" s="3" t="s">
        <v>942</v>
      </c>
      <c r="C795" s="3" t="s">
        <v>24</v>
      </c>
      <c r="D795" s="3" t="s">
        <v>23</v>
      </c>
      <c r="E795" s="3">
        <v>58.51</v>
      </c>
      <c r="F795" s="3">
        <v>175.14</v>
      </c>
    </row>
    <row r="796" spans="1:6" x14ac:dyDescent="0.3">
      <c r="A796" s="2">
        <v>795</v>
      </c>
      <c r="B796" s="3" t="s">
        <v>943</v>
      </c>
      <c r="C796" s="3" t="s">
        <v>148</v>
      </c>
      <c r="D796" s="3" t="s">
        <v>18</v>
      </c>
      <c r="E796" s="3">
        <v>46</v>
      </c>
      <c r="F796" s="3">
        <v>116.31</v>
      </c>
    </row>
    <row r="797" spans="1:6" x14ac:dyDescent="0.3">
      <c r="A797" s="2">
        <v>796</v>
      </c>
      <c r="B797" s="3" t="s">
        <v>944</v>
      </c>
      <c r="C797" s="3" t="s">
        <v>22</v>
      </c>
      <c r="D797" s="3" t="s">
        <v>25</v>
      </c>
      <c r="E797" s="3">
        <v>65.08</v>
      </c>
      <c r="F797" s="3">
        <v>164.37</v>
      </c>
    </row>
    <row r="798" spans="1:6" x14ac:dyDescent="0.3">
      <c r="A798" s="2">
        <v>797</v>
      </c>
      <c r="B798" s="3" t="s">
        <v>945</v>
      </c>
      <c r="C798" s="3" t="s">
        <v>148</v>
      </c>
      <c r="D798" s="3" t="s">
        <v>19</v>
      </c>
      <c r="E798" s="3">
        <v>8.9700000000000006</v>
      </c>
      <c r="F798" s="3">
        <v>188.81</v>
      </c>
    </row>
    <row r="799" spans="1:6" x14ac:dyDescent="0.3">
      <c r="A799" s="2">
        <v>798</v>
      </c>
      <c r="B799" s="3" t="s">
        <v>946</v>
      </c>
      <c r="C799" s="3" t="s">
        <v>158</v>
      </c>
      <c r="D799" s="3" t="s">
        <v>19</v>
      </c>
      <c r="E799" s="3">
        <v>79.3</v>
      </c>
      <c r="F799" s="3">
        <v>166.44</v>
      </c>
    </row>
    <row r="800" spans="1:6" x14ac:dyDescent="0.3">
      <c r="A800" s="2">
        <v>799</v>
      </c>
      <c r="B800" s="3" t="s">
        <v>947</v>
      </c>
      <c r="C800" s="3" t="s">
        <v>22</v>
      </c>
      <c r="D800" s="3" t="s">
        <v>18</v>
      </c>
      <c r="E800" s="3">
        <v>21.47</v>
      </c>
      <c r="F800" s="3">
        <v>193.26</v>
      </c>
    </row>
    <row r="801" spans="1:6" x14ac:dyDescent="0.3">
      <c r="A801" s="2">
        <v>800</v>
      </c>
      <c r="B801" s="3" t="s">
        <v>948</v>
      </c>
      <c r="C801" s="3" t="s">
        <v>158</v>
      </c>
      <c r="D801" s="3" t="s">
        <v>21</v>
      </c>
      <c r="E801" s="3">
        <v>16.27</v>
      </c>
      <c r="F801" s="3">
        <v>170.77</v>
      </c>
    </row>
    <row r="802" spans="1:6" x14ac:dyDescent="0.3">
      <c r="A802" s="2">
        <v>801</v>
      </c>
      <c r="B802" s="3" t="s">
        <v>949</v>
      </c>
      <c r="C802" s="3" t="s">
        <v>24</v>
      </c>
      <c r="D802" s="3" t="s">
        <v>25</v>
      </c>
      <c r="E802" s="3">
        <v>35.03</v>
      </c>
      <c r="F802" s="3">
        <v>156.29</v>
      </c>
    </row>
    <row r="803" spans="1:6" x14ac:dyDescent="0.3">
      <c r="A803" s="2">
        <v>802</v>
      </c>
      <c r="B803" s="3" t="s">
        <v>950</v>
      </c>
      <c r="C803" s="3" t="s">
        <v>158</v>
      </c>
      <c r="D803" s="3" t="s">
        <v>18</v>
      </c>
      <c r="E803" s="3">
        <v>81.31</v>
      </c>
      <c r="F803" s="3">
        <v>128.03</v>
      </c>
    </row>
    <row r="804" spans="1:6" x14ac:dyDescent="0.3">
      <c r="A804" s="2">
        <v>803</v>
      </c>
      <c r="B804" s="3" t="s">
        <v>951</v>
      </c>
      <c r="C804" s="3" t="s">
        <v>22</v>
      </c>
      <c r="D804" s="3" t="s">
        <v>18</v>
      </c>
      <c r="E804" s="3">
        <v>84.25</v>
      </c>
      <c r="F804" s="3">
        <v>179.33</v>
      </c>
    </row>
    <row r="805" spans="1:6" x14ac:dyDescent="0.3">
      <c r="A805" s="2">
        <v>804</v>
      </c>
      <c r="B805" s="3" t="s">
        <v>952</v>
      </c>
      <c r="C805" s="3" t="s">
        <v>148</v>
      </c>
      <c r="D805" s="3" t="s">
        <v>23</v>
      </c>
      <c r="E805" s="3">
        <v>72.88</v>
      </c>
      <c r="F805" s="3">
        <v>149.91</v>
      </c>
    </row>
    <row r="806" spans="1:6" x14ac:dyDescent="0.3">
      <c r="A806" s="2">
        <v>805</v>
      </c>
      <c r="B806" s="3" t="s">
        <v>953</v>
      </c>
      <c r="C806" s="3" t="s">
        <v>22</v>
      </c>
      <c r="D806" s="3" t="s">
        <v>23</v>
      </c>
      <c r="E806" s="3">
        <v>60.81</v>
      </c>
      <c r="F806" s="3">
        <v>168.14</v>
      </c>
    </row>
    <row r="807" spans="1:6" x14ac:dyDescent="0.3">
      <c r="A807" s="2">
        <v>806</v>
      </c>
      <c r="B807" s="3" t="s">
        <v>954</v>
      </c>
      <c r="C807" s="3" t="s">
        <v>158</v>
      </c>
      <c r="D807" s="3" t="s">
        <v>21</v>
      </c>
      <c r="E807" s="3">
        <v>12.47</v>
      </c>
      <c r="F807" s="3">
        <v>117.35</v>
      </c>
    </row>
    <row r="808" spans="1:6" x14ac:dyDescent="0.3">
      <c r="A808" s="2">
        <v>807</v>
      </c>
      <c r="B808" s="3" t="s">
        <v>955</v>
      </c>
      <c r="C808" s="3" t="s">
        <v>158</v>
      </c>
      <c r="D808" s="3" t="s">
        <v>25</v>
      </c>
      <c r="E808" s="3">
        <v>52.32</v>
      </c>
      <c r="F808" s="3">
        <v>161.41999999999999</v>
      </c>
    </row>
    <row r="809" spans="1:6" x14ac:dyDescent="0.3">
      <c r="A809" s="2">
        <v>808</v>
      </c>
      <c r="B809" s="3" t="s">
        <v>956</v>
      </c>
      <c r="C809" s="3" t="s">
        <v>22</v>
      </c>
      <c r="D809" s="3" t="s">
        <v>18</v>
      </c>
      <c r="E809" s="3">
        <v>87.84</v>
      </c>
      <c r="F809" s="3">
        <v>177.42</v>
      </c>
    </row>
    <row r="810" spans="1:6" x14ac:dyDescent="0.3">
      <c r="A810" s="2">
        <v>809</v>
      </c>
      <c r="B810" s="3" t="s">
        <v>957</v>
      </c>
      <c r="C810" s="3" t="s">
        <v>20</v>
      </c>
      <c r="D810" s="3" t="s">
        <v>23</v>
      </c>
      <c r="E810" s="3">
        <v>12.9</v>
      </c>
      <c r="F810" s="3">
        <v>152.37</v>
      </c>
    </row>
    <row r="811" spans="1:6" x14ac:dyDescent="0.3">
      <c r="A811" s="2">
        <v>810</v>
      </c>
      <c r="B811" s="3" t="s">
        <v>958</v>
      </c>
      <c r="C811" s="3" t="s">
        <v>22</v>
      </c>
      <c r="D811" s="3" t="s">
        <v>23</v>
      </c>
      <c r="E811" s="3">
        <v>52.76</v>
      </c>
      <c r="F811" s="3">
        <v>134.41999999999999</v>
      </c>
    </row>
    <row r="812" spans="1:6" x14ac:dyDescent="0.3">
      <c r="A812" s="2">
        <v>811</v>
      </c>
      <c r="B812" s="3" t="s">
        <v>959</v>
      </c>
      <c r="C812" s="3" t="s">
        <v>22</v>
      </c>
      <c r="D812" s="3" t="s">
        <v>23</v>
      </c>
      <c r="E812" s="3">
        <v>20.32</v>
      </c>
      <c r="F812" s="3">
        <v>137.05000000000001</v>
      </c>
    </row>
    <row r="813" spans="1:6" x14ac:dyDescent="0.3">
      <c r="A813" s="2">
        <v>812</v>
      </c>
      <c r="B813" s="3" t="s">
        <v>960</v>
      </c>
      <c r="C813" s="3" t="s">
        <v>24</v>
      </c>
      <c r="D813" s="3" t="s">
        <v>19</v>
      </c>
      <c r="E813" s="3">
        <v>36.479999999999997</v>
      </c>
      <c r="F813" s="3">
        <v>166.16</v>
      </c>
    </row>
    <row r="814" spans="1:6" x14ac:dyDescent="0.3">
      <c r="A814" s="2">
        <v>813</v>
      </c>
      <c r="B814" s="3" t="s">
        <v>961</v>
      </c>
      <c r="C814" s="3" t="s">
        <v>158</v>
      </c>
      <c r="D814" s="3" t="s">
        <v>18</v>
      </c>
      <c r="E814" s="3">
        <v>99.52</v>
      </c>
      <c r="F814" s="3">
        <v>176.01</v>
      </c>
    </row>
    <row r="815" spans="1:6" x14ac:dyDescent="0.3">
      <c r="A815" s="2">
        <v>814</v>
      </c>
      <c r="B815" s="3" t="s">
        <v>962</v>
      </c>
      <c r="C815" s="3" t="s">
        <v>158</v>
      </c>
      <c r="D815" s="3" t="s">
        <v>19</v>
      </c>
      <c r="E815" s="3">
        <v>87.91</v>
      </c>
      <c r="F815" s="3">
        <v>172.46</v>
      </c>
    </row>
    <row r="816" spans="1:6" x14ac:dyDescent="0.3">
      <c r="A816" s="2">
        <v>815</v>
      </c>
      <c r="B816" s="3" t="s">
        <v>963</v>
      </c>
      <c r="C816" s="3" t="s">
        <v>24</v>
      </c>
      <c r="D816" s="3" t="s">
        <v>23</v>
      </c>
      <c r="E816" s="3">
        <v>7.28</v>
      </c>
      <c r="F816" s="3">
        <v>158.58000000000001</v>
      </c>
    </row>
    <row r="817" spans="1:6" x14ac:dyDescent="0.3">
      <c r="A817" s="2">
        <v>816</v>
      </c>
      <c r="B817" s="3" t="s">
        <v>964</v>
      </c>
      <c r="C817" s="3" t="s">
        <v>20</v>
      </c>
      <c r="D817" s="3" t="s">
        <v>23</v>
      </c>
      <c r="E817" s="3">
        <v>86.41</v>
      </c>
      <c r="F817" s="3">
        <v>175.86</v>
      </c>
    </row>
    <row r="818" spans="1:6" x14ac:dyDescent="0.3">
      <c r="A818" s="2">
        <v>817</v>
      </c>
      <c r="B818" s="3" t="s">
        <v>965</v>
      </c>
      <c r="C818" s="3" t="s">
        <v>148</v>
      </c>
      <c r="D818" s="3" t="s">
        <v>23</v>
      </c>
      <c r="E818" s="3">
        <v>33.9</v>
      </c>
      <c r="F818" s="3">
        <v>121.6</v>
      </c>
    </row>
    <row r="819" spans="1:6" x14ac:dyDescent="0.3">
      <c r="A819" s="2">
        <v>818</v>
      </c>
      <c r="B819" s="3" t="s">
        <v>966</v>
      </c>
      <c r="C819" s="3" t="s">
        <v>148</v>
      </c>
      <c r="D819" s="3" t="s">
        <v>21</v>
      </c>
      <c r="E819" s="3">
        <v>50.91</v>
      </c>
      <c r="F819" s="3">
        <v>199.03</v>
      </c>
    </row>
    <row r="820" spans="1:6" x14ac:dyDescent="0.3">
      <c r="A820" s="2">
        <v>819</v>
      </c>
      <c r="B820" s="3" t="s">
        <v>967</v>
      </c>
      <c r="C820" s="3" t="s">
        <v>24</v>
      </c>
      <c r="D820" s="3" t="s">
        <v>19</v>
      </c>
      <c r="E820" s="3">
        <v>83.07</v>
      </c>
      <c r="F820" s="3">
        <v>167.04</v>
      </c>
    </row>
    <row r="821" spans="1:6" x14ac:dyDescent="0.3">
      <c r="A821" s="2">
        <v>820</v>
      </c>
      <c r="B821" s="3" t="s">
        <v>968</v>
      </c>
      <c r="C821" s="3" t="s">
        <v>20</v>
      </c>
      <c r="D821" s="3" t="s">
        <v>19</v>
      </c>
      <c r="E821" s="3">
        <v>31.72</v>
      </c>
      <c r="F821" s="3">
        <v>182.41</v>
      </c>
    </row>
    <row r="822" spans="1:6" x14ac:dyDescent="0.3">
      <c r="A822" s="2">
        <v>821</v>
      </c>
      <c r="B822" s="3" t="s">
        <v>969</v>
      </c>
      <c r="C822" s="3" t="s">
        <v>20</v>
      </c>
      <c r="D822" s="3" t="s">
        <v>23</v>
      </c>
      <c r="E822" s="3">
        <v>16.079999999999998</v>
      </c>
      <c r="F822" s="3">
        <v>176.66</v>
      </c>
    </row>
    <row r="823" spans="1:6" x14ac:dyDescent="0.3">
      <c r="A823" s="2">
        <v>822</v>
      </c>
      <c r="B823" s="3" t="s">
        <v>970</v>
      </c>
      <c r="C823" s="3" t="s">
        <v>20</v>
      </c>
      <c r="D823" s="3" t="s">
        <v>18</v>
      </c>
      <c r="E823" s="3">
        <v>38.33</v>
      </c>
      <c r="F823" s="3">
        <v>161.38999999999999</v>
      </c>
    </row>
    <row r="824" spans="1:6" x14ac:dyDescent="0.3">
      <c r="A824" s="2">
        <v>823</v>
      </c>
      <c r="B824" s="3" t="s">
        <v>971</v>
      </c>
      <c r="C824" s="3" t="s">
        <v>22</v>
      </c>
      <c r="D824" s="3" t="s">
        <v>23</v>
      </c>
      <c r="E824" s="3">
        <v>11.72</v>
      </c>
      <c r="F824" s="3">
        <v>196.04</v>
      </c>
    </row>
    <row r="825" spans="1:6" x14ac:dyDescent="0.3">
      <c r="A825" s="2">
        <v>824</v>
      </c>
      <c r="B825" s="3" t="s">
        <v>972</v>
      </c>
      <c r="C825" s="3" t="s">
        <v>24</v>
      </c>
      <c r="D825" s="3" t="s">
        <v>19</v>
      </c>
      <c r="E825" s="3">
        <v>52.4</v>
      </c>
      <c r="F825" s="3">
        <v>119.58</v>
      </c>
    </row>
    <row r="826" spans="1:6" x14ac:dyDescent="0.3">
      <c r="A826" s="2">
        <v>825</v>
      </c>
      <c r="B826" s="3" t="s">
        <v>973</v>
      </c>
      <c r="C826" s="3" t="s">
        <v>24</v>
      </c>
      <c r="D826" s="3" t="s">
        <v>21</v>
      </c>
      <c r="E826" s="3">
        <v>27.68</v>
      </c>
      <c r="F826" s="3">
        <v>114.05</v>
      </c>
    </row>
    <row r="827" spans="1:6" x14ac:dyDescent="0.3">
      <c r="A827" s="2">
        <v>826</v>
      </c>
      <c r="B827" s="3" t="s">
        <v>974</v>
      </c>
      <c r="C827" s="3" t="s">
        <v>20</v>
      </c>
      <c r="D827" s="3" t="s">
        <v>21</v>
      </c>
      <c r="E827" s="3">
        <v>89.94</v>
      </c>
      <c r="F827" s="3">
        <v>115.17</v>
      </c>
    </row>
    <row r="828" spans="1:6" x14ac:dyDescent="0.3">
      <c r="A828" s="2">
        <v>827</v>
      </c>
      <c r="B828" s="3" t="s">
        <v>975</v>
      </c>
      <c r="C828" s="3" t="s">
        <v>24</v>
      </c>
      <c r="D828" s="3" t="s">
        <v>25</v>
      </c>
      <c r="E828" s="3">
        <v>11.67</v>
      </c>
      <c r="F828" s="3">
        <v>136.38</v>
      </c>
    </row>
    <row r="829" spans="1:6" x14ac:dyDescent="0.3">
      <c r="A829" s="2">
        <v>828</v>
      </c>
      <c r="B829" s="3" t="s">
        <v>976</v>
      </c>
      <c r="C829" s="3" t="s">
        <v>148</v>
      </c>
      <c r="D829" s="3" t="s">
        <v>23</v>
      </c>
      <c r="E829" s="3">
        <v>39.979999999999997</v>
      </c>
      <c r="F829" s="3">
        <v>152.84</v>
      </c>
    </row>
    <row r="830" spans="1:6" x14ac:dyDescent="0.3">
      <c r="A830" s="2">
        <v>829</v>
      </c>
      <c r="B830" s="3" t="s">
        <v>977</v>
      </c>
      <c r="C830" s="3" t="s">
        <v>158</v>
      </c>
      <c r="D830" s="3" t="s">
        <v>19</v>
      </c>
      <c r="E830" s="3">
        <v>84.36</v>
      </c>
      <c r="F830" s="3">
        <v>105.18</v>
      </c>
    </row>
    <row r="831" spans="1:6" x14ac:dyDescent="0.3">
      <c r="A831" s="2">
        <v>830</v>
      </c>
      <c r="B831" s="3" t="s">
        <v>978</v>
      </c>
      <c r="C831" s="3" t="s">
        <v>20</v>
      </c>
      <c r="D831" s="3" t="s">
        <v>19</v>
      </c>
      <c r="E831" s="3">
        <v>84.57</v>
      </c>
      <c r="F831" s="3">
        <v>149.66999999999999</v>
      </c>
    </row>
    <row r="832" spans="1:6" x14ac:dyDescent="0.3">
      <c r="A832" s="2">
        <v>831</v>
      </c>
      <c r="B832" s="3" t="s">
        <v>979</v>
      </c>
      <c r="C832" s="3" t="s">
        <v>20</v>
      </c>
      <c r="D832" s="3" t="s">
        <v>21</v>
      </c>
      <c r="E832" s="3">
        <v>40.9</v>
      </c>
      <c r="F832" s="3">
        <v>160.11000000000001</v>
      </c>
    </row>
    <row r="833" spans="1:6" x14ac:dyDescent="0.3">
      <c r="A833" s="2">
        <v>832</v>
      </c>
      <c r="B833" s="3" t="s">
        <v>980</v>
      </c>
      <c r="C833" s="3" t="s">
        <v>158</v>
      </c>
      <c r="D833" s="3" t="s">
        <v>21</v>
      </c>
      <c r="E833" s="3">
        <v>89.55</v>
      </c>
      <c r="F833" s="3">
        <v>185.01</v>
      </c>
    </row>
    <row r="834" spans="1:6" x14ac:dyDescent="0.3">
      <c r="A834" s="2">
        <v>833</v>
      </c>
      <c r="B834" s="3" t="s">
        <v>981</v>
      </c>
      <c r="C834" s="3" t="s">
        <v>148</v>
      </c>
      <c r="D834" s="3" t="s">
        <v>18</v>
      </c>
      <c r="E834" s="3">
        <v>48.17</v>
      </c>
      <c r="F834" s="3">
        <v>112.9</v>
      </c>
    </row>
    <row r="835" spans="1:6" x14ac:dyDescent="0.3">
      <c r="A835" s="2">
        <v>834</v>
      </c>
      <c r="B835" s="3" t="s">
        <v>982</v>
      </c>
      <c r="C835" s="3" t="s">
        <v>158</v>
      </c>
      <c r="D835" s="3" t="s">
        <v>23</v>
      </c>
      <c r="E835" s="3">
        <v>31.64</v>
      </c>
      <c r="F835" s="3">
        <v>172.11</v>
      </c>
    </row>
    <row r="836" spans="1:6" x14ac:dyDescent="0.3">
      <c r="A836" s="2">
        <v>835</v>
      </c>
      <c r="B836" s="3" t="s">
        <v>983</v>
      </c>
      <c r="C836" s="3" t="s">
        <v>158</v>
      </c>
      <c r="D836" s="3" t="s">
        <v>19</v>
      </c>
      <c r="E836" s="3">
        <v>42.73</v>
      </c>
      <c r="F836" s="3">
        <v>171.26</v>
      </c>
    </row>
    <row r="837" spans="1:6" x14ac:dyDescent="0.3">
      <c r="A837" s="2">
        <v>836</v>
      </c>
      <c r="B837" s="3" t="s">
        <v>984</v>
      </c>
      <c r="C837" s="3" t="s">
        <v>20</v>
      </c>
      <c r="D837" s="3" t="s">
        <v>21</v>
      </c>
      <c r="E837" s="3">
        <v>91.39</v>
      </c>
      <c r="F837" s="3">
        <v>196.34</v>
      </c>
    </row>
    <row r="838" spans="1:6" x14ac:dyDescent="0.3">
      <c r="A838" s="2">
        <v>837</v>
      </c>
      <c r="B838" s="3" t="s">
        <v>985</v>
      </c>
      <c r="C838" s="3" t="s">
        <v>148</v>
      </c>
      <c r="D838" s="3" t="s">
        <v>23</v>
      </c>
      <c r="E838" s="3">
        <v>11.93</v>
      </c>
      <c r="F838" s="3">
        <v>104.61</v>
      </c>
    </row>
    <row r="839" spans="1:6" x14ac:dyDescent="0.3">
      <c r="A839" s="2">
        <v>838</v>
      </c>
      <c r="B839" s="3" t="s">
        <v>986</v>
      </c>
      <c r="C839" s="3" t="s">
        <v>22</v>
      </c>
      <c r="D839" s="3" t="s">
        <v>23</v>
      </c>
      <c r="E839" s="3">
        <v>54.92</v>
      </c>
      <c r="F839" s="3">
        <v>145.80000000000001</v>
      </c>
    </row>
    <row r="840" spans="1:6" x14ac:dyDescent="0.3">
      <c r="A840" s="2">
        <v>839</v>
      </c>
      <c r="B840" s="3" t="s">
        <v>987</v>
      </c>
      <c r="C840" s="3" t="s">
        <v>22</v>
      </c>
      <c r="D840" s="3" t="s">
        <v>18</v>
      </c>
      <c r="E840" s="3">
        <v>77.849999999999994</v>
      </c>
      <c r="F840" s="3">
        <v>120.83</v>
      </c>
    </row>
    <row r="841" spans="1:6" x14ac:dyDescent="0.3">
      <c r="A841" s="2">
        <v>840</v>
      </c>
      <c r="B841" s="3" t="s">
        <v>988</v>
      </c>
      <c r="C841" s="3" t="s">
        <v>20</v>
      </c>
      <c r="D841" s="3" t="s">
        <v>25</v>
      </c>
      <c r="E841" s="3">
        <v>52.4</v>
      </c>
      <c r="F841" s="3">
        <v>109.52</v>
      </c>
    </row>
    <row r="842" spans="1:6" x14ac:dyDescent="0.3">
      <c r="A842" s="2">
        <v>841</v>
      </c>
      <c r="B842" s="3" t="s">
        <v>989</v>
      </c>
      <c r="C842" s="3" t="s">
        <v>148</v>
      </c>
      <c r="D842" s="3" t="s">
        <v>23</v>
      </c>
      <c r="E842" s="3">
        <v>68.8</v>
      </c>
      <c r="F842" s="3">
        <v>173.42</v>
      </c>
    </row>
    <row r="843" spans="1:6" x14ac:dyDescent="0.3">
      <c r="A843" s="2">
        <v>842</v>
      </c>
      <c r="B843" s="3" t="s">
        <v>990</v>
      </c>
      <c r="C843" s="3" t="s">
        <v>158</v>
      </c>
      <c r="D843" s="3" t="s">
        <v>19</v>
      </c>
      <c r="E843" s="3">
        <v>11.08</v>
      </c>
      <c r="F843" s="3">
        <v>173.07</v>
      </c>
    </row>
    <row r="844" spans="1:6" x14ac:dyDescent="0.3">
      <c r="A844" s="2">
        <v>843</v>
      </c>
      <c r="B844" s="3" t="s">
        <v>991</v>
      </c>
      <c r="C844" s="3" t="s">
        <v>148</v>
      </c>
      <c r="D844" s="3" t="s">
        <v>21</v>
      </c>
      <c r="E844" s="3">
        <v>96.3</v>
      </c>
      <c r="F844" s="3">
        <v>119.99</v>
      </c>
    </row>
    <row r="845" spans="1:6" x14ac:dyDescent="0.3">
      <c r="A845" s="2">
        <v>844</v>
      </c>
      <c r="B845" s="3" t="s">
        <v>992</v>
      </c>
      <c r="C845" s="3" t="s">
        <v>20</v>
      </c>
      <c r="D845" s="3" t="s">
        <v>19</v>
      </c>
      <c r="E845" s="3">
        <v>19.62</v>
      </c>
      <c r="F845" s="3">
        <v>135.44</v>
      </c>
    </row>
    <row r="846" spans="1:6" x14ac:dyDescent="0.3">
      <c r="A846" s="2">
        <v>845</v>
      </c>
      <c r="B846" s="3" t="s">
        <v>993</v>
      </c>
      <c r="C846" s="3" t="s">
        <v>148</v>
      </c>
      <c r="D846" s="3" t="s">
        <v>19</v>
      </c>
      <c r="E846" s="3">
        <v>47.26</v>
      </c>
      <c r="F846" s="3">
        <v>177.75</v>
      </c>
    </row>
    <row r="847" spans="1:6" x14ac:dyDescent="0.3">
      <c r="A847" s="2">
        <v>846</v>
      </c>
      <c r="B847" s="3" t="s">
        <v>994</v>
      </c>
      <c r="C847" s="3" t="s">
        <v>148</v>
      </c>
      <c r="D847" s="3" t="s">
        <v>19</v>
      </c>
      <c r="E847" s="3">
        <v>48.87</v>
      </c>
      <c r="F847" s="3">
        <v>163.24</v>
      </c>
    </row>
    <row r="848" spans="1:6" x14ac:dyDescent="0.3">
      <c r="A848" s="2">
        <v>847</v>
      </c>
      <c r="B848" s="3" t="s">
        <v>995</v>
      </c>
      <c r="C848" s="3" t="s">
        <v>22</v>
      </c>
      <c r="D848" s="3" t="s">
        <v>25</v>
      </c>
      <c r="E848" s="3">
        <v>71.010000000000005</v>
      </c>
      <c r="F848" s="3">
        <v>129.22999999999999</v>
      </c>
    </row>
    <row r="849" spans="1:6" x14ac:dyDescent="0.3">
      <c r="A849" s="2">
        <v>848</v>
      </c>
      <c r="B849" s="3" t="s">
        <v>996</v>
      </c>
      <c r="C849" s="3" t="s">
        <v>22</v>
      </c>
      <c r="D849" s="3" t="s">
        <v>19</v>
      </c>
      <c r="E849" s="3">
        <v>70.5</v>
      </c>
      <c r="F849" s="3">
        <v>123.34</v>
      </c>
    </row>
    <row r="850" spans="1:6" x14ac:dyDescent="0.3">
      <c r="A850" s="2">
        <v>849</v>
      </c>
      <c r="B850" s="3" t="s">
        <v>997</v>
      </c>
      <c r="C850" s="3" t="s">
        <v>20</v>
      </c>
      <c r="D850" s="3" t="s">
        <v>23</v>
      </c>
      <c r="E850" s="3">
        <v>34.119999999999997</v>
      </c>
      <c r="F850" s="3">
        <v>186.44</v>
      </c>
    </row>
    <row r="851" spans="1:6" x14ac:dyDescent="0.3">
      <c r="A851" s="2">
        <v>850</v>
      </c>
      <c r="B851" s="3" t="s">
        <v>998</v>
      </c>
      <c r="C851" s="3" t="s">
        <v>158</v>
      </c>
      <c r="D851" s="3" t="s">
        <v>23</v>
      </c>
      <c r="E851" s="3">
        <v>85.38</v>
      </c>
      <c r="F851" s="3">
        <v>104.21</v>
      </c>
    </row>
    <row r="852" spans="1:6" x14ac:dyDescent="0.3">
      <c r="A852" s="2">
        <v>851</v>
      </c>
      <c r="B852" s="3" t="s">
        <v>999</v>
      </c>
      <c r="C852" s="3" t="s">
        <v>158</v>
      </c>
      <c r="D852" s="3" t="s">
        <v>18</v>
      </c>
      <c r="E852" s="3">
        <v>12.38</v>
      </c>
      <c r="F852" s="3">
        <v>112.71</v>
      </c>
    </row>
    <row r="853" spans="1:6" x14ac:dyDescent="0.3">
      <c r="A853" s="2">
        <v>852</v>
      </c>
      <c r="B853" s="3" t="s">
        <v>1000</v>
      </c>
      <c r="C853" s="3" t="s">
        <v>148</v>
      </c>
      <c r="D853" s="3" t="s">
        <v>19</v>
      </c>
      <c r="E853" s="3">
        <v>6.52</v>
      </c>
      <c r="F853" s="3">
        <v>124.58</v>
      </c>
    </row>
    <row r="854" spans="1:6" x14ac:dyDescent="0.3">
      <c r="A854" s="2">
        <v>853</v>
      </c>
      <c r="B854" s="3" t="s">
        <v>1001</v>
      </c>
      <c r="C854" s="3" t="s">
        <v>22</v>
      </c>
      <c r="D854" s="3" t="s">
        <v>19</v>
      </c>
      <c r="E854" s="3">
        <v>86.11</v>
      </c>
      <c r="F854" s="3">
        <v>133.63999999999999</v>
      </c>
    </row>
    <row r="855" spans="1:6" x14ac:dyDescent="0.3">
      <c r="A855" s="2">
        <v>854</v>
      </c>
      <c r="B855" s="3" t="s">
        <v>1002</v>
      </c>
      <c r="C855" s="3" t="s">
        <v>158</v>
      </c>
      <c r="D855" s="3" t="s">
        <v>23</v>
      </c>
      <c r="E855" s="3">
        <v>32.99</v>
      </c>
      <c r="F855" s="3">
        <v>185.9</v>
      </c>
    </row>
    <row r="856" spans="1:6" x14ac:dyDescent="0.3">
      <c r="A856" s="2">
        <v>855</v>
      </c>
      <c r="B856" s="3" t="s">
        <v>1003</v>
      </c>
      <c r="C856" s="3" t="s">
        <v>20</v>
      </c>
      <c r="D856" s="3" t="s">
        <v>21</v>
      </c>
      <c r="E856" s="3">
        <v>7.39</v>
      </c>
      <c r="F856" s="3">
        <v>126.32</v>
      </c>
    </row>
    <row r="857" spans="1:6" x14ac:dyDescent="0.3">
      <c r="A857" s="2">
        <v>856</v>
      </c>
      <c r="B857" s="3" t="s">
        <v>1004</v>
      </c>
      <c r="C857" s="3" t="s">
        <v>20</v>
      </c>
      <c r="D857" s="3" t="s">
        <v>21</v>
      </c>
      <c r="E857" s="3">
        <v>20.36</v>
      </c>
      <c r="F857" s="3">
        <v>153.07</v>
      </c>
    </row>
    <row r="858" spans="1:6" x14ac:dyDescent="0.3">
      <c r="A858" s="2">
        <v>857</v>
      </c>
      <c r="B858" s="3" t="s">
        <v>1005</v>
      </c>
      <c r="C858" s="3" t="s">
        <v>24</v>
      </c>
      <c r="D858" s="3" t="s">
        <v>21</v>
      </c>
      <c r="E858" s="3">
        <v>49.34</v>
      </c>
      <c r="F858" s="3">
        <v>139.28</v>
      </c>
    </row>
    <row r="859" spans="1:6" x14ac:dyDescent="0.3">
      <c r="A859" s="2">
        <v>858</v>
      </c>
      <c r="B859" s="3" t="s">
        <v>1006</v>
      </c>
      <c r="C859" s="3" t="s">
        <v>20</v>
      </c>
      <c r="D859" s="3" t="s">
        <v>23</v>
      </c>
      <c r="E859" s="3">
        <v>81.62</v>
      </c>
      <c r="F859" s="3">
        <v>196.77</v>
      </c>
    </row>
    <row r="860" spans="1:6" x14ac:dyDescent="0.3">
      <c r="A860" s="2">
        <v>859</v>
      </c>
      <c r="B860" s="3" t="s">
        <v>1007</v>
      </c>
      <c r="C860" s="3" t="s">
        <v>148</v>
      </c>
      <c r="D860" s="3" t="s">
        <v>23</v>
      </c>
      <c r="E860" s="3">
        <v>27.53</v>
      </c>
      <c r="F860" s="3">
        <v>157.78</v>
      </c>
    </row>
    <row r="861" spans="1:6" x14ac:dyDescent="0.3">
      <c r="A861" s="2">
        <v>860</v>
      </c>
      <c r="B861" s="3" t="s">
        <v>1008</v>
      </c>
      <c r="C861" s="3" t="s">
        <v>22</v>
      </c>
      <c r="D861" s="3" t="s">
        <v>19</v>
      </c>
      <c r="E861" s="3">
        <v>84.76</v>
      </c>
      <c r="F861" s="3">
        <v>136.43</v>
      </c>
    </row>
    <row r="862" spans="1:6" x14ac:dyDescent="0.3">
      <c r="A862" s="2">
        <v>861</v>
      </c>
      <c r="B862" s="3" t="s">
        <v>1009</v>
      </c>
      <c r="C862" s="3" t="s">
        <v>20</v>
      </c>
      <c r="D862" s="3" t="s">
        <v>18</v>
      </c>
      <c r="E862" s="3">
        <v>39.99</v>
      </c>
      <c r="F862" s="3">
        <v>155.91999999999999</v>
      </c>
    </row>
    <row r="863" spans="1:6" x14ac:dyDescent="0.3">
      <c r="A863" s="2">
        <v>862</v>
      </c>
      <c r="B863" s="3" t="s">
        <v>1010</v>
      </c>
      <c r="C863" s="3" t="s">
        <v>20</v>
      </c>
      <c r="D863" s="3" t="s">
        <v>25</v>
      </c>
      <c r="E863" s="3">
        <v>25.52</v>
      </c>
      <c r="F863" s="3">
        <v>196.56</v>
      </c>
    </row>
    <row r="864" spans="1:6" x14ac:dyDescent="0.3">
      <c r="A864" s="2">
        <v>863</v>
      </c>
      <c r="B864" s="3" t="s">
        <v>1011</v>
      </c>
      <c r="C864" s="3" t="s">
        <v>158</v>
      </c>
      <c r="D864" s="3" t="s">
        <v>19</v>
      </c>
      <c r="E864" s="3">
        <v>40.619999999999997</v>
      </c>
      <c r="F864" s="3">
        <v>184.34</v>
      </c>
    </row>
    <row r="865" spans="1:6" x14ac:dyDescent="0.3">
      <c r="A865" s="2">
        <v>864</v>
      </c>
      <c r="B865" s="3" t="s">
        <v>1012</v>
      </c>
      <c r="C865" s="3" t="s">
        <v>158</v>
      </c>
      <c r="D865" s="3" t="s">
        <v>18</v>
      </c>
      <c r="E865" s="3">
        <v>35</v>
      </c>
      <c r="F865" s="3">
        <v>123.14</v>
      </c>
    </row>
    <row r="866" spans="1:6" x14ac:dyDescent="0.3">
      <c r="A866" s="2">
        <v>865</v>
      </c>
      <c r="B866" s="3" t="s">
        <v>1013</v>
      </c>
      <c r="C866" s="3" t="s">
        <v>148</v>
      </c>
      <c r="D866" s="3" t="s">
        <v>23</v>
      </c>
      <c r="E866" s="3">
        <v>57.23</v>
      </c>
      <c r="F866" s="3">
        <v>149.43</v>
      </c>
    </row>
    <row r="867" spans="1:6" x14ac:dyDescent="0.3">
      <c r="A867" s="2">
        <v>866</v>
      </c>
      <c r="B867" s="3" t="s">
        <v>1014</v>
      </c>
      <c r="C867" s="3" t="s">
        <v>24</v>
      </c>
      <c r="D867" s="3" t="s">
        <v>18</v>
      </c>
      <c r="E867" s="3">
        <v>78.64</v>
      </c>
      <c r="F867" s="3">
        <v>166.27</v>
      </c>
    </row>
    <row r="868" spans="1:6" x14ac:dyDescent="0.3">
      <c r="A868" s="2">
        <v>867</v>
      </c>
      <c r="B868" s="3" t="s">
        <v>1015</v>
      </c>
      <c r="C868" s="3" t="s">
        <v>24</v>
      </c>
      <c r="D868" s="3" t="s">
        <v>23</v>
      </c>
      <c r="E868" s="3">
        <v>14.92</v>
      </c>
      <c r="F868" s="3">
        <v>115.26</v>
      </c>
    </row>
    <row r="869" spans="1:6" x14ac:dyDescent="0.3">
      <c r="A869" s="2">
        <v>868</v>
      </c>
      <c r="B869" s="3" t="s">
        <v>1016</v>
      </c>
      <c r="C869" s="3" t="s">
        <v>22</v>
      </c>
      <c r="D869" s="3" t="s">
        <v>25</v>
      </c>
      <c r="E869" s="3">
        <v>61.13</v>
      </c>
      <c r="F869" s="3">
        <v>196.99</v>
      </c>
    </row>
    <row r="870" spans="1:6" x14ac:dyDescent="0.3">
      <c r="A870" s="2">
        <v>869</v>
      </c>
      <c r="B870" s="3" t="s">
        <v>1017</v>
      </c>
      <c r="C870" s="3" t="s">
        <v>22</v>
      </c>
      <c r="D870" s="3" t="s">
        <v>18</v>
      </c>
      <c r="E870" s="3">
        <v>40.049999999999997</v>
      </c>
      <c r="F870" s="3">
        <v>179.59</v>
      </c>
    </row>
    <row r="871" spans="1:6" x14ac:dyDescent="0.3">
      <c r="A871" s="2">
        <v>870</v>
      </c>
      <c r="B871" s="3" t="s">
        <v>1018</v>
      </c>
      <c r="C871" s="3" t="s">
        <v>148</v>
      </c>
      <c r="D871" s="3" t="s">
        <v>19</v>
      </c>
      <c r="E871" s="3">
        <v>43.49</v>
      </c>
      <c r="F871" s="3">
        <v>138.91999999999999</v>
      </c>
    </row>
    <row r="872" spans="1:6" x14ac:dyDescent="0.3">
      <c r="A872" s="2">
        <v>871</v>
      </c>
      <c r="B872" s="3" t="s">
        <v>1019</v>
      </c>
      <c r="C872" s="3" t="s">
        <v>158</v>
      </c>
      <c r="D872" s="3" t="s">
        <v>21</v>
      </c>
      <c r="E872" s="3">
        <v>24.35</v>
      </c>
      <c r="F872" s="3">
        <v>159.30000000000001</v>
      </c>
    </row>
    <row r="873" spans="1:6" x14ac:dyDescent="0.3">
      <c r="A873" s="2">
        <v>872</v>
      </c>
      <c r="B873" s="3" t="s">
        <v>1020</v>
      </c>
      <c r="C873" s="3" t="s">
        <v>24</v>
      </c>
      <c r="D873" s="3" t="s">
        <v>21</v>
      </c>
      <c r="E873" s="3">
        <v>79.61</v>
      </c>
      <c r="F873" s="3">
        <v>148.79</v>
      </c>
    </row>
    <row r="874" spans="1:6" x14ac:dyDescent="0.3">
      <c r="A874" s="2">
        <v>873</v>
      </c>
      <c r="B874" s="3" t="s">
        <v>1021</v>
      </c>
      <c r="C874" s="3" t="s">
        <v>148</v>
      </c>
      <c r="D874" s="3" t="s">
        <v>23</v>
      </c>
      <c r="E874" s="3">
        <v>54.78</v>
      </c>
      <c r="F874" s="3">
        <v>133.44</v>
      </c>
    </row>
    <row r="875" spans="1:6" x14ac:dyDescent="0.3">
      <c r="A875" s="2">
        <v>874</v>
      </c>
      <c r="B875" s="3" t="s">
        <v>1022</v>
      </c>
      <c r="C875" s="3" t="s">
        <v>22</v>
      </c>
      <c r="D875" s="3" t="s">
        <v>25</v>
      </c>
      <c r="E875" s="3">
        <v>93.53</v>
      </c>
      <c r="F875" s="3">
        <v>144.19999999999999</v>
      </c>
    </row>
    <row r="876" spans="1:6" x14ac:dyDescent="0.3">
      <c r="A876" s="2">
        <v>875</v>
      </c>
      <c r="B876" s="3" t="s">
        <v>1023</v>
      </c>
      <c r="C876" s="3" t="s">
        <v>158</v>
      </c>
      <c r="D876" s="3" t="s">
        <v>25</v>
      </c>
      <c r="E876" s="3">
        <v>91.26</v>
      </c>
      <c r="F876" s="3">
        <v>143.53</v>
      </c>
    </row>
    <row r="877" spans="1:6" x14ac:dyDescent="0.3">
      <c r="A877" s="2">
        <v>876</v>
      </c>
      <c r="B877" s="3" t="s">
        <v>1024</v>
      </c>
      <c r="C877" s="3" t="s">
        <v>148</v>
      </c>
      <c r="D877" s="3" t="s">
        <v>18</v>
      </c>
      <c r="E877" s="3">
        <v>38.6</v>
      </c>
      <c r="F877" s="3">
        <v>193.24</v>
      </c>
    </row>
    <row r="878" spans="1:6" x14ac:dyDescent="0.3">
      <c r="A878" s="2">
        <v>877</v>
      </c>
      <c r="B878" s="3" t="s">
        <v>1025</v>
      </c>
      <c r="C878" s="3" t="s">
        <v>24</v>
      </c>
      <c r="D878" s="3" t="s">
        <v>23</v>
      </c>
      <c r="E878" s="3">
        <v>37.28</v>
      </c>
      <c r="F878" s="3">
        <v>101.56</v>
      </c>
    </row>
    <row r="879" spans="1:6" x14ac:dyDescent="0.3">
      <c r="A879" s="2">
        <v>878</v>
      </c>
      <c r="B879" s="3" t="s">
        <v>1026</v>
      </c>
      <c r="C879" s="3" t="s">
        <v>148</v>
      </c>
      <c r="D879" s="3" t="s">
        <v>25</v>
      </c>
      <c r="E879" s="3">
        <v>95.29</v>
      </c>
      <c r="F879" s="3">
        <v>172.3</v>
      </c>
    </row>
    <row r="880" spans="1:6" x14ac:dyDescent="0.3">
      <c r="A880" s="2">
        <v>879</v>
      </c>
      <c r="B880" s="3" t="s">
        <v>1027</v>
      </c>
      <c r="C880" s="3" t="s">
        <v>158</v>
      </c>
      <c r="D880" s="3" t="s">
        <v>23</v>
      </c>
      <c r="E880" s="3">
        <v>72.099999999999994</v>
      </c>
      <c r="F880" s="3">
        <v>146.61000000000001</v>
      </c>
    </row>
    <row r="881" spans="1:6" x14ac:dyDescent="0.3">
      <c r="A881" s="2">
        <v>880</v>
      </c>
      <c r="B881" s="3" t="s">
        <v>1028</v>
      </c>
      <c r="C881" s="3" t="s">
        <v>24</v>
      </c>
      <c r="D881" s="3" t="s">
        <v>18</v>
      </c>
      <c r="E881" s="3">
        <v>69.39</v>
      </c>
      <c r="F881" s="3">
        <v>195.04</v>
      </c>
    </row>
    <row r="882" spans="1:6" x14ac:dyDescent="0.3">
      <c r="A882" s="2">
        <v>881</v>
      </c>
      <c r="B882" s="3" t="s">
        <v>1029</v>
      </c>
      <c r="C882" s="3" t="s">
        <v>22</v>
      </c>
      <c r="D882" s="3" t="s">
        <v>23</v>
      </c>
      <c r="E882" s="3">
        <v>99.3</v>
      </c>
      <c r="F882" s="3">
        <v>154.24</v>
      </c>
    </row>
    <row r="883" spans="1:6" x14ac:dyDescent="0.3">
      <c r="A883" s="2">
        <v>882</v>
      </c>
      <c r="B883" s="3" t="s">
        <v>1030</v>
      </c>
      <c r="C883" s="3" t="s">
        <v>20</v>
      </c>
      <c r="D883" s="3" t="s">
        <v>25</v>
      </c>
      <c r="E883" s="3">
        <v>94.96</v>
      </c>
      <c r="F883" s="3">
        <v>121.44</v>
      </c>
    </row>
    <row r="884" spans="1:6" x14ac:dyDescent="0.3">
      <c r="A884" s="2">
        <v>883</v>
      </c>
      <c r="B884" s="3" t="s">
        <v>1031</v>
      </c>
      <c r="C884" s="3" t="s">
        <v>20</v>
      </c>
      <c r="D884" s="3" t="s">
        <v>25</v>
      </c>
      <c r="E884" s="3">
        <v>93.97</v>
      </c>
      <c r="F884" s="3">
        <v>148.24</v>
      </c>
    </row>
    <row r="885" spans="1:6" x14ac:dyDescent="0.3">
      <c r="A885" s="2">
        <v>884</v>
      </c>
      <c r="B885" s="3" t="s">
        <v>1032</v>
      </c>
      <c r="C885" s="3" t="s">
        <v>158</v>
      </c>
      <c r="D885" s="3" t="s">
        <v>18</v>
      </c>
      <c r="E885" s="3">
        <v>98.47</v>
      </c>
      <c r="F885" s="3">
        <v>176.93</v>
      </c>
    </row>
    <row r="886" spans="1:6" x14ac:dyDescent="0.3">
      <c r="A886" s="2">
        <v>885</v>
      </c>
      <c r="B886" s="3" t="s">
        <v>1033</v>
      </c>
      <c r="C886" s="3" t="s">
        <v>158</v>
      </c>
      <c r="D886" s="3" t="s">
        <v>25</v>
      </c>
      <c r="E886" s="3">
        <v>45.85</v>
      </c>
      <c r="F886" s="3">
        <v>163.15</v>
      </c>
    </row>
    <row r="887" spans="1:6" x14ac:dyDescent="0.3">
      <c r="A887" s="2">
        <v>886</v>
      </c>
      <c r="B887" s="3" t="s">
        <v>1034</v>
      </c>
      <c r="C887" s="3" t="s">
        <v>148</v>
      </c>
      <c r="D887" s="3" t="s">
        <v>21</v>
      </c>
      <c r="E887" s="3">
        <v>76.459999999999994</v>
      </c>
      <c r="F887" s="3">
        <v>160.05000000000001</v>
      </c>
    </row>
    <row r="888" spans="1:6" x14ac:dyDescent="0.3">
      <c r="A888" s="2">
        <v>887</v>
      </c>
      <c r="B888" s="3" t="s">
        <v>1035</v>
      </c>
      <c r="C888" s="3" t="s">
        <v>20</v>
      </c>
      <c r="D888" s="3" t="s">
        <v>18</v>
      </c>
      <c r="E888" s="3">
        <v>72.42</v>
      </c>
      <c r="F888" s="3">
        <v>106.18</v>
      </c>
    </row>
    <row r="889" spans="1:6" x14ac:dyDescent="0.3">
      <c r="A889" s="2">
        <v>888</v>
      </c>
      <c r="B889" s="3" t="s">
        <v>1036</v>
      </c>
      <c r="C889" s="3" t="s">
        <v>24</v>
      </c>
      <c r="D889" s="3" t="s">
        <v>21</v>
      </c>
      <c r="E889" s="3">
        <v>27.37</v>
      </c>
      <c r="F889" s="3">
        <v>169.22</v>
      </c>
    </row>
    <row r="890" spans="1:6" x14ac:dyDescent="0.3">
      <c r="A890" s="2">
        <v>889</v>
      </c>
      <c r="B890" s="3" t="s">
        <v>1037</v>
      </c>
      <c r="C890" s="3" t="s">
        <v>158</v>
      </c>
      <c r="D890" s="3" t="s">
        <v>18</v>
      </c>
      <c r="E890" s="3">
        <v>68.42</v>
      </c>
      <c r="F890" s="3">
        <v>189.4</v>
      </c>
    </row>
    <row r="891" spans="1:6" x14ac:dyDescent="0.3">
      <c r="A891" s="2">
        <v>890</v>
      </c>
      <c r="B891" s="3" t="s">
        <v>1038</v>
      </c>
      <c r="C891" s="3" t="s">
        <v>148</v>
      </c>
      <c r="D891" s="3" t="s">
        <v>23</v>
      </c>
      <c r="E891" s="3">
        <v>47.21</v>
      </c>
      <c r="F891" s="3">
        <v>141.22</v>
      </c>
    </row>
    <row r="892" spans="1:6" x14ac:dyDescent="0.3">
      <c r="A892" s="2">
        <v>891</v>
      </c>
      <c r="B892" s="3" t="s">
        <v>1039</v>
      </c>
      <c r="C892" s="3" t="s">
        <v>148</v>
      </c>
      <c r="D892" s="3" t="s">
        <v>21</v>
      </c>
      <c r="E892" s="3">
        <v>66.489999999999995</v>
      </c>
      <c r="F892" s="3">
        <v>135.88</v>
      </c>
    </row>
    <row r="893" spans="1:6" x14ac:dyDescent="0.3">
      <c r="A893" s="2">
        <v>892</v>
      </c>
      <c r="B893" s="3" t="s">
        <v>1040</v>
      </c>
      <c r="C893" s="3" t="s">
        <v>24</v>
      </c>
      <c r="D893" s="3" t="s">
        <v>21</v>
      </c>
      <c r="E893" s="3">
        <v>5.24</v>
      </c>
      <c r="F893" s="3">
        <v>187.81</v>
      </c>
    </row>
    <row r="894" spans="1:6" x14ac:dyDescent="0.3">
      <c r="A894" s="2">
        <v>893</v>
      </c>
      <c r="B894" s="3" t="s">
        <v>1041</v>
      </c>
      <c r="C894" s="3" t="s">
        <v>24</v>
      </c>
      <c r="D894" s="3" t="s">
        <v>23</v>
      </c>
      <c r="E894" s="3">
        <v>47.48</v>
      </c>
      <c r="F894" s="3">
        <v>160.47</v>
      </c>
    </row>
    <row r="895" spans="1:6" x14ac:dyDescent="0.3">
      <c r="A895" s="2">
        <v>894</v>
      </c>
      <c r="B895" s="3" t="s">
        <v>1042</v>
      </c>
      <c r="C895" s="3" t="s">
        <v>22</v>
      </c>
      <c r="D895" s="3" t="s">
        <v>18</v>
      </c>
      <c r="E895" s="3">
        <v>80.37</v>
      </c>
      <c r="F895" s="3">
        <v>188.77</v>
      </c>
    </row>
    <row r="896" spans="1:6" x14ac:dyDescent="0.3">
      <c r="A896" s="2">
        <v>895</v>
      </c>
      <c r="B896" s="3" t="s">
        <v>1043</v>
      </c>
      <c r="C896" s="3" t="s">
        <v>20</v>
      </c>
      <c r="D896" s="3" t="s">
        <v>19</v>
      </c>
      <c r="E896" s="3">
        <v>58.67</v>
      </c>
      <c r="F896" s="3">
        <v>116.18</v>
      </c>
    </row>
    <row r="897" spans="1:6" x14ac:dyDescent="0.3">
      <c r="A897" s="2">
        <v>896</v>
      </c>
      <c r="B897" s="3" t="s">
        <v>1044</v>
      </c>
      <c r="C897" s="3" t="s">
        <v>24</v>
      </c>
      <c r="D897" s="3" t="s">
        <v>19</v>
      </c>
      <c r="E897" s="3">
        <v>75.37</v>
      </c>
      <c r="F897" s="3">
        <v>135.53</v>
      </c>
    </row>
    <row r="898" spans="1:6" x14ac:dyDescent="0.3">
      <c r="A898" s="2">
        <v>897</v>
      </c>
      <c r="B898" s="3" t="s">
        <v>1045</v>
      </c>
      <c r="C898" s="3" t="s">
        <v>22</v>
      </c>
      <c r="D898" s="3" t="s">
        <v>18</v>
      </c>
      <c r="E898" s="3">
        <v>27.91</v>
      </c>
      <c r="F898" s="3">
        <v>189.19</v>
      </c>
    </row>
    <row r="899" spans="1:6" x14ac:dyDescent="0.3">
      <c r="A899" s="2">
        <v>898</v>
      </c>
      <c r="B899" s="3" t="s">
        <v>1046</v>
      </c>
      <c r="C899" s="3" t="s">
        <v>24</v>
      </c>
      <c r="D899" s="3" t="s">
        <v>23</v>
      </c>
      <c r="E899" s="3">
        <v>36.76</v>
      </c>
      <c r="F899" s="3">
        <v>106.77</v>
      </c>
    </row>
    <row r="900" spans="1:6" x14ac:dyDescent="0.3">
      <c r="A900" s="2">
        <v>899</v>
      </c>
      <c r="B900" s="3" t="s">
        <v>1047</v>
      </c>
      <c r="C900" s="3" t="s">
        <v>20</v>
      </c>
      <c r="D900" s="3" t="s">
        <v>23</v>
      </c>
      <c r="E900" s="3">
        <v>74.56</v>
      </c>
      <c r="F900" s="3">
        <v>180.53</v>
      </c>
    </row>
    <row r="901" spans="1:6" x14ac:dyDescent="0.3">
      <c r="A901" s="2">
        <v>900</v>
      </c>
      <c r="B901" s="3" t="s">
        <v>1048</v>
      </c>
      <c r="C901" s="3" t="s">
        <v>158</v>
      </c>
      <c r="D901" s="3" t="s">
        <v>21</v>
      </c>
      <c r="E901" s="3">
        <v>63.35</v>
      </c>
      <c r="F901" s="3">
        <v>100.53</v>
      </c>
    </row>
    <row r="902" spans="1:6" x14ac:dyDescent="0.3">
      <c r="A902" s="2">
        <v>901</v>
      </c>
      <c r="B902" s="3" t="s">
        <v>1049</v>
      </c>
      <c r="C902" s="3" t="s">
        <v>24</v>
      </c>
      <c r="D902" s="3" t="s">
        <v>18</v>
      </c>
      <c r="E902" s="3">
        <v>43.67</v>
      </c>
      <c r="F902" s="3">
        <v>180.76</v>
      </c>
    </row>
    <row r="903" spans="1:6" x14ac:dyDescent="0.3">
      <c r="A903" s="2">
        <v>902</v>
      </c>
      <c r="B903" s="3" t="s">
        <v>1050</v>
      </c>
      <c r="C903" s="3" t="s">
        <v>148</v>
      </c>
      <c r="D903" s="3" t="s">
        <v>25</v>
      </c>
      <c r="E903" s="3">
        <v>11.37</v>
      </c>
      <c r="F903" s="3">
        <v>186.87</v>
      </c>
    </row>
    <row r="904" spans="1:6" x14ac:dyDescent="0.3">
      <c r="A904" s="2">
        <v>903</v>
      </c>
      <c r="B904" s="3" t="s">
        <v>1051</v>
      </c>
      <c r="C904" s="3" t="s">
        <v>148</v>
      </c>
      <c r="D904" s="3" t="s">
        <v>23</v>
      </c>
      <c r="E904" s="3">
        <v>79.459999999999994</v>
      </c>
      <c r="F904" s="3">
        <v>101.7</v>
      </c>
    </row>
    <row r="905" spans="1:6" x14ac:dyDescent="0.3">
      <c r="A905" s="2">
        <v>904</v>
      </c>
      <c r="B905" s="3" t="s">
        <v>1052</v>
      </c>
      <c r="C905" s="3" t="s">
        <v>24</v>
      </c>
      <c r="D905" s="3" t="s">
        <v>23</v>
      </c>
      <c r="E905" s="3">
        <v>51.97</v>
      </c>
      <c r="F905" s="3">
        <v>135.44</v>
      </c>
    </row>
    <row r="906" spans="1:6" x14ac:dyDescent="0.3">
      <c r="A906" s="2">
        <v>905</v>
      </c>
      <c r="B906" s="3" t="s">
        <v>1053</v>
      </c>
      <c r="C906" s="3" t="s">
        <v>158</v>
      </c>
      <c r="D906" s="3" t="s">
        <v>18</v>
      </c>
      <c r="E906" s="3">
        <v>26.67</v>
      </c>
      <c r="F906" s="3">
        <v>189.05</v>
      </c>
    </row>
    <row r="907" spans="1:6" x14ac:dyDescent="0.3">
      <c r="A907" s="2">
        <v>906</v>
      </c>
      <c r="B907" s="3" t="s">
        <v>1054</v>
      </c>
      <c r="C907" s="3" t="s">
        <v>20</v>
      </c>
      <c r="D907" s="3" t="s">
        <v>19</v>
      </c>
      <c r="E907" s="3">
        <v>67.44</v>
      </c>
      <c r="F907" s="3">
        <v>106.8</v>
      </c>
    </row>
    <row r="908" spans="1:6" x14ac:dyDescent="0.3">
      <c r="A908" s="2">
        <v>907</v>
      </c>
      <c r="B908" s="3" t="s">
        <v>1055</v>
      </c>
      <c r="C908" s="3" t="s">
        <v>158</v>
      </c>
      <c r="D908" s="3" t="s">
        <v>23</v>
      </c>
      <c r="E908" s="3">
        <v>21.54</v>
      </c>
      <c r="F908" s="3">
        <v>163.19999999999999</v>
      </c>
    </row>
    <row r="909" spans="1:6" x14ac:dyDescent="0.3">
      <c r="A909" s="2">
        <v>908</v>
      </c>
      <c r="B909" s="3" t="s">
        <v>1056</v>
      </c>
      <c r="C909" s="3" t="s">
        <v>20</v>
      </c>
      <c r="D909" s="3" t="s">
        <v>18</v>
      </c>
      <c r="E909" s="3">
        <v>82.78</v>
      </c>
      <c r="F909" s="3">
        <v>157.32</v>
      </c>
    </row>
    <row r="910" spans="1:6" x14ac:dyDescent="0.3">
      <c r="A910" s="2">
        <v>909</v>
      </c>
      <c r="B910" s="3" t="s">
        <v>1057</v>
      </c>
      <c r="C910" s="3" t="s">
        <v>148</v>
      </c>
      <c r="D910" s="3" t="s">
        <v>25</v>
      </c>
      <c r="E910" s="3">
        <v>31.69</v>
      </c>
      <c r="F910" s="3">
        <v>124.24</v>
      </c>
    </row>
    <row r="911" spans="1:6" x14ac:dyDescent="0.3">
      <c r="A911" s="2">
        <v>910</v>
      </c>
      <c r="B911" s="3" t="s">
        <v>1058</v>
      </c>
      <c r="C911" s="3" t="s">
        <v>148</v>
      </c>
      <c r="D911" s="3" t="s">
        <v>23</v>
      </c>
      <c r="E911" s="3">
        <v>23.93</v>
      </c>
      <c r="F911" s="3">
        <v>154.68</v>
      </c>
    </row>
    <row r="912" spans="1:6" x14ac:dyDescent="0.3">
      <c r="A912" s="2">
        <v>911</v>
      </c>
      <c r="B912" s="3" t="s">
        <v>1059</v>
      </c>
      <c r="C912" s="3" t="s">
        <v>22</v>
      </c>
      <c r="D912" s="3" t="s">
        <v>21</v>
      </c>
      <c r="E912" s="3">
        <v>90.8</v>
      </c>
      <c r="F912" s="3">
        <v>182.64</v>
      </c>
    </row>
    <row r="913" spans="1:6" x14ac:dyDescent="0.3">
      <c r="A913" s="2">
        <v>912</v>
      </c>
      <c r="B913" s="3" t="s">
        <v>1060</v>
      </c>
      <c r="C913" s="3" t="s">
        <v>22</v>
      </c>
      <c r="D913" s="3" t="s">
        <v>23</v>
      </c>
      <c r="E913" s="3">
        <v>68.81</v>
      </c>
      <c r="F913" s="3">
        <v>116.44</v>
      </c>
    </row>
    <row r="914" spans="1:6" x14ac:dyDescent="0.3">
      <c r="A914" s="2">
        <v>913</v>
      </c>
      <c r="B914" s="3" t="s">
        <v>1061</v>
      </c>
      <c r="C914" s="3" t="s">
        <v>24</v>
      </c>
      <c r="D914" s="3" t="s">
        <v>25</v>
      </c>
      <c r="E914" s="3">
        <v>66.680000000000007</v>
      </c>
      <c r="F914" s="3">
        <v>169.48</v>
      </c>
    </row>
    <row r="915" spans="1:6" x14ac:dyDescent="0.3">
      <c r="A915" s="2">
        <v>914</v>
      </c>
      <c r="B915" s="3" t="s">
        <v>1062</v>
      </c>
      <c r="C915" s="3" t="s">
        <v>22</v>
      </c>
      <c r="D915" s="3" t="s">
        <v>23</v>
      </c>
      <c r="E915" s="3">
        <v>81.14</v>
      </c>
      <c r="F915" s="3">
        <v>171.77</v>
      </c>
    </row>
    <row r="916" spans="1:6" x14ac:dyDescent="0.3">
      <c r="A916" s="2">
        <v>915</v>
      </c>
      <c r="B916" s="3" t="s">
        <v>1063</v>
      </c>
      <c r="C916" s="3" t="s">
        <v>20</v>
      </c>
      <c r="D916" s="3" t="s">
        <v>18</v>
      </c>
      <c r="E916" s="3">
        <v>67.989999999999995</v>
      </c>
      <c r="F916" s="3">
        <v>137.78</v>
      </c>
    </row>
    <row r="917" spans="1:6" x14ac:dyDescent="0.3">
      <c r="A917" s="2">
        <v>916</v>
      </c>
      <c r="B917" s="3" t="s">
        <v>1064</v>
      </c>
      <c r="C917" s="3" t="s">
        <v>22</v>
      </c>
      <c r="D917" s="3" t="s">
        <v>21</v>
      </c>
      <c r="E917" s="3">
        <v>93.03</v>
      </c>
      <c r="F917" s="3">
        <v>106.92</v>
      </c>
    </row>
    <row r="918" spans="1:6" x14ac:dyDescent="0.3">
      <c r="A918" s="2">
        <v>917</v>
      </c>
      <c r="B918" s="3" t="s">
        <v>1065</v>
      </c>
      <c r="C918" s="3" t="s">
        <v>24</v>
      </c>
      <c r="D918" s="3" t="s">
        <v>18</v>
      </c>
      <c r="E918" s="3">
        <v>11.44</v>
      </c>
      <c r="F918" s="3">
        <v>184.54</v>
      </c>
    </row>
    <row r="919" spans="1:6" x14ac:dyDescent="0.3">
      <c r="A919" s="2">
        <v>918</v>
      </c>
      <c r="B919" s="3" t="s">
        <v>1066</v>
      </c>
      <c r="C919" s="3" t="s">
        <v>24</v>
      </c>
      <c r="D919" s="3" t="s">
        <v>19</v>
      </c>
      <c r="E919" s="3">
        <v>12.42</v>
      </c>
      <c r="F919" s="3">
        <v>163.38999999999999</v>
      </c>
    </row>
    <row r="920" spans="1:6" x14ac:dyDescent="0.3">
      <c r="A920" s="2">
        <v>919</v>
      </c>
      <c r="B920" s="3" t="s">
        <v>1067</v>
      </c>
      <c r="C920" s="3" t="s">
        <v>24</v>
      </c>
      <c r="D920" s="3" t="s">
        <v>21</v>
      </c>
      <c r="E920" s="3">
        <v>41.01</v>
      </c>
      <c r="F920" s="3">
        <v>111.06</v>
      </c>
    </row>
    <row r="921" spans="1:6" x14ac:dyDescent="0.3">
      <c r="A921" s="2">
        <v>920</v>
      </c>
      <c r="B921" s="3" t="s">
        <v>1068</v>
      </c>
      <c r="C921" s="3" t="s">
        <v>148</v>
      </c>
      <c r="D921" s="3" t="s">
        <v>18</v>
      </c>
      <c r="E921" s="3">
        <v>78.73</v>
      </c>
      <c r="F921" s="3">
        <v>166.84</v>
      </c>
    </row>
    <row r="922" spans="1:6" x14ac:dyDescent="0.3">
      <c r="A922" s="2">
        <v>921</v>
      </c>
      <c r="B922" s="3" t="s">
        <v>1069</v>
      </c>
      <c r="C922" s="3" t="s">
        <v>22</v>
      </c>
      <c r="D922" s="3" t="s">
        <v>23</v>
      </c>
      <c r="E922" s="3">
        <v>22.64</v>
      </c>
      <c r="F922" s="3">
        <v>150.25</v>
      </c>
    </row>
    <row r="923" spans="1:6" x14ac:dyDescent="0.3">
      <c r="A923" s="2">
        <v>922</v>
      </c>
      <c r="B923" s="3" t="s">
        <v>1070</v>
      </c>
      <c r="C923" s="3" t="s">
        <v>148</v>
      </c>
      <c r="D923" s="3" t="s">
        <v>25</v>
      </c>
      <c r="E923" s="3">
        <v>15.46</v>
      </c>
      <c r="F923" s="3">
        <v>133.47999999999999</v>
      </c>
    </row>
    <row r="924" spans="1:6" x14ac:dyDescent="0.3">
      <c r="A924" s="2">
        <v>923</v>
      </c>
      <c r="B924" s="3" t="s">
        <v>1071</v>
      </c>
      <c r="C924" s="3" t="s">
        <v>22</v>
      </c>
      <c r="D924" s="3" t="s">
        <v>23</v>
      </c>
      <c r="E924" s="3">
        <v>98.26</v>
      </c>
      <c r="F924" s="3">
        <v>196</v>
      </c>
    </row>
    <row r="925" spans="1:6" x14ac:dyDescent="0.3">
      <c r="A925" s="2">
        <v>924</v>
      </c>
      <c r="B925" s="3" t="s">
        <v>1072</v>
      </c>
      <c r="C925" s="3" t="s">
        <v>24</v>
      </c>
      <c r="D925" s="3" t="s">
        <v>18</v>
      </c>
      <c r="E925" s="3">
        <v>98.62</v>
      </c>
      <c r="F925" s="3">
        <v>140.16999999999999</v>
      </c>
    </row>
    <row r="926" spans="1:6" x14ac:dyDescent="0.3">
      <c r="A926" s="2">
        <v>925</v>
      </c>
      <c r="B926" s="3" t="s">
        <v>1073</v>
      </c>
      <c r="C926" s="3" t="s">
        <v>22</v>
      </c>
      <c r="D926" s="3" t="s">
        <v>21</v>
      </c>
      <c r="E926" s="3">
        <v>40.5</v>
      </c>
      <c r="F926" s="3">
        <v>195.79</v>
      </c>
    </row>
    <row r="927" spans="1:6" x14ac:dyDescent="0.3">
      <c r="A927" s="2">
        <v>926</v>
      </c>
      <c r="B927" s="3" t="s">
        <v>1074</v>
      </c>
      <c r="C927" s="3" t="s">
        <v>158</v>
      </c>
      <c r="D927" s="3" t="s">
        <v>18</v>
      </c>
      <c r="E927" s="3">
        <v>50.44</v>
      </c>
      <c r="F927" s="3">
        <v>197.49</v>
      </c>
    </row>
    <row r="928" spans="1:6" x14ac:dyDescent="0.3">
      <c r="A928" s="2">
        <v>927</v>
      </c>
      <c r="B928" s="3" t="s">
        <v>1075</v>
      </c>
      <c r="C928" s="3" t="s">
        <v>20</v>
      </c>
      <c r="D928" s="3" t="s">
        <v>21</v>
      </c>
      <c r="E928" s="3">
        <v>59.59</v>
      </c>
      <c r="F928" s="3">
        <v>189.75</v>
      </c>
    </row>
    <row r="929" spans="1:6" x14ac:dyDescent="0.3">
      <c r="A929" s="2">
        <v>928</v>
      </c>
      <c r="B929" s="3" t="s">
        <v>1076</v>
      </c>
      <c r="C929" s="3" t="s">
        <v>20</v>
      </c>
      <c r="D929" s="3" t="s">
        <v>21</v>
      </c>
      <c r="E929" s="3">
        <v>14.22</v>
      </c>
      <c r="F929" s="3">
        <v>134.43</v>
      </c>
    </row>
    <row r="930" spans="1:6" x14ac:dyDescent="0.3">
      <c r="A930" s="2">
        <v>929</v>
      </c>
      <c r="B930" s="3" t="s">
        <v>1077</v>
      </c>
      <c r="C930" s="3" t="s">
        <v>24</v>
      </c>
      <c r="D930" s="3" t="s">
        <v>21</v>
      </c>
      <c r="E930" s="3">
        <v>71.72</v>
      </c>
      <c r="F930" s="3">
        <v>156.38999999999999</v>
      </c>
    </row>
    <row r="931" spans="1:6" x14ac:dyDescent="0.3">
      <c r="A931" s="2">
        <v>930</v>
      </c>
      <c r="B931" s="3" t="s">
        <v>1078</v>
      </c>
      <c r="C931" s="3" t="s">
        <v>24</v>
      </c>
      <c r="D931" s="3" t="s">
        <v>21</v>
      </c>
      <c r="E931" s="3">
        <v>43.06</v>
      </c>
      <c r="F931" s="3">
        <v>117.8</v>
      </c>
    </row>
    <row r="932" spans="1:6" x14ac:dyDescent="0.3">
      <c r="A932" s="2">
        <v>931</v>
      </c>
      <c r="B932" s="3" t="s">
        <v>1079</v>
      </c>
      <c r="C932" s="3" t="s">
        <v>148</v>
      </c>
      <c r="D932" s="3" t="s">
        <v>19</v>
      </c>
      <c r="E932" s="3">
        <v>39.57</v>
      </c>
      <c r="F932" s="3">
        <v>195.19</v>
      </c>
    </row>
    <row r="933" spans="1:6" x14ac:dyDescent="0.3">
      <c r="A933" s="2">
        <v>932</v>
      </c>
      <c r="B933" s="3" t="s">
        <v>1080</v>
      </c>
      <c r="C933" s="3" t="s">
        <v>24</v>
      </c>
      <c r="D933" s="3" t="s">
        <v>18</v>
      </c>
      <c r="E933" s="3">
        <v>33.83</v>
      </c>
      <c r="F933" s="3">
        <v>153.47999999999999</v>
      </c>
    </row>
    <row r="934" spans="1:6" x14ac:dyDescent="0.3">
      <c r="A934" s="2">
        <v>933</v>
      </c>
      <c r="B934" s="3" t="s">
        <v>1081</v>
      </c>
      <c r="C934" s="3" t="s">
        <v>148</v>
      </c>
      <c r="D934" s="3" t="s">
        <v>19</v>
      </c>
      <c r="E934" s="3">
        <v>20.84</v>
      </c>
      <c r="F934" s="3">
        <v>155.72999999999999</v>
      </c>
    </row>
    <row r="935" spans="1:6" x14ac:dyDescent="0.3">
      <c r="A935" s="2">
        <v>934</v>
      </c>
      <c r="B935" s="3" t="s">
        <v>1082</v>
      </c>
      <c r="C935" s="3" t="s">
        <v>158</v>
      </c>
      <c r="D935" s="3" t="s">
        <v>25</v>
      </c>
      <c r="E935" s="3">
        <v>31.29</v>
      </c>
      <c r="F935" s="3">
        <v>175.89</v>
      </c>
    </row>
    <row r="936" spans="1:6" x14ac:dyDescent="0.3">
      <c r="A936" s="2">
        <v>935</v>
      </c>
      <c r="B936" s="3" t="s">
        <v>1083</v>
      </c>
      <c r="C936" s="3" t="s">
        <v>22</v>
      </c>
      <c r="D936" s="3" t="s">
        <v>21</v>
      </c>
      <c r="E936" s="3">
        <v>61.93</v>
      </c>
      <c r="F936" s="3">
        <v>101.14</v>
      </c>
    </row>
    <row r="937" spans="1:6" x14ac:dyDescent="0.3">
      <c r="A937" s="2">
        <v>936</v>
      </c>
      <c r="B937" s="3" t="s">
        <v>1084</v>
      </c>
      <c r="C937" s="3" t="s">
        <v>20</v>
      </c>
      <c r="D937" s="3" t="s">
        <v>23</v>
      </c>
      <c r="E937" s="3">
        <v>87.17</v>
      </c>
      <c r="F937" s="3">
        <v>192.35</v>
      </c>
    </row>
    <row r="938" spans="1:6" x14ac:dyDescent="0.3">
      <c r="A938" s="2">
        <v>937</v>
      </c>
      <c r="B938" s="3" t="s">
        <v>1085</v>
      </c>
      <c r="C938" s="3" t="s">
        <v>158</v>
      </c>
      <c r="D938" s="3" t="s">
        <v>18</v>
      </c>
      <c r="E938" s="3">
        <v>58.63</v>
      </c>
      <c r="F938" s="3">
        <v>115.11</v>
      </c>
    </row>
    <row r="939" spans="1:6" x14ac:dyDescent="0.3">
      <c r="A939" s="2">
        <v>938</v>
      </c>
      <c r="B939" s="3" t="s">
        <v>1086</v>
      </c>
      <c r="C939" s="3" t="s">
        <v>24</v>
      </c>
      <c r="D939" s="3" t="s">
        <v>19</v>
      </c>
      <c r="E939" s="3">
        <v>39.479999999999997</v>
      </c>
      <c r="F939" s="3">
        <v>136.78</v>
      </c>
    </row>
    <row r="940" spans="1:6" x14ac:dyDescent="0.3">
      <c r="A940" s="2">
        <v>939</v>
      </c>
      <c r="B940" s="3" t="s">
        <v>1087</v>
      </c>
      <c r="C940" s="3" t="s">
        <v>158</v>
      </c>
      <c r="D940" s="3" t="s">
        <v>21</v>
      </c>
      <c r="E940" s="3">
        <v>85.61</v>
      </c>
      <c r="F940" s="3">
        <v>158.54</v>
      </c>
    </row>
    <row r="941" spans="1:6" x14ac:dyDescent="0.3">
      <c r="A941" s="2">
        <v>940</v>
      </c>
      <c r="B941" s="3" t="s">
        <v>1088</v>
      </c>
      <c r="C941" s="3" t="s">
        <v>158</v>
      </c>
      <c r="D941" s="3" t="s">
        <v>19</v>
      </c>
      <c r="E941" s="3">
        <v>22.69</v>
      </c>
      <c r="F941" s="3">
        <v>155.16999999999999</v>
      </c>
    </row>
    <row r="942" spans="1:6" x14ac:dyDescent="0.3">
      <c r="A942" s="2">
        <v>941</v>
      </c>
      <c r="B942" s="3" t="s">
        <v>1089</v>
      </c>
      <c r="C942" s="3" t="s">
        <v>158</v>
      </c>
      <c r="D942" s="3" t="s">
        <v>23</v>
      </c>
      <c r="E942" s="3">
        <v>53.2</v>
      </c>
      <c r="F942" s="3">
        <v>144.77000000000001</v>
      </c>
    </row>
    <row r="943" spans="1:6" x14ac:dyDescent="0.3">
      <c r="A943" s="2">
        <v>942</v>
      </c>
      <c r="B943" s="3" t="s">
        <v>1090</v>
      </c>
      <c r="C943" s="3" t="s">
        <v>158</v>
      </c>
      <c r="D943" s="3" t="s">
        <v>19</v>
      </c>
      <c r="E943" s="3">
        <v>7.88</v>
      </c>
      <c r="F943" s="3">
        <v>111.62</v>
      </c>
    </row>
    <row r="944" spans="1:6" x14ac:dyDescent="0.3">
      <c r="A944" s="2">
        <v>943</v>
      </c>
      <c r="B944" s="3" t="s">
        <v>1091</v>
      </c>
      <c r="C944" s="3" t="s">
        <v>22</v>
      </c>
      <c r="D944" s="3" t="s">
        <v>25</v>
      </c>
      <c r="E944" s="3">
        <v>65.25</v>
      </c>
      <c r="F944" s="3">
        <v>151.57</v>
      </c>
    </row>
    <row r="945" spans="1:6" x14ac:dyDescent="0.3">
      <c r="A945" s="2">
        <v>944</v>
      </c>
      <c r="B945" s="3" t="s">
        <v>1092</v>
      </c>
      <c r="C945" s="3" t="s">
        <v>24</v>
      </c>
      <c r="D945" s="3" t="s">
        <v>21</v>
      </c>
      <c r="E945" s="3">
        <v>39.18</v>
      </c>
      <c r="F945" s="3">
        <v>123.97</v>
      </c>
    </row>
    <row r="946" spans="1:6" x14ac:dyDescent="0.3">
      <c r="A946" s="2">
        <v>945</v>
      </c>
      <c r="B946" s="3" t="s">
        <v>1093</v>
      </c>
      <c r="C946" s="3" t="s">
        <v>158</v>
      </c>
      <c r="D946" s="3" t="s">
        <v>25</v>
      </c>
      <c r="E946" s="3">
        <v>60.61</v>
      </c>
      <c r="F946" s="3">
        <v>167.12</v>
      </c>
    </row>
    <row r="947" spans="1:6" x14ac:dyDescent="0.3">
      <c r="A947" s="2">
        <v>946</v>
      </c>
      <c r="B947" s="3" t="s">
        <v>1094</v>
      </c>
      <c r="C947" s="3" t="s">
        <v>148</v>
      </c>
      <c r="D947" s="3" t="s">
        <v>19</v>
      </c>
      <c r="E947" s="3">
        <v>6.77</v>
      </c>
      <c r="F947" s="3">
        <v>165.18</v>
      </c>
    </row>
    <row r="948" spans="1:6" x14ac:dyDescent="0.3">
      <c r="A948" s="2">
        <v>947</v>
      </c>
      <c r="B948" s="3" t="s">
        <v>1095</v>
      </c>
      <c r="C948" s="3" t="s">
        <v>22</v>
      </c>
      <c r="D948" s="3" t="s">
        <v>21</v>
      </c>
      <c r="E948" s="3">
        <v>83.64</v>
      </c>
      <c r="F948" s="3">
        <v>190.73</v>
      </c>
    </row>
    <row r="949" spans="1:6" x14ac:dyDescent="0.3">
      <c r="A949" s="2">
        <v>948</v>
      </c>
      <c r="B949" s="3" t="s">
        <v>1096</v>
      </c>
      <c r="C949" s="3" t="s">
        <v>148</v>
      </c>
      <c r="D949" s="3" t="s">
        <v>23</v>
      </c>
      <c r="E949" s="3">
        <v>78.86</v>
      </c>
      <c r="F949" s="3">
        <v>153.02000000000001</v>
      </c>
    </row>
    <row r="950" spans="1:6" x14ac:dyDescent="0.3">
      <c r="A950" s="2">
        <v>949</v>
      </c>
      <c r="B950" s="3" t="s">
        <v>1097</v>
      </c>
      <c r="C950" s="3" t="s">
        <v>158</v>
      </c>
      <c r="D950" s="3" t="s">
        <v>19</v>
      </c>
      <c r="E950" s="3">
        <v>76.599999999999994</v>
      </c>
      <c r="F950" s="3">
        <v>190.52</v>
      </c>
    </row>
    <row r="951" spans="1:6" x14ac:dyDescent="0.3">
      <c r="A951" s="2">
        <v>950</v>
      </c>
      <c r="B951" s="3" t="s">
        <v>1098</v>
      </c>
      <c r="C951" s="3" t="s">
        <v>158</v>
      </c>
      <c r="D951" s="3" t="s">
        <v>23</v>
      </c>
      <c r="E951" s="3">
        <v>56.92</v>
      </c>
      <c r="F951" s="3">
        <v>144.38</v>
      </c>
    </row>
    <row r="952" spans="1:6" x14ac:dyDescent="0.3">
      <c r="A952" s="2">
        <v>951</v>
      </c>
      <c r="B952" s="3" t="s">
        <v>1099</v>
      </c>
      <c r="C952" s="3" t="s">
        <v>24</v>
      </c>
      <c r="D952" s="3" t="s">
        <v>23</v>
      </c>
      <c r="E952" s="3">
        <v>86.35</v>
      </c>
      <c r="F952" s="3">
        <v>193.57</v>
      </c>
    </row>
    <row r="953" spans="1:6" x14ac:dyDescent="0.3">
      <c r="A953" s="2">
        <v>952</v>
      </c>
      <c r="B953" s="3" t="s">
        <v>1100</v>
      </c>
      <c r="C953" s="3" t="s">
        <v>148</v>
      </c>
      <c r="D953" s="3" t="s">
        <v>23</v>
      </c>
      <c r="E953" s="3">
        <v>85.23</v>
      </c>
      <c r="F953" s="3">
        <v>169</v>
      </c>
    </row>
    <row r="954" spans="1:6" x14ac:dyDescent="0.3">
      <c r="A954" s="2">
        <v>953</v>
      </c>
      <c r="B954" s="3" t="s">
        <v>1101</v>
      </c>
      <c r="C954" s="3" t="s">
        <v>24</v>
      </c>
      <c r="D954" s="3" t="s">
        <v>23</v>
      </c>
      <c r="E954" s="3">
        <v>47.92</v>
      </c>
      <c r="F954" s="3">
        <v>198.53</v>
      </c>
    </row>
    <row r="955" spans="1:6" x14ac:dyDescent="0.3">
      <c r="A955" s="2">
        <v>954</v>
      </c>
      <c r="B955" s="3" t="s">
        <v>1102</v>
      </c>
      <c r="C955" s="3" t="s">
        <v>20</v>
      </c>
      <c r="D955" s="3" t="s">
        <v>18</v>
      </c>
      <c r="E955" s="3">
        <v>27.22</v>
      </c>
      <c r="F955" s="3">
        <v>188.32</v>
      </c>
    </row>
    <row r="956" spans="1:6" x14ac:dyDescent="0.3">
      <c r="A956" s="2">
        <v>955</v>
      </c>
      <c r="B956" s="3" t="s">
        <v>1103</v>
      </c>
      <c r="C956" s="3" t="s">
        <v>22</v>
      </c>
      <c r="D956" s="3" t="s">
        <v>21</v>
      </c>
      <c r="E956" s="3">
        <v>81.36</v>
      </c>
      <c r="F956" s="3">
        <v>178.98</v>
      </c>
    </row>
    <row r="957" spans="1:6" x14ac:dyDescent="0.3">
      <c r="A957" s="2">
        <v>956</v>
      </c>
      <c r="B957" s="3" t="s">
        <v>1104</v>
      </c>
      <c r="C957" s="3" t="s">
        <v>148</v>
      </c>
      <c r="D957" s="3" t="s">
        <v>25</v>
      </c>
      <c r="E957" s="3">
        <v>28.76</v>
      </c>
      <c r="F957" s="3">
        <v>154.44</v>
      </c>
    </row>
    <row r="958" spans="1:6" x14ac:dyDescent="0.3">
      <c r="A958" s="2">
        <v>957</v>
      </c>
      <c r="B958" s="3" t="s">
        <v>1105</v>
      </c>
      <c r="C958" s="3" t="s">
        <v>24</v>
      </c>
      <c r="D958" s="3" t="s">
        <v>23</v>
      </c>
      <c r="E958" s="3">
        <v>55.84</v>
      </c>
      <c r="F958" s="3">
        <v>181.61</v>
      </c>
    </row>
    <row r="959" spans="1:6" x14ac:dyDescent="0.3">
      <c r="A959" s="2">
        <v>958</v>
      </c>
      <c r="B959" s="3" t="s">
        <v>1106</v>
      </c>
      <c r="C959" s="3" t="s">
        <v>20</v>
      </c>
      <c r="D959" s="3" t="s">
        <v>18</v>
      </c>
      <c r="E959" s="3">
        <v>9.24</v>
      </c>
      <c r="F959" s="3">
        <v>154.1</v>
      </c>
    </row>
    <row r="960" spans="1:6" x14ac:dyDescent="0.3">
      <c r="A960" s="2">
        <v>959</v>
      </c>
      <c r="B960" s="3" t="s">
        <v>1107</v>
      </c>
      <c r="C960" s="3" t="s">
        <v>148</v>
      </c>
      <c r="D960" s="3" t="s">
        <v>25</v>
      </c>
      <c r="E960" s="3">
        <v>15.97</v>
      </c>
      <c r="F960" s="3">
        <v>179</v>
      </c>
    </row>
    <row r="961" spans="1:6" x14ac:dyDescent="0.3">
      <c r="A961" s="2">
        <v>960</v>
      </c>
      <c r="B961" s="3" t="s">
        <v>1108</v>
      </c>
      <c r="C961" s="3" t="s">
        <v>148</v>
      </c>
      <c r="D961" s="3" t="s">
        <v>18</v>
      </c>
      <c r="E961" s="3">
        <v>12.44</v>
      </c>
      <c r="F961" s="3">
        <v>181.62</v>
      </c>
    </row>
    <row r="962" spans="1:6" x14ac:dyDescent="0.3">
      <c r="A962" s="2">
        <v>961</v>
      </c>
      <c r="B962" s="3" t="s">
        <v>1109</v>
      </c>
      <c r="C962" s="3" t="s">
        <v>20</v>
      </c>
      <c r="D962" s="3" t="s">
        <v>18</v>
      </c>
      <c r="E962" s="3">
        <v>31.61</v>
      </c>
      <c r="F962" s="3">
        <v>160.38</v>
      </c>
    </row>
    <row r="963" spans="1:6" x14ac:dyDescent="0.3">
      <c r="A963" s="2">
        <v>962</v>
      </c>
      <c r="B963" s="3" t="s">
        <v>1110</v>
      </c>
      <c r="C963" s="3" t="s">
        <v>20</v>
      </c>
      <c r="D963" s="3" t="s">
        <v>19</v>
      </c>
      <c r="E963" s="3">
        <v>17.63</v>
      </c>
      <c r="F963" s="3">
        <v>127.27</v>
      </c>
    </row>
    <row r="964" spans="1:6" x14ac:dyDescent="0.3">
      <c r="A964" s="2">
        <v>963</v>
      </c>
      <c r="B964" s="3" t="s">
        <v>1111</v>
      </c>
      <c r="C964" s="3" t="s">
        <v>20</v>
      </c>
      <c r="D964" s="3" t="s">
        <v>21</v>
      </c>
      <c r="E964" s="3">
        <v>60.7</v>
      </c>
      <c r="F964" s="3">
        <v>116.86</v>
      </c>
    </row>
    <row r="965" spans="1:6" x14ac:dyDescent="0.3">
      <c r="A965" s="2">
        <v>964</v>
      </c>
      <c r="B965" s="3" t="s">
        <v>1112</v>
      </c>
      <c r="C965" s="3" t="s">
        <v>20</v>
      </c>
      <c r="D965" s="3" t="s">
        <v>19</v>
      </c>
      <c r="E965" s="3">
        <v>89.35</v>
      </c>
      <c r="F965" s="3">
        <v>124.65</v>
      </c>
    </row>
    <row r="966" spans="1:6" x14ac:dyDescent="0.3">
      <c r="A966" s="2">
        <v>965</v>
      </c>
      <c r="B966" s="3" t="s">
        <v>1113</v>
      </c>
      <c r="C966" s="3" t="s">
        <v>20</v>
      </c>
      <c r="D966" s="3" t="s">
        <v>21</v>
      </c>
      <c r="E966" s="3">
        <v>70.02</v>
      </c>
      <c r="F966" s="3">
        <v>155.72999999999999</v>
      </c>
    </row>
    <row r="967" spans="1:6" x14ac:dyDescent="0.3">
      <c r="A967" s="2">
        <v>966</v>
      </c>
      <c r="B967" s="3" t="s">
        <v>1114</v>
      </c>
      <c r="C967" s="3" t="s">
        <v>20</v>
      </c>
      <c r="D967" s="3" t="s">
        <v>23</v>
      </c>
      <c r="E967" s="3">
        <v>37.44</v>
      </c>
      <c r="F967" s="3">
        <v>161.5</v>
      </c>
    </row>
    <row r="968" spans="1:6" x14ac:dyDescent="0.3">
      <c r="A968" s="2">
        <v>967</v>
      </c>
      <c r="B968" s="3" t="s">
        <v>1115</v>
      </c>
      <c r="C968" s="3" t="s">
        <v>20</v>
      </c>
      <c r="D968" s="3" t="s">
        <v>25</v>
      </c>
      <c r="E968" s="3">
        <v>38.68</v>
      </c>
      <c r="F968" s="3">
        <v>196.68</v>
      </c>
    </row>
    <row r="969" spans="1:6" x14ac:dyDescent="0.3">
      <c r="A969" s="2">
        <v>968</v>
      </c>
      <c r="B969" s="3" t="s">
        <v>1116</v>
      </c>
      <c r="C969" s="3" t="s">
        <v>148</v>
      </c>
      <c r="D969" s="3" t="s">
        <v>19</v>
      </c>
      <c r="E969" s="3">
        <v>91.84</v>
      </c>
      <c r="F969" s="3">
        <v>147.63</v>
      </c>
    </row>
    <row r="970" spans="1:6" x14ac:dyDescent="0.3">
      <c r="A970" s="2">
        <v>969</v>
      </c>
      <c r="B970" s="3" t="s">
        <v>1117</v>
      </c>
      <c r="C970" s="3" t="s">
        <v>20</v>
      </c>
      <c r="D970" s="3" t="s">
        <v>18</v>
      </c>
      <c r="E970" s="3">
        <v>34.159999999999997</v>
      </c>
      <c r="F970" s="3">
        <v>138.56</v>
      </c>
    </row>
    <row r="971" spans="1:6" x14ac:dyDescent="0.3">
      <c r="A971" s="2">
        <v>970</v>
      </c>
      <c r="B971" s="3" t="s">
        <v>1118</v>
      </c>
      <c r="C971" s="3" t="s">
        <v>22</v>
      </c>
      <c r="D971" s="3" t="s">
        <v>18</v>
      </c>
      <c r="E971" s="3">
        <v>52.81</v>
      </c>
      <c r="F971" s="3">
        <v>161.96</v>
      </c>
    </row>
    <row r="972" spans="1:6" x14ac:dyDescent="0.3">
      <c r="A972" s="2">
        <v>971</v>
      </c>
      <c r="B972" s="3" t="s">
        <v>1119</v>
      </c>
      <c r="C972" s="3" t="s">
        <v>158</v>
      </c>
      <c r="D972" s="3" t="s">
        <v>18</v>
      </c>
      <c r="E972" s="3">
        <v>41.1</v>
      </c>
      <c r="F972" s="3">
        <v>115.48</v>
      </c>
    </row>
    <row r="973" spans="1:6" x14ac:dyDescent="0.3">
      <c r="A973" s="2">
        <v>972</v>
      </c>
      <c r="B973" s="3" t="s">
        <v>1120</v>
      </c>
      <c r="C973" s="3" t="s">
        <v>148</v>
      </c>
      <c r="D973" s="3" t="s">
        <v>19</v>
      </c>
      <c r="E973" s="3">
        <v>78.27</v>
      </c>
      <c r="F973" s="3">
        <v>159.22</v>
      </c>
    </row>
    <row r="974" spans="1:6" x14ac:dyDescent="0.3">
      <c r="A974" s="2">
        <v>973</v>
      </c>
      <c r="B974" s="3" t="s">
        <v>1121</v>
      </c>
      <c r="C974" s="3" t="s">
        <v>20</v>
      </c>
      <c r="D974" s="3" t="s">
        <v>18</v>
      </c>
      <c r="E974" s="3">
        <v>32.159999999999997</v>
      </c>
      <c r="F974" s="3">
        <v>105.71</v>
      </c>
    </row>
    <row r="975" spans="1:6" x14ac:dyDescent="0.3">
      <c r="A975" s="2">
        <v>974</v>
      </c>
      <c r="B975" s="3" t="s">
        <v>1122</v>
      </c>
      <c r="C975" s="3" t="s">
        <v>22</v>
      </c>
      <c r="D975" s="3" t="s">
        <v>19</v>
      </c>
      <c r="E975" s="3">
        <v>70.239999999999995</v>
      </c>
      <c r="F975" s="3">
        <v>168.52</v>
      </c>
    </row>
    <row r="976" spans="1:6" x14ac:dyDescent="0.3">
      <c r="A976" s="2">
        <v>975</v>
      </c>
      <c r="B976" s="3" t="s">
        <v>1123</v>
      </c>
      <c r="C976" s="3" t="s">
        <v>22</v>
      </c>
      <c r="D976" s="3" t="s">
        <v>18</v>
      </c>
      <c r="E976" s="3">
        <v>9.7899999999999991</v>
      </c>
      <c r="F976" s="3">
        <v>117.46</v>
      </c>
    </row>
    <row r="977" spans="1:6" x14ac:dyDescent="0.3">
      <c r="A977" s="2">
        <v>976</v>
      </c>
      <c r="B977" s="3" t="s">
        <v>1124</v>
      </c>
      <c r="C977" s="3" t="s">
        <v>148</v>
      </c>
      <c r="D977" s="3" t="s">
        <v>18</v>
      </c>
      <c r="E977" s="3">
        <v>11.5</v>
      </c>
      <c r="F977" s="3">
        <v>196.17</v>
      </c>
    </row>
    <row r="978" spans="1:6" x14ac:dyDescent="0.3">
      <c r="A978" s="2">
        <v>977</v>
      </c>
      <c r="B978" s="3" t="s">
        <v>1125</v>
      </c>
      <c r="C978" s="3" t="s">
        <v>148</v>
      </c>
      <c r="D978" s="3" t="s">
        <v>19</v>
      </c>
      <c r="E978" s="3">
        <v>33.42</v>
      </c>
      <c r="F978" s="3">
        <v>182.41</v>
      </c>
    </row>
    <row r="979" spans="1:6" x14ac:dyDescent="0.3">
      <c r="A979" s="2">
        <v>978</v>
      </c>
      <c r="B979" s="3" t="s">
        <v>1126</v>
      </c>
      <c r="C979" s="3" t="s">
        <v>148</v>
      </c>
      <c r="D979" s="3" t="s">
        <v>19</v>
      </c>
      <c r="E979" s="3">
        <v>12.73</v>
      </c>
      <c r="F979" s="3">
        <v>123.16</v>
      </c>
    </row>
    <row r="980" spans="1:6" x14ac:dyDescent="0.3">
      <c r="A980" s="2">
        <v>979</v>
      </c>
      <c r="B980" s="3" t="s">
        <v>1127</v>
      </c>
      <c r="C980" s="3" t="s">
        <v>22</v>
      </c>
      <c r="D980" s="3" t="s">
        <v>19</v>
      </c>
      <c r="E980" s="3">
        <v>11.86</v>
      </c>
      <c r="F980" s="3">
        <v>177.63</v>
      </c>
    </row>
    <row r="981" spans="1:6" x14ac:dyDescent="0.3">
      <c r="A981" s="2">
        <v>980</v>
      </c>
      <c r="B981" s="3" t="s">
        <v>1128</v>
      </c>
      <c r="C981" s="3" t="s">
        <v>20</v>
      </c>
      <c r="D981" s="3" t="s">
        <v>23</v>
      </c>
      <c r="E981" s="3">
        <v>53.44</v>
      </c>
      <c r="F981" s="3">
        <v>128.32</v>
      </c>
    </row>
    <row r="982" spans="1:6" x14ac:dyDescent="0.3">
      <c r="A982" s="2">
        <v>981</v>
      </c>
      <c r="B982" s="3" t="s">
        <v>1129</v>
      </c>
      <c r="C982" s="3" t="s">
        <v>24</v>
      </c>
      <c r="D982" s="3" t="s">
        <v>21</v>
      </c>
      <c r="E982" s="3">
        <v>24.73</v>
      </c>
      <c r="F982" s="3">
        <v>185</v>
      </c>
    </row>
    <row r="983" spans="1:6" x14ac:dyDescent="0.3">
      <c r="A983" s="2">
        <v>982</v>
      </c>
      <c r="B983" s="3" t="s">
        <v>1130</v>
      </c>
      <c r="C983" s="3" t="s">
        <v>24</v>
      </c>
      <c r="D983" s="3" t="s">
        <v>18</v>
      </c>
      <c r="E983" s="3">
        <v>47.25</v>
      </c>
      <c r="F983" s="3">
        <v>194.67</v>
      </c>
    </row>
    <row r="984" spans="1:6" x14ac:dyDescent="0.3">
      <c r="A984" s="2">
        <v>983</v>
      </c>
      <c r="B984" s="3" t="s">
        <v>1131</v>
      </c>
      <c r="C984" s="3" t="s">
        <v>22</v>
      </c>
      <c r="D984" s="3" t="s">
        <v>23</v>
      </c>
      <c r="E984" s="3">
        <v>12.42</v>
      </c>
      <c r="F984" s="3">
        <v>117.46</v>
      </c>
    </row>
    <row r="985" spans="1:6" x14ac:dyDescent="0.3">
      <c r="A985" s="2">
        <v>984</v>
      </c>
      <c r="B985" s="3" t="s">
        <v>1132</v>
      </c>
      <c r="C985" s="3" t="s">
        <v>20</v>
      </c>
      <c r="D985" s="3" t="s">
        <v>23</v>
      </c>
      <c r="E985" s="3">
        <v>89.53</v>
      </c>
      <c r="F985" s="3">
        <v>189.75</v>
      </c>
    </row>
    <row r="986" spans="1:6" x14ac:dyDescent="0.3">
      <c r="A986" s="2">
        <v>985</v>
      </c>
      <c r="B986" s="3" t="s">
        <v>1133</v>
      </c>
      <c r="C986" s="3" t="s">
        <v>20</v>
      </c>
      <c r="D986" s="3" t="s">
        <v>25</v>
      </c>
      <c r="E986" s="3">
        <v>81.23</v>
      </c>
      <c r="F986" s="3">
        <v>127.56</v>
      </c>
    </row>
    <row r="987" spans="1:6" x14ac:dyDescent="0.3">
      <c r="A987" s="2">
        <v>986</v>
      </c>
      <c r="B987" s="3" t="s">
        <v>1134</v>
      </c>
      <c r="C987" s="3" t="s">
        <v>158</v>
      </c>
      <c r="D987" s="3" t="s">
        <v>21</v>
      </c>
      <c r="E987" s="3">
        <v>29.65</v>
      </c>
      <c r="F987" s="3">
        <v>110.45</v>
      </c>
    </row>
    <row r="988" spans="1:6" x14ac:dyDescent="0.3">
      <c r="A988" s="2">
        <v>987</v>
      </c>
      <c r="B988" s="3" t="s">
        <v>1135</v>
      </c>
      <c r="C988" s="3" t="s">
        <v>24</v>
      </c>
      <c r="D988" s="3" t="s">
        <v>25</v>
      </c>
      <c r="E988" s="3">
        <v>92.76</v>
      </c>
      <c r="F988" s="3">
        <v>160.56</v>
      </c>
    </row>
    <row r="989" spans="1:6" x14ac:dyDescent="0.3">
      <c r="A989" s="2">
        <v>988</v>
      </c>
      <c r="B989" s="3" t="s">
        <v>1136</v>
      </c>
      <c r="C989" s="3" t="s">
        <v>158</v>
      </c>
      <c r="D989" s="3" t="s">
        <v>23</v>
      </c>
      <c r="E989" s="3">
        <v>50.96</v>
      </c>
      <c r="F989" s="3">
        <v>168.56</v>
      </c>
    </row>
    <row r="990" spans="1:6" x14ac:dyDescent="0.3">
      <c r="A990" s="2">
        <v>989</v>
      </c>
      <c r="B990" s="3" t="s">
        <v>1137</v>
      </c>
      <c r="C990" s="3" t="s">
        <v>20</v>
      </c>
      <c r="D990" s="3" t="s">
        <v>21</v>
      </c>
      <c r="E990" s="3">
        <v>76.02</v>
      </c>
      <c r="F990" s="3">
        <v>179.72</v>
      </c>
    </row>
    <row r="991" spans="1:6" x14ac:dyDescent="0.3">
      <c r="A991" s="2">
        <v>990</v>
      </c>
      <c r="B991" s="3" t="s">
        <v>1138</v>
      </c>
      <c r="C991" s="3" t="s">
        <v>20</v>
      </c>
      <c r="D991" s="3" t="s">
        <v>23</v>
      </c>
      <c r="E991" s="3">
        <v>71.83</v>
      </c>
      <c r="F991" s="3">
        <v>152.47999999999999</v>
      </c>
    </row>
    <row r="992" spans="1:6" x14ac:dyDescent="0.3">
      <c r="A992" s="2">
        <v>991</v>
      </c>
      <c r="B992" s="3" t="s">
        <v>1139</v>
      </c>
      <c r="C992" s="3" t="s">
        <v>24</v>
      </c>
      <c r="D992" s="3" t="s">
        <v>21</v>
      </c>
      <c r="E992" s="3">
        <v>79.12</v>
      </c>
      <c r="F992" s="3">
        <v>195.3</v>
      </c>
    </row>
    <row r="993" spans="1:6" x14ac:dyDescent="0.3">
      <c r="A993" s="2">
        <v>992</v>
      </c>
      <c r="B993" s="3" t="s">
        <v>1140</v>
      </c>
      <c r="C993" s="3" t="s">
        <v>24</v>
      </c>
      <c r="D993" s="3" t="s">
        <v>25</v>
      </c>
      <c r="E993" s="3">
        <v>26.83</v>
      </c>
      <c r="F993" s="3">
        <v>114.53</v>
      </c>
    </row>
    <row r="994" spans="1:6" x14ac:dyDescent="0.3">
      <c r="A994" s="2">
        <v>993</v>
      </c>
      <c r="B994" s="3" t="s">
        <v>1141</v>
      </c>
      <c r="C994" s="3" t="s">
        <v>24</v>
      </c>
      <c r="D994" s="3" t="s">
        <v>21</v>
      </c>
      <c r="E994" s="3">
        <v>41.27</v>
      </c>
      <c r="F994" s="3">
        <v>119.54</v>
      </c>
    </row>
    <row r="995" spans="1:6" x14ac:dyDescent="0.3">
      <c r="A995" s="2">
        <v>994</v>
      </c>
      <c r="B995" s="3" t="s">
        <v>1142</v>
      </c>
      <c r="C995" s="3" t="s">
        <v>22</v>
      </c>
      <c r="D995" s="3" t="s">
        <v>23</v>
      </c>
      <c r="E995" s="3">
        <v>79.37</v>
      </c>
      <c r="F995" s="3">
        <v>158.13999999999999</v>
      </c>
    </row>
    <row r="996" spans="1:6" x14ac:dyDescent="0.3">
      <c r="A996" s="2">
        <v>995</v>
      </c>
      <c r="B996" s="3" t="s">
        <v>1143</v>
      </c>
      <c r="C996" s="3" t="s">
        <v>22</v>
      </c>
      <c r="D996" s="3" t="s">
        <v>25</v>
      </c>
      <c r="E996" s="3">
        <v>93.97</v>
      </c>
      <c r="F996" s="3">
        <v>180.16</v>
      </c>
    </row>
    <row r="997" spans="1:6" x14ac:dyDescent="0.3">
      <c r="A997" s="2">
        <v>996</v>
      </c>
      <c r="B997" s="3" t="s">
        <v>1144</v>
      </c>
      <c r="C997" s="3" t="s">
        <v>148</v>
      </c>
      <c r="D997" s="3" t="s">
        <v>23</v>
      </c>
      <c r="E997" s="3">
        <v>85.94</v>
      </c>
      <c r="F997" s="3">
        <v>192.02</v>
      </c>
    </row>
    <row r="998" spans="1:6" x14ac:dyDescent="0.3">
      <c r="A998" s="2">
        <v>997</v>
      </c>
      <c r="B998" s="3" t="s">
        <v>1145</v>
      </c>
      <c r="C998" s="3" t="s">
        <v>22</v>
      </c>
      <c r="D998" s="3" t="s">
        <v>25</v>
      </c>
      <c r="E998" s="3">
        <v>66.12</v>
      </c>
      <c r="F998" s="3">
        <v>128.30000000000001</v>
      </c>
    </row>
    <row r="999" spans="1:6" x14ac:dyDescent="0.3">
      <c r="A999" s="2">
        <v>998</v>
      </c>
      <c r="B999" s="3" t="s">
        <v>1146</v>
      </c>
      <c r="C999" s="3" t="s">
        <v>148</v>
      </c>
      <c r="D999" s="3" t="s">
        <v>19</v>
      </c>
      <c r="E999" s="3">
        <v>41.06</v>
      </c>
      <c r="F999" s="3">
        <v>123.84</v>
      </c>
    </row>
    <row r="1000" spans="1:6" x14ac:dyDescent="0.3">
      <c r="A1000" s="2">
        <v>999</v>
      </c>
      <c r="B1000" s="3" t="s">
        <v>1147</v>
      </c>
      <c r="C1000" s="3" t="s">
        <v>20</v>
      </c>
      <c r="D1000" s="3" t="s">
        <v>25</v>
      </c>
      <c r="E1000" s="3">
        <v>48.41</v>
      </c>
      <c r="F1000" s="3">
        <v>165.65</v>
      </c>
    </row>
    <row r="1001" spans="1:6" x14ac:dyDescent="0.3">
      <c r="A1001" s="2">
        <v>1000</v>
      </c>
      <c r="B1001" s="3" t="s">
        <v>1148</v>
      </c>
      <c r="C1001" s="3" t="s">
        <v>24</v>
      </c>
      <c r="D1001" s="3" t="s">
        <v>19</v>
      </c>
      <c r="E1001" s="3">
        <v>57.45</v>
      </c>
      <c r="F1001" s="3">
        <v>167.13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584A-8ED5-477C-97E8-155A82BE67E6}">
  <dimension ref="A1:P1001"/>
  <sheetViews>
    <sheetView topLeftCell="H1" workbookViewId="0">
      <selection activeCell="V8" sqref="V8"/>
    </sheetView>
  </sheetViews>
  <sheetFormatPr defaultRowHeight="14.4" x14ac:dyDescent="0.3"/>
  <cols>
    <col min="1" max="5" width="16.88671875" customWidth="1"/>
    <col min="6" max="6" width="16.88671875" style="18" customWidth="1"/>
    <col min="7" max="9" width="16.88671875" customWidth="1"/>
    <col min="10" max="11" width="16.88671875" style="15" customWidth="1"/>
    <col min="12" max="12" width="16.88671875" style="14" customWidth="1"/>
    <col min="13" max="13" width="17.44140625" style="14" customWidth="1"/>
    <col min="14" max="16" width="15.5546875" style="9" customWidth="1"/>
  </cols>
  <sheetData>
    <row r="1" spans="1:16" x14ac:dyDescent="0.3">
      <c r="A1" s="1" t="s">
        <v>1</v>
      </c>
      <c r="B1" s="1" t="s">
        <v>0</v>
      </c>
      <c r="C1" s="1" t="s">
        <v>2</v>
      </c>
      <c r="D1" s="1" t="s">
        <v>3</v>
      </c>
      <c r="E1" s="1" t="s">
        <v>4</v>
      </c>
      <c r="F1" s="16" t="s">
        <v>5</v>
      </c>
      <c r="G1" s="1" t="s">
        <v>13</v>
      </c>
      <c r="H1" s="1" t="s">
        <v>14</v>
      </c>
      <c r="I1" s="1" t="s">
        <v>15</v>
      </c>
      <c r="J1" s="10" t="s">
        <v>16</v>
      </c>
      <c r="K1" s="10" t="s">
        <v>17</v>
      </c>
      <c r="L1" s="11" t="s">
        <v>1149</v>
      </c>
      <c r="M1" s="12" t="s">
        <v>1150</v>
      </c>
      <c r="N1" s="8" t="s">
        <v>1152</v>
      </c>
      <c r="O1" s="8" t="s">
        <v>1153</v>
      </c>
      <c r="P1" s="8" t="s">
        <v>1154</v>
      </c>
    </row>
    <row r="2" spans="1:16" x14ac:dyDescent="0.3">
      <c r="A2" s="2">
        <v>1</v>
      </c>
      <c r="B2" s="7" t="s">
        <v>26</v>
      </c>
      <c r="C2" s="3" t="s">
        <v>6</v>
      </c>
      <c r="D2" s="3">
        <v>2</v>
      </c>
      <c r="E2" s="3" t="s">
        <v>7</v>
      </c>
      <c r="F2" s="17">
        <v>0</v>
      </c>
      <c r="G2" s="3" t="s">
        <v>147</v>
      </c>
      <c r="H2" s="3" t="s">
        <v>148</v>
      </c>
      <c r="I2" s="3" t="s">
        <v>18</v>
      </c>
      <c r="J2" s="13">
        <v>91.56</v>
      </c>
      <c r="K2" s="13">
        <v>145.19999999999999</v>
      </c>
      <c r="L2" s="14">
        <f>(J2*D2)</f>
        <v>183.12</v>
      </c>
      <c r="M2" s="14">
        <f>(K2*D2*(1-F2%))</f>
        <v>290.39999999999998</v>
      </c>
      <c r="N2" s="9">
        <f>DAY(B2)</f>
        <v>13</v>
      </c>
      <c r="O2" s="9">
        <f>MONTH(B2)</f>
        <v>4</v>
      </c>
      <c r="P2" s="9">
        <f>YEAR(B2)</f>
        <v>2025</v>
      </c>
    </row>
    <row r="3" spans="1:16" x14ac:dyDescent="0.3">
      <c r="A3" s="2">
        <v>2</v>
      </c>
      <c r="B3" s="7" t="s">
        <v>27</v>
      </c>
      <c r="C3" s="3" t="s">
        <v>6</v>
      </c>
      <c r="D3" s="3">
        <v>3</v>
      </c>
      <c r="E3" s="3" t="s">
        <v>8</v>
      </c>
      <c r="F3" s="17">
        <v>5</v>
      </c>
      <c r="G3" s="3" t="s">
        <v>149</v>
      </c>
      <c r="H3" s="3" t="s">
        <v>20</v>
      </c>
      <c r="I3" s="3" t="s">
        <v>19</v>
      </c>
      <c r="J3" s="13">
        <v>98.87</v>
      </c>
      <c r="K3" s="13">
        <v>169.82</v>
      </c>
      <c r="L3" s="14">
        <f t="shared" ref="L3:L66" si="0">(J3*D3)</f>
        <v>296.61</v>
      </c>
      <c r="M3" s="14">
        <f t="shared" ref="M3:M66" si="1">(K3*D3*(1-F3%))</f>
        <v>483.98699999999997</v>
      </c>
      <c r="N3" s="9">
        <f t="shared" ref="N3:N66" si="2">DAY(B3)</f>
        <v>5</v>
      </c>
      <c r="O3" s="9">
        <f t="shared" ref="O3:O66" si="3">MONTH(B3)</f>
        <v>3</v>
      </c>
      <c r="P3" s="9">
        <f t="shared" ref="P3:P66" si="4">YEAR(B3)</f>
        <v>2025</v>
      </c>
    </row>
    <row r="4" spans="1:16" x14ac:dyDescent="0.3">
      <c r="A4" s="2">
        <v>3</v>
      </c>
      <c r="B4" s="7" t="s">
        <v>28</v>
      </c>
      <c r="C4" s="3" t="s">
        <v>6</v>
      </c>
      <c r="D4" s="3">
        <v>13</v>
      </c>
      <c r="E4" s="3" t="s">
        <v>7</v>
      </c>
      <c r="F4" s="17">
        <v>10</v>
      </c>
      <c r="G4" s="3" t="s">
        <v>150</v>
      </c>
      <c r="H4" s="3" t="s">
        <v>22</v>
      </c>
      <c r="I4" s="3" t="s">
        <v>19</v>
      </c>
      <c r="J4" s="13">
        <v>91.66</v>
      </c>
      <c r="K4" s="13">
        <v>159.88999999999999</v>
      </c>
      <c r="L4" s="14">
        <f t="shared" si="0"/>
        <v>1191.58</v>
      </c>
      <c r="M4" s="14">
        <f t="shared" si="1"/>
        <v>1870.7129999999997</v>
      </c>
      <c r="N4" s="9">
        <f t="shared" si="2"/>
        <v>4</v>
      </c>
      <c r="O4" s="9">
        <f t="shared" si="3"/>
        <v>2</v>
      </c>
      <c r="P4" s="9">
        <f t="shared" si="4"/>
        <v>2025</v>
      </c>
    </row>
    <row r="5" spans="1:16" x14ac:dyDescent="0.3">
      <c r="A5" s="2">
        <v>4</v>
      </c>
      <c r="B5" s="7" t="s">
        <v>29</v>
      </c>
      <c r="C5" s="3" t="s">
        <v>6</v>
      </c>
      <c r="D5" s="3">
        <v>19</v>
      </c>
      <c r="E5" s="3" t="s">
        <v>8</v>
      </c>
      <c r="F5" s="17">
        <v>25</v>
      </c>
      <c r="G5" s="3" t="s">
        <v>151</v>
      </c>
      <c r="H5" s="3" t="s">
        <v>148</v>
      </c>
      <c r="I5" s="3" t="s">
        <v>23</v>
      </c>
      <c r="J5" s="13">
        <v>62.8</v>
      </c>
      <c r="K5" s="13">
        <v>102.74</v>
      </c>
      <c r="L5" s="14">
        <f t="shared" si="0"/>
        <v>1193.2</v>
      </c>
      <c r="M5" s="14">
        <f t="shared" si="1"/>
        <v>1464.0450000000001</v>
      </c>
      <c r="N5" s="9">
        <f t="shared" si="2"/>
        <v>30</v>
      </c>
      <c r="O5" s="9">
        <f t="shared" si="3"/>
        <v>3</v>
      </c>
      <c r="P5" s="9">
        <f t="shared" si="4"/>
        <v>2025</v>
      </c>
    </row>
    <row r="6" spans="1:16" x14ac:dyDescent="0.3">
      <c r="A6" s="2">
        <v>5</v>
      </c>
      <c r="B6" s="7" t="s">
        <v>30</v>
      </c>
      <c r="C6" s="3" t="s">
        <v>6</v>
      </c>
      <c r="D6" s="3">
        <v>6</v>
      </c>
      <c r="E6" s="3" t="s">
        <v>8</v>
      </c>
      <c r="F6" s="17">
        <v>15</v>
      </c>
      <c r="G6" s="3" t="s">
        <v>152</v>
      </c>
      <c r="H6" s="3" t="s">
        <v>22</v>
      </c>
      <c r="I6" s="3" t="s">
        <v>25</v>
      </c>
      <c r="J6" s="13">
        <v>16.2</v>
      </c>
      <c r="K6" s="13">
        <v>169.69</v>
      </c>
      <c r="L6" s="14">
        <f t="shared" si="0"/>
        <v>97.199999999999989</v>
      </c>
      <c r="M6" s="14">
        <f t="shared" si="1"/>
        <v>865.41899999999998</v>
      </c>
      <c r="N6" s="9">
        <f t="shared" si="2"/>
        <v>6</v>
      </c>
      <c r="O6" s="9">
        <f t="shared" si="3"/>
        <v>4</v>
      </c>
      <c r="P6" s="9">
        <f t="shared" si="4"/>
        <v>2025</v>
      </c>
    </row>
    <row r="7" spans="1:16" x14ac:dyDescent="0.3">
      <c r="A7" s="2">
        <v>6</v>
      </c>
      <c r="B7" s="7" t="s">
        <v>31</v>
      </c>
      <c r="C7" s="3" t="s">
        <v>9</v>
      </c>
      <c r="D7" s="3">
        <v>19</v>
      </c>
      <c r="E7" s="3" t="s">
        <v>10</v>
      </c>
      <c r="F7" s="17">
        <v>15</v>
      </c>
      <c r="G7" s="3" t="s">
        <v>153</v>
      </c>
      <c r="H7" s="3" t="s">
        <v>20</v>
      </c>
      <c r="I7" s="3" t="s">
        <v>23</v>
      </c>
      <c r="J7" s="13">
        <v>75.58</v>
      </c>
      <c r="K7" s="13">
        <v>131.79</v>
      </c>
      <c r="L7" s="14">
        <f t="shared" si="0"/>
        <v>1436.02</v>
      </c>
      <c r="M7" s="14">
        <f t="shared" si="1"/>
        <v>2128.4084999999995</v>
      </c>
      <c r="N7" s="9">
        <f t="shared" si="2"/>
        <v>23</v>
      </c>
      <c r="O7" s="9">
        <f t="shared" si="3"/>
        <v>4</v>
      </c>
      <c r="P7" s="9">
        <f t="shared" si="4"/>
        <v>2025</v>
      </c>
    </row>
    <row r="8" spans="1:16" x14ac:dyDescent="0.3">
      <c r="A8" s="2">
        <v>7</v>
      </c>
      <c r="B8" s="7" t="s">
        <v>32</v>
      </c>
      <c r="C8" s="3" t="s">
        <v>6</v>
      </c>
      <c r="D8" s="3">
        <v>15</v>
      </c>
      <c r="E8" s="3" t="s">
        <v>10</v>
      </c>
      <c r="F8" s="17">
        <v>15</v>
      </c>
      <c r="G8" s="3" t="s">
        <v>154</v>
      </c>
      <c r="H8" s="3" t="s">
        <v>148</v>
      </c>
      <c r="I8" s="3" t="s">
        <v>21</v>
      </c>
      <c r="J8" s="13">
        <v>64.63</v>
      </c>
      <c r="K8" s="13">
        <v>138.47</v>
      </c>
      <c r="L8" s="14">
        <f t="shared" si="0"/>
        <v>969.44999999999993</v>
      </c>
      <c r="M8" s="14">
        <f t="shared" si="1"/>
        <v>1765.4925000000001</v>
      </c>
      <c r="N8" s="9">
        <f t="shared" si="2"/>
        <v>26</v>
      </c>
      <c r="O8" s="9">
        <f t="shared" si="3"/>
        <v>1</v>
      </c>
      <c r="P8" s="9">
        <f t="shared" si="4"/>
        <v>2025</v>
      </c>
    </row>
    <row r="9" spans="1:16" x14ac:dyDescent="0.3">
      <c r="A9" s="2">
        <v>8</v>
      </c>
      <c r="B9" s="7" t="s">
        <v>33</v>
      </c>
      <c r="C9" s="3" t="s">
        <v>9</v>
      </c>
      <c r="D9" s="3">
        <v>18</v>
      </c>
      <c r="E9" s="3" t="s">
        <v>7</v>
      </c>
      <c r="F9" s="17">
        <v>10</v>
      </c>
      <c r="G9" s="3" t="s">
        <v>155</v>
      </c>
      <c r="H9" s="3" t="s">
        <v>22</v>
      </c>
      <c r="I9" s="3" t="s">
        <v>21</v>
      </c>
      <c r="J9" s="13">
        <v>61</v>
      </c>
      <c r="K9" s="13">
        <v>173.33</v>
      </c>
      <c r="L9" s="14">
        <f t="shared" si="0"/>
        <v>1098</v>
      </c>
      <c r="M9" s="14">
        <f t="shared" si="1"/>
        <v>2807.9459999999999</v>
      </c>
      <c r="N9" s="9">
        <f t="shared" si="2"/>
        <v>31</v>
      </c>
      <c r="O9" s="9">
        <f t="shared" si="3"/>
        <v>1</v>
      </c>
      <c r="P9" s="9">
        <f t="shared" si="4"/>
        <v>2025</v>
      </c>
    </row>
    <row r="10" spans="1:16" x14ac:dyDescent="0.3">
      <c r="A10" s="2">
        <v>9</v>
      </c>
      <c r="B10" s="7" t="s">
        <v>34</v>
      </c>
      <c r="C10" s="3" t="s">
        <v>6</v>
      </c>
      <c r="D10" s="3">
        <v>11</v>
      </c>
      <c r="E10" s="3" t="s">
        <v>11</v>
      </c>
      <c r="F10" s="17">
        <v>0</v>
      </c>
      <c r="G10" s="3" t="s">
        <v>156</v>
      </c>
      <c r="H10" s="3" t="s">
        <v>24</v>
      </c>
      <c r="I10" s="3" t="s">
        <v>23</v>
      </c>
      <c r="J10" s="13">
        <v>98.47</v>
      </c>
      <c r="K10" s="13">
        <v>136.94999999999999</v>
      </c>
      <c r="L10" s="14">
        <f t="shared" si="0"/>
        <v>1083.17</v>
      </c>
      <c r="M10" s="14">
        <f t="shared" si="1"/>
        <v>1506.4499999999998</v>
      </c>
      <c r="N10" s="9">
        <f t="shared" si="2"/>
        <v>3</v>
      </c>
      <c r="O10" s="9">
        <f t="shared" si="3"/>
        <v>3</v>
      </c>
      <c r="P10" s="9">
        <f t="shared" si="4"/>
        <v>2025</v>
      </c>
    </row>
    <row r="11" spans="1:16" x14ac:dyDescent="0.3">
      <c r="A11" s="2">
        <v>10</v>
      </c>
      <c r="B11" s="7" t="s">
        <v>35</v>
      </c>
      <c r="C11" s="3" t="s">
        <v>9</v>
      </c>
      <c r="D11" s="3">
        <v>16</v>
      </c>
      <c r="E11" s="3" t="s">
        <v>8</v>
      </c>
      <c r="F11" s="17">
        <v>10</v>
      </c>
      <c r="G11" s="3" t="s">
        <v>157</v>
      </c>
      <c r="H11" s="3" t="s">
        <v>158</v>
      </c>
      <c r="I11" s="3" t="s">
        <v>23</v>
      </c>
      <c r="J11" s="13">
        <v>82.75</v>
      </c>
      <c r="K11" s="13">
        <v>172.54</v>
      </c>
      <c r="L11" s="14">
        <f t="shared" si="0"/>
        <v>1324</v>
      </c>
      <c r="M11" s="14">
        <f t="shared" si="1"/>
        <v>2484.576</v>
      </c>
      <c r="N11" s="9">
        <f t="shared" si="2"/>
        <v>5</v>
      </c>
      <c r="O11" s="9">
        <f t="shared" si="3"/>
        <v>1</v>
      </c>
      <c r="P11" s="9">
        <f t="shared" si="4"/>
        <v>2025</v>
      </c>
    </row>
    <row r="12" spans="1:16" x14ac:dyDescent="0.3">
      <c r="A12" s="2">
        <v>11</v>
      </c>
      <c r="B12" s="7" t="s">
        <v>36</v>
      </c>
      <c r="C12" s="3" t="s">
        <v>12</v>
      </c>
      <c r="D12" s="3">
        <v>7</v>
      </c>
      <c r="E12" s="3" t="s">
        <v>11</v>
      </c>
      <c r="F12" s="17">
        <v>20</v>
      </c>
      <c r="G12" s="3" t="s">
        <v>159</v>
      </c>
      <c r="H12" s="3" t="s">
        <v>24</v>
      </c>
      <c r="I12" s="3" t="s">
        <v>25</v>
      </c>
      <c r="J12" s="13">
        <v>35.9</v>
      </c>
      <c r="K12" s="13">
        <v>141.62</v>
      </c>
      <c r="L12" s="14">
        <f t="shared" si="0"/>
        <v>251.29999999999998</v>
      </c>
      <c r="M12" s="14">
        <f t="shared" si="1"/>
        <v>793.07200000000012</v>
      </c>
      <c r="N12" s="9">
        <f t="shared" si="2"/>
        <v>24</v>
      </c>
      <c r="O12" s="9">
        <f t="shared" si="3"/>
        <v>3</v>
      </c>
      <c r="P12" s="9">
        <f t="shared" si="4"/>
        <v>2025</v>
      </c>
    </row>
    <row r="13" spans="1:16" x14ac:dyDescent="0.3">
      <c r="A13" s="2">
        <v>12</v>
      </c>
      <c r="B13" s="7" t="s">
        <v>31</v>
      </c>
      <c r="C13" s="3" t="s">
        <v>6</v>
      </c>
      <c r="D13" s="3">
        <v>13</v>
      </c>
      <c r="E13" s="3" t="s">
        <v>7</v>
      </c>
      <c r="F13" s="17">
        <v>20</v>
      </c>
      <c r="G13" s="3" t="s">
        <v>160</v>
      </c>
      <c r="H13" s="3" t="s">
        <v>24</v>
      </c>
      <c r="I13" s="3" t="s">
        <v>18</v>
      </c>
      <c r="J13" s="13">
        <v>38.82</v>
      </c>
      <c r="K13" s="13">
        <v>110.42</v>
      </c>
      <c r="L13" s="14">
        <f t="shared" si="0"/>
        <v>504.66</v>
      </c>
      <c r="M13" s="14">
        <f t="shared" si="1"/>
        <v>1148.3680000000002</v>
      </c>
      <c r="N13" s="9">
        <f t="shared" si="2"/>
        <v>23</v>
      </c>
      <c r="O13" s="9">
        <f t="shared" si="3"/>
        <v>4</v>
      </c>
      <c r="P13" s="9">
        <f t="shared" si="4"/>
        <v>2025</v>
      </c>
    </row>
    <row r="14" spans="1:16" x14ac:dyDescent="0.3">
      <c r="A14" s="2">
        <v>13</v>
      </c>
      <c r="B14" s="7" t="s">
        <v>37</v>
      </c>
      <c r="C14" s="3" t="s">
        <v>9</v>
      </c>
      <c r="D14" s="3">
        <v>5</v>
      </c>
      <c r="E14" s="3" t="s">
        <v>11</v>
      </c>
      <c r="F14" s="17">
        <v>5</v>
      </c>
      <c r="G14" s="3" t="s">
        <v>161</v>
      </c>
      <c r="H14" s="3" t="s">
        <v>148</v>
      </c>
      <c r="I14" s="3" t="s">
        <v>25</v>
      </c>
      <c r="J14" s="13">
        <v>32.700000000000003</v>
      </c>
      <c r="K14" s="13">
        <v>114.53</v>
      </c>
      <c r="L14" s="14">
        <f t="shared" si="0"/>
        <v>163.5</v>
      </c>
      <c r="M14" s="14">
        <f t="shared" si="1"/>
        <v>544.01749999999993</v>
      </c>
      <c r="N14" s="9">
        <f t="shared" si="2"/>
        <v>31</v>
      </c>
      <c r="O14" s="9">
        <f t="shared" si="3"/>
        <v>3</v>
      </c>
      <c r="P14" s="9">
        <f t="shared" si="4"/>
        <v>2025</v>
      </c>
    </row>
    <row r="15" spans="1:16" x14ac:dyDescent="0.3">
      <c r="A15" s="2">
        <v>14</v>
      </c>
      <c r="B15" s="7" t="s">
        <v>38</v>
      </c>
      <c r="C15" s="3" t="s">
        <v>6</v>
      </c>
      <c r="D15" s="3">
        <v>11</v>
      </c>
      <c r="E15" s="3" t="s">
        <v>7</v>
      </c>
      <c r="F15" s="17">
        <v>25</v>
      </c>
      <c r="G15" s="3" t="s">
        <v>162</v>
      </c>
      <c r="H15" s="3" t="s">
        <v>148</v>
      </c>
      <c r="I15" s="3" t="s">
        <v>23</v>
      </c>
      <c r="J15" s="13">
        <v>14.98</v>
      </c>
      <c r="K15" s="13">
        <v>181.45</v>
      </c>
      <c r="L15" s="14">
        <f t="shared" si="0"/>
        <v>164.78</v>
      </c>
      <c r="M15" s="14">
        <f t="shared" si="1"/>
        <v>1496.9624999999999</v>
      </c>
      <c r="N15" s="9">
        <f t="shared" si="2"/>
        <v>26</v>
      </c>
      <c r="O15" s="9">
        <f t="shared" si="3"/>
        <v>4</v>
      </c>
      <c r="P15" s="9">
        <f t="shared" si="4"/>
        <v>2025</v>
      </c>
    </row>
    <row r="16" spans="1:16" x14ac:dyDescent="0.3">
      <c r="A16" s="2">
        <v>15</v>
      </c>
      <c r="B16" s="7" t="s">
        <v>32</v>
      </c>
      <c r="C16" s="3" t="s">
        <v>9</v>
      </c>
      <c r="D16" s="3">
        <v>12</v>
      </c>
      <c r="E16" s="3" t="s">
        <v>10</v>
      </c>
      <c r="F16" s="17">
        <v>0</v>
      </c>
      <c r="G16" s="3" t="s">
        <v>163</v>
      </c>
      <c r="H16" s="3" t="s">
        <v>148</v>
      </c>
      <c r="I16" s="3" t="s">
        <v>25</v>
      </c>
      <c r="J16" s="13">
        <v>62.68</v>
      </c>
      <c r="K16" s="13">
        <v>161.69</v>
      </c>
      <c r="L16" s="14">
        <f t="shared" si="0"/>
        <v>752.16</v>
      </c>
      <c r="M16" s="14">
        <f t="shared" si="1"/>
        <v>1940.28</v>
      </c>
      <c r="N16" s="9">
        <f t="shared" si="2"/>
        <v>26</v>
      </c>
      <c r="O16" s="9">
        <f t="shared" si="3"/>
        <v>1</v>
      </c>
      <c r="P16" s="9">
        <f t="shared" si="4"/>
        <v>2025</v>
      </c>
    </row>
    <row r="17" spans="1:16" x14ac:dyDescent="0.3">
      <c r="A17" s="2">
        <v>16</v>
      </c>
      <c r="B17" s="7" t="s">
        <v>39</v>
      </c>
      <c r="C17" s="3" t="s">
        <v>6</v>
      </c>
      <c r="D17" s="3">
        <v>18</v>
      </c>
      <c r="E17" s="3" t="s">
        <v>11</v>
      </c>
      <c r="F17" s="17">
        <v>15</v>
      </c>
      <c r="G17" s="3" t="s">
        <v>164</v>
      </c>
      <c r="H17" s="3" t="s">
        <v>24</v>
      </c>
      <c r="I17" s="3" t="s">
        <v>18</v>
      </c>
      <c r="J17" s="13">
        <v>66.73</v>
      </c>
      <c r="K17" s="13">
        <v>142.63999999999999</v>
      </c>
      <c r="L17" s="14">
        <f t="shared" si="0"/>
        <v>1201.1400000000001</v>
      </c>
      <c r="M17" s="14">
        <f t="shared" si="1"/>
        <v>2182.3919999999994</v>
      </c>
      <c r="N17" s="9">
        <f t="shared" si="2"/>
        <v>29</v>
      </c>
      <c r="O17" s="9">
        <f t="shared" si="3"/>
        <v>4</v>
      </c>
      <c r="P17" s="9">
        <f t="shared" si="4"/>
        <v>2025</v>
      </c>
    </row>
    <row r="18" spans="1:16" x14ac:dyDescent="0.3">
      <c r="A18" s="2">
        <v>17</v>
      </c>
      <c r="B18" s="7" t="s">
        <v>40</v>
      </c>
      <c r="C18" s="3" t="s">
        <v>12</v>
      </c>
      <c r="D18" s="3">
        <v>18</v>
      </c>
      <c r="E18" s="3" t="s">
        <v>7</v>
      </c>
      <c r="F18" s="17">
        <v>10</v>
      </c>
      <c r="G18" s="3" t="s">
        <v>165</v>
      </c>
      <c r="H18" s="3" t="s">
        <v>158</v>
      </c>
      <c r="I18" s="3" t="s">
        <v>19</v>
      </c>
      <c r="J18" s="13">
        <v>58.9</v>
      </c>
      <c r="K18" s="13">
        <v>103.07</v>
      </c>
      <c r="L18" s="14">
        <f t="shared" si="0"/>
        <v>1060.2</v>
      </c>
      <c r="M18" s="14">
        <f t="shared" si="1"/>
        <v>1669.7339999999999</v>
      </c>
      <c r="N18" s="9">
        <f t="shared" si="2"/>
        <v>7</v>
      </c>
      <c r="O18" s="9">
        <f t="shared" si="3"/>
        <v>1</v>
      </c>
      <c r="P18" s="9">
        <f t="shared" si="4"/>
        <v>2025</v>
      </c>
    </row>
    <row r="19" spans="1:16" x14ac:dyDescent="0.3">
      <c r="A19" s="2">
        <v>18</v>
      </c>
      <c r="B19" s="7" t="s">
        <v>41</v>
      </c>
      <c r="C19" s="3" t="s">
        <v>12</v>
      </c>
      <c r="D19" s="3">
        <v>10</v>
      </c>
      <c r="E19" s="3" t="s">
        <v>11</v>
      </c>
      <c r="F19" s="17">
        <v>10</v>
      </c>
      <c r="G19" s="3" t="s">
        <v>166</v>
      </c>
      <c r="H19" s="3" t="s">
        <v>148</v>
      </c>
      <c r="I19" s="3" t="s">
        <v>18</v>
      </c>
      <c r="J19" s="13">
        <v>86.56</v>
      </c>
      <c r="K19" s="13">
        <v>129.86000000000001</v>
      </c>
      <c r="L19" s="14">
        <f t="shared" si="0"/>
        <v>865.6</v>
      </c>
      <c r="M19" s="14">
        <f t="shared" si="1"/>
        <v>1168.7400000000002</v>
      </c>
      <c r="N19" s="9">
        <f t="shared" si="2"/>
        <v>22</v>
      </c>
      <c r="O19" s="9">
        <f t="shared" si="3"/>
        <v>4</v>
      </c>
      <c r="P19" s="9">
        <f t="shared" si="4"/>
        <v>2025</v>
      </c>
    </row>
    <row r="20" spans="1:16" x14ac:dyDescent="0.3">
      <c r="A20" s="2">
        <v>19</v>
      </c>
      <c r="B20" s="7" t="s">
        <v>42</v>
      </c>
      <c r="C20" s="3" t="s">
        <v>9</v>
      </c>
      <c r="D20" s="3">
        <v>1</v>
      </c>
      <c r="E20" s="3" t="s">
        <v>11</v>
      </c>
      <c r="F20" s="17">
        <v>25</v>
      </c>
      <c r="G20" s="3" t="s">
        <v>167</v>
      </c>
      <c r="H20" s="3" t="s">
        <v>148</v>
      </c>
      <c r="I20" s="3" t="s">
        <v>19</v>
      </c>
      <c r="J20" s="13">
        <v>49.78</v>
      </c>
      <c r="K20" s="13">
        <v>133.78</v>
      </c>
      <c r="L20" s="14">
        <f t="shared" si="0"/>
        <v>49.78</v>
      </c>
      <c r="M20" s="14">
        <f t="shared" si="1"/>
        <v>100.33500000000001</v>
      </c>
      <c r="N20" s="9">
        <f t="shared" si="2"/>
        <v>18</v>
      </c>
      <c r="O20" s="9">
        <f t="shared" si="3"/>
        <v>3</v>
      </c>
      <c r="P20" s="9">
        <f t="shared" si="4"/>
        <v>2025</v>
      </c>
    </row>
    <row r="21" spans="1:16" x14ac:dyDescent="0.3">
      <c r="A21" s="2">
        <v>20</v>
      </c>
      <c r="B21" s="7" t="s">
        <v>43</v>
      </c>
      <c r="C21" s="3" t="s">
        <v>9</v>
      </c>
      <c r="D21" s="3">
        <v>4</v>
      </c>
      <c r="E21" s="3" t="s">
        <v>7</v>
      </c>
      <c r="F21" s="17">
        <v>0</v>
      </c>
      <c r="G21" s="3" t="s">
        <v>168</v>
      </c>
      <c r="H21" s="3" t="s">
        <v>158</v>
      </c>
      <c r="I21" s="3" t="s">
        <v>25</v>
      </c>
      <c r="J21" s="13">
        <v>96.68</v>
      </c>
      <c r="K21" s="13">
        <v>179.4</v>
      </c>
      <c r="L21" s="14">
        <f t="shared" si="0"/>
        <v>386.72</v>
      </c>
      <c r="M21" s="14">
        <f t="shared" si="1"/>
        <v>717.6</v>
      </c>
      <c r="N21" s="9">
        <f t="shared" si="2"/>
        <v>17</v>
      </c>
      <c r="O21" s="9">
        <f t="shared" si="3"/>
        <v>2</v>
      </c>
      <c r="P21" s="9">
        <f t="shared" si="4"/>
        <v>2025</v>
      </c>
    </row>
    <row r="22" spans="1:16" x14ac:dyDescent="0.3">
      <c r="A22" s="2">
        <v>21</v>
      </c>
      <c r="B22" s="7" t="s">
        <v>44</v>
      </c>
      <c r="C22" s="3" t="s">
        <v>9</v>
      </c>
      <c r="D22" s="3">
        <v>8</v>
      </c>
      <c r="E22" s="3" t="s">
        <v>7</v>
      </c>
      <c r="F22" s="17">
        <v>10</v>
      </c>
      <c r="G22" s="3" t="s">
        <v>169</v>
      </c>
      <c r="H22" s="3" t="s">
        <v>24</v>
      </c>
      <c r="I22" s="3" t="s">
        <v>21</v>
      </c>
      <c r="J22" s="13">
        <v>56.83</v>
      </c>
      <c r="K22" s="13">
        <v>144.93</v>
      </c>
      <c r="L22" s="14">
        <f t="shared" si="0"/>
        <v>454.64</v>
      </c>
      <c r="M22" s="14">
        <f t="shared" si="1"/>
        <v>1043.4960000000001</v>
      </c>
      <c r="N22" s="9">
        <f t="shared" si="2"/>
        <v>5</v>
      </c>
      <c r="O22" s="9">
        <f t="shared" si="3"/>
        <v>2</v>
      </c>
      <c r="P22" s="9">
        <f t="shared" si="4"/>
        <v>2025</v>
      </c>
    </row>
    <row r="23" spans="1:16" x14ac:dyDescent="0.3">
      <c r="A23" s="2">
        <v>22</v>
      </c>
      <c r="B23" s="7" t="s">
        <v>45</v>
      </c>
      <c r="C23" s="3" t="s">
        <v>12</v>
      </c>
      <c r="D23" s="3">
        <v>6</v>
      </c>
      <c r="E23" s="3" t="s">
        <v>10</v>
      </c>
      <c r="F23" s="17">
        <v>20</v>
      </c>
      <c r="G23" s="3" t="s">
        <v>170</v>
      </c>
      <c r="H23" s="3" t="s">
        <v>20</v>
      </c>
      <c r="I23" s="3" t="s">
        <v>18</v>
      </c>
      <c r="J23" s="13">
        <v>67.760000000000005</v>
      </c>
      <c r="K23" s="13">
        <v>121.21</v>
      </c>
      <c r="L23" s="14">
        <f t="shared" si="0"/>
        <v>406.56000000000006</v>
      </c>
      <c r="M23" s="14">
        <f t="shared" si="1"/>
        <v>581.80799999999999</v>
      </c>
      <c r="N23" s="9">
        <f t="shared" si="2"/>
        <v>14</v>
      </c>
      <c r="O23" s="9">
        <f t="shared" si="3"/>
        <v>1</v>
      </c>
      <c r="P23" s="9">
        <f t="shared" si="4"/>
        <v>2025</v>
      </c>
    </row>
    <row r="24" spans="1:16" x14ac:dyDescent="0.3">
      <c r="A24" s="2">
        <v>23</v>
      </c>
      <c r="B24" s="7" t="s">
        <v>46</v>
      </c>
      <c r="C24" s="3" t="s">
        <v>9</v>
      </c>
      <c r="D24" s="3">
        <v>8</v>
      </c>
      <c r="E24" s="3" t="s">
        <v>10</v>
      </c>
      <c r="F24" s="17">
        <v>0</v>
      </c>
      <c r="G24" s="3" t="s">
        <v>171</v>
      </c>
      <c r="H24" s="3" t="s">
        <v>148</v>
      </c>
      <c r="I24" s="3" t="s">
        <v>25</v>
      </c>
      <c r="J24" s="13">
        <v>48.11</v>
      </c>
      <c r="K24" s="13">
        <v>107.99</v>
      </c>
      <c r="L24" s="14">
        <f t="shared" si="0"/>
        <v>384.88</v>
      </c>
      <c r="M24" s="14">
        <f t="shared" si="1"/>
        <v>863.92</v>
      </c>
      <c r="N24" s="9">
        <f t="shared" si="2"/>
        <v>3</v>
      </c>
      <c r="O24" s="9">
        <f t="shared" si="3"/>
        <v>2</v>
      </c>
      <c r="P24" s="9">
        <f t="shared" si="4"/>
        <v>2025</v>
      </c>
    </row>
    <row r="25" spans="1:16" x14ac:dyDescent="0.3">
      <c r="A25" s="2">
        <v>24</v>
      </c>
      <c r="B25" s="7" t="s">
        <v>47</v>
      </c>
      <c r="C25" s="3" t="s">
        <v>6</v>
      </c>
      <c r="D25" s="3">
        <v>15</v>
      </c>
      <c r="E25" s="3" t="s">
        <v>7</v>
      </c>
      <c r="F25" s="17">
        <v>25</v>
      </c>
      <c r="G25" s="3" t="s">
        <v>172</v>
      </c>
      <c r="H25" s="3" t="s">
        <v>20</v>
      </c>
      <c r="I25" s="3" t="s">
        <v>18</v>
      </c>
      <c r="J25" s="13">
        <v>80.91</v>
      </c>
      <c r="K25" s="13">
        <v>101.69</v>
      </c>
      <c r="L25" s="14">
        <f t="shared" si="0"/>
        <v>1213.6499999999999</v>
      </c>
      <c r="M25" s="14">
        <f t="shared" si="1"/>
        <v>1144.0124999999998</v>
      </c>
      <c r="N25" s="9">
        <f t="shared" si="2"/>
        <v>2</v>
      </c>
      <c r="O25" s="9">
        <f t="shared" si="3"/>
        <v>1</v>
      </c>
      <c r="P25" s="9">
        <f t="shared" si="4"/>
        <v>2025</v>
      </c>
    </row>
    <row r="26" spans="1:16" x14ac:dyDescent="0.3">
      <c r="A26" s="2">
        <v>25</v>
      </c>
      <c r="B26" s="7" t="s">
        <v>48</v>
      </c>
      <c r="C26" s="3" t="s">
        <v>6</v>
      </c>
      <c r="D26" s="3">
        <v>20</v>
      </c>
      <c r="E26" s="3" t="s">
        <v>7</v>
      </c>
      <c r="F26" s="17">
        <v>0</v>
      </c>
      <c r="G26" s="3" t="s">
        <v>173</v>
      </c>
      <c r="H26" s="3" t="s">
        <v>22</v>
      </c>
      <c r="I26" s="3" t="s">
        <v>23</v>
      </c>
      <c r="J26" s="13">
        <v>52.6</v>
      </c>
      <c r="K26" s="13">
        <v>183.06</v>
      </c>
      <c r="L26" s="14">
        <f t="shared" si="0"/>
        <v>1052</v>
      </c>
      <c r="M26" s="14">
        <f t="shared" si="1"/>
        <v>3661.2</v>
      </c>
      <c r="N26" s="9">
        <f t="shared" si="2"/>
        <v>8</v>
      </c>
      <c r="O26" s="9">
        <f t="shared" si="3"/>
        <v>3</v>
      </c>
      <c r="P26" s="9">
        <f t="shared" si="4"/>
        <v>2025</v>
      </c>
    </row>
    <row r="27" spans="1:16" x14ac:dyDescent="0.3">
      <c r="A27" s="2">
        <v>26</v>
      </c>
      <c r="B27" s="7" t="s">
        <v>49</v>
      </c>
      <c r="C27" s="3" t="s">
        <v>9</v>
      </c>
      <c r="D27" s="3">
        <v>13</v>
      </c>
      <c r="E27" s="3" t="s">
        <v>7</v>
      </c>
      <c r="F27" s="17">
        <v>15</v>
      </c>
      <c r="G27" s="3" t="s">
        <v>174</v>
      </c>
      <c r="H27" s="3" t="s">
        <v>148</v>
      </c>
      <c r="I27" s="3" t="s">
        <v>23</v>
      </c>
      <c r="J27" s="13">
        <v>26.86</v>
      </c>
      <c r="K27" s="13">
        <v>119.62</v>
      </c>
      <c r="L27" s="14">
        <f t="shared" si="0"/>
        <v>349.18</v>
      </c>
      <c r="M27" s="14">
        <f t="shared" si="1"/>
        <v>1321.8009999999999</v>
      </c>
      <c r="N27" s="9">
        <f t="shared" si="2"/>
        <v>10</v>
      </c>
      <c r="O27" s="9">
        <f t="shared" si="3"/>
        <v>3</v>
      </c>
      <c r="P27" s="9">
        <f t="shared" si="4"/>
        <v>2025</v>
      </c>
    </row>
    <row r="28" spans="1:16" x14ac:dyDescent="0.3">
      <c r="A28" s="2">
        <v>27</v>
      </c>
      <c r="B28" s="7" t="s">
        <v>50</v>
      </c>
      <c r="C28" s="3" t="s">
        <v>12</v>
      </c>
      <c r="D28" s="3">
        <v>2</v>
      </c>
      <c r="E28" s="3" t="s">
        <v>8</v>
      </c>
      <c r="F28" s="17">
        <v>15</v>
      </c>
      <c r="G28" s="3" t="s">
        <v>175</v>
      </c>
      <c r="H28" s="3" t="s">
        <v>24</v>
      </c>
      <c r="I28" s="3" t="s">
        <v>19</v>
      </c>
      <c r="J28" s="13">
        <v>51.35</v>
      </c>
      <c r="K28" s="13">
        <v>166.46</v>
      </c>
      <c r="L28" s="14">
        <f t="shared" si="0"/>
        <v>102.7</v>
      </c>
      <c r="M28" s="14">
        <f t="shared" si="1"/>
        <v>282.98200000000003</v>
      </c>
      <c r="N28" s="9">
        <f t="shared" si="2"/>
        <v>29</v>
      </c>
      <c r="O28" s="9">
        <f t="shared" si="3"/>
        <v>1</v>
      </c>
      <c r="P28" s="9">
        <f t="shared" si="4"/>
        <v>2025</v>
      </c>
    </row>
    <row r="29" spans="1:16" x14ac:dyDescent="0.3">
      <c r="A29" s="2">
        <v>28</v>
      </c>
      <c r="B29" s="7" t="s">
        <v>26</v>
      </c>
      <c r="C29" s="3" t="s">
        <v>12</v>
      </c>
      <c r="D29" s="3">
        <v>13</v>
      </c>
      <c r="E29" s="3" t="s">
        <v>10</v>
      </c>
      <c r="F29" s="17">
        <v>5</v>
      </c>
      <c r="G29" s="3" t="s">
        <v>176</v>
      </c>
      <c r="H29" s="3" t="s">
        <v>22</v>
      </c>
      <c r="I29" s="3" t="s">
        <v>19</v>
      </c>
      <c r="J29" s="13">
        <v>15.91</v>
      </c>
      <c r="K29" s="13">
        <v>164.45</v>
      </c>
      <c r="L29" s="14">
        <f t="shared" si="0"/>
        <v>206.83</v>
      </c>
      <c r="M29" s="14">
        <f t="shared" si="1"/>
        <v>2030.9574999999998</v>
      </c>
      <c r="N29" s="9">
        <f t="shared" si="2"/>
        <v>13</v>
      </c>
      <c r="O29" s="9">
        <f t="shared" si="3"/>
        <v>4</v>
      </c>
      <c r="P29" s="9">
        <f t="shared" si="4"/>
        <v>2025</v>
      </c>
    </row>
    <row r="30" spans="1:16" x14ac:dyDescent="0.3">
      <c r="A30" s="2">
        <v>29</v>
      </c>
      <c r="B30" s="7" t="s">
        <v>51</v>
      </c>
      <c r="C30" s="3" t="s">
        <v>9</v>
      </c>
      <c r="D30" s="3">
        <v>3</v>
      </c>
      <c r="E30" s="3" t="s">
        <v>11</v>
      </c>
      <c r="F30" s="17">
        <v>20</v>
      </c>
      <c r="G30" s="3" t="s">
        <v>177</v>
      </c>
      <c r="H30" s="3" t="s">
        <v>20</v>
      </c>
      <c r="I30" s="3" t="s">
        <v>25</v>
      </c>
      <c r="J30" s="13">
        <v>78.97</v>
      </c>
      <c r="K30" s="13">
        <v>138.94</v>
      </c>
      <c r="L30" s="14">
        <f t="shared" si="0"/>
        <v>236.91</v>
      </c>
      <c r="M30" s="14">
        <f t="shared" si="1"/>
        <v>333.45600000000002</v>
      </c>
      <c r="N30" s="9">
        <f t="shared" si="2"/>
        <v>1</v>
      </c>
      <c r="O30" s="9">
        <f t="shared" si="3"/>
        <v>2</v>
      </c>
      <c r="P30" s="9">
        <f t="shared" si="4"/>
        <v>2025</v>
      </c>
    </row>
    <row r="31" spans="1:16" x14ac:dyDescent="0.3">
      <c r="A31" s="2">
        <v>30</v>
      </c>
      <c r="B31" s="7" t="s">
        <v>47</v>
      </c>
      <c r="C31" s="3" t="s">
        <v>12</v>
      </c>
      <c r="D31" s="3">
        <v>4</v>
      </c>
      <c r="E31" s="3" t="s">
        <v>7</v>
      </c>
      <c r="F31" s="17">
        <v>15</v>
      </c>
      <c r="G31" s="3" t="s">
        <v>178</v>
      </c>
      <c r="H31" s="3" t="s">
        <v>20</v>
      </c>
      <c r="I31" s="3" t="s">
        <v>19</v>
      </c>
      <c r="J31" s="13">
        <v>41.23</v>
      </c>
      <c r="K31" s="13">
        <v>113.58</v>
      </c>
      <c r="L31" s="14">
        <f t="shared" si="0"/>
        <v>164.92</v>
      </c>
      <c r="M31" s="14">
        <f t="shared" si="1"/>
        <v>386.17199999999997</v>
      </c>
      <c r="N31" s="9">
        <f t="shared" si="2"/>
        <v>2</v>
      </c>
      <c r="O31" s="9">
        <f t="shared" si="3"/>
        <v>1</v>
      </c>
      <c r="P31" s="9">
        <f t="shared" si="4"/>
        <v>2025</v>
      </c>
    </row>
    <row r="32" spans="1:16" x14ac:dyDescent="0.3">
      <c r="A32" s="2">
        <v>31</v>
      </c>
      <c r="B32" s="7" t="s">
        <v>30</v>
      </c>
      <c r="C32" s="3" t="s">
        <v>12</v>
      </c>
      <c r="D32" s="3">
        <v>16</v>
      </c>
      <c r="E32" s="3" t="s">
        <v>10</v>
      </c>
      <c r="F32" s="17">
        <v>5</v>
      </c>
      <c r="G32" s="3" t="s">
        <v>179</v>
      </c>
      <c r="H32" s="3" t="s">
        <v>24</v>
      </c>
      <c r="I32" s="3" t="s">
        <v>18</v>
      </c>
      <c r="J32" s="13">
        <v>20.43</v>
      </c>
      <c r="K32" s="13">
        <v>158.49</v>
      </c>
      <c r="L32" s="14">
        <f t="shared" si="0"/>
        <v>326.88</v>
      </c>
      <c r="M32" s="14">
        <f t="shared" si="1"/>
        <v>2409.0480000000002</v>
      </c>
      <c r="N32" s="9">
        <f t="shared" si="2"/>
        <v>6</v>
      </c>
      <c r="O32" s="9">
        <f t="shared" si="3"/>
        <v>4</v>
      </c>
      <c r="P32" s="9">
        <f t="shared" si="4"/>
        <v>2025</v>
      </c>
    </row>
    <row r="33" spans="1:16" x14ac:dyDescent="0.3">
      <c r="A33" s="2">
        <v>32</v>
      </c>
      <c r="B33" s="7" t="s">
        <v>52</v>
      </c>
      <c r="C33" s="3" t="s">
        <v>6</v>
      </c>
      <c r="D33" s="3">
        <v>1</v>
      </c>
      <c r="E33" s="3" t="s">
        <v>11</v>
      </c>
      <c r="F33" s="17">
        <v>20</v>
      </c>
      <c r="G33" s="3" t="s">
        <v>180</v>
      </c>
      <c r="H33" s="3" t="s">
        <v>20</v>
      </c>
      <c r="I33" s="3" t="s">
        <v>18</v>
      </c>
      <c r="J33" s="13">
        <v>21.35</v>
      </c>
      <c r="K33" s="13">
        <v>132.33000000000001</v>
      </c>
      <c r="L33" s="14">
        <f t="shared" si="0"/>
        <v>21.35</v>
      </c>
      <c r="M33" s="14">
        <f t="shared" si="1"/>
        <v>105.86400000000002</v>
      </c>
      <c r="N33" s="9">
        <f t="shared" si="2"/>
        <v>11</v>
      </c>
      <c r="O33" s="9">
        <f t="shared" si="3"/>
        <v>2</v>
      </c>
      <c r="P33" s="9">
        <f t="shared" si="4"/>
        <v>2025</v>
      </c>
    </row>
    <row r="34" spans="1:16" x14ac:dyDescent="0.3">
      <c r="A34" s="2">
        <v>33</v>
      </c>
      <c r="B34" s="7" t="s">
        <v>53</v>
      </c>
      <c r="C34" s="3" t="s">
        <v>9</v>
      </c>
      <c r="D34" s="3">
        <v>19</v>
      </c>
      <c r="E34" s="3" t="s">
        <v>8</v>
      </c>
      <c r="F34" s="17">
        <v>25</v>
      </c>
      <c r="G34" s="3" t="s">
        <v>181</v>
      </c>
      <c r="H34" s="3" t="s">
        <v>22</v>
      </c>
      <c r="I34" s="3" t="s">
        <v>21</v>
      </c>
      <c r="J34" s="13">
        <v>47.84</v>
      </c>
      <c r="K34" s="13">
        <v>182.64</v>
      </c>
      <c r="L34" s="14">
        <f t="shared" si="0"/>
        <v>908.96</v>
      </c>
      <c r="M34" s="14">
        <f t="shared" si="1"/>
        <v>2602.62</v>
      </c>
      <c r="N34" s="9">
        <f t="shared" si="2"/>
        <v>5</v>
      </c>
      <c r="O34" s="9">
        <f t="shared" si="3"/>
        <v>4</v>
      </c>
      <c r="P34" s="9">
        <f t="shared" si="4"/>
        <v>2025</v>
      </c>
    </row>
    <row r="35" spans="1:16" x14ac:dyDescent="0.3">
      <c r="A35" s="2">
        <v>34</v>
      </c>
      <c r="B35" s="7" t="s">
        <v>54</v>
      </c>
      <c r="C35" s="3" t="s">
        <v>9</v>
      </c>
      <c r="D35" s="3">
        <v>12</v>
      </c>
      <c r="E35" s="3" t="s">
        <v>7</v>
      </c>
      <c r="F35" s="17">
        <v>0</v>
      </c>
      <c r="G35" s="3" t="s">
        <v>182</v>
      </c>
      <c r="H35" s="3" t="s">
        <v>20</v>
      </c>
      <c r="I35" s="3" t="s">
        <v>18</v>
      </c>
      <c r="J35" s="13">
        <v>14.9</v>
      </c>
      <c r="K35" s="13">
        <v>163.99</v>
      </c>
      <c r="L35" s="14">
        <f t="shared" si="0"/>
        <v>178.8</v>
      </c>
      <c r="M35" s="14">
        <f t="shared" si="1"/>
        <v>1967.88</v>
      </c>
      <c r="N35" s="9">
        <f t="shared" si="2"/>
        <v>7</v>
      </c>
      <c r="O35" s="9">
        <f t="shared" si="3"/>
        <v>2</v>
      </c>
      <c r="P35" s="9">
        <f t="shared" si="4"/>
        <v>2025</v>
      </c>
    </row>
    <row r="36" spans="1:16" x14ac:dyDescent="0.3">
      <c r="A36" s="2">
        <v>35</v>
      </c>
      <c r="B36" s="7" t="s">
        <v>55</v>
      </c>
      <c r="C36" s="3" t="s">
        <v>6</v>
      </c>
      <c r="D36" s="3">
        <v>14</v>
      </c>
      <c r="E36" s="3" t="s">
        <v>8</v>
      </c>
      <c r="F36" s="17">
        <v>15</v>
      </c>
      <c r="G36" s="3" t="s">
        <v>183</v>
      </c>
      <c r="H36" s="3" t="s">
        <v>24</v>
      </c>
      <c r="I36" s="3" t="s">
        <v>23</v>
      </c>
      <c r="J36" s="13">
        <v>96.62</v>
      </c>
      <c r="K36" s="13">
        <v>167.04</v>
      </c>
      <c r="L36" s="14">
        <f t="shared" si="0"/>
        <v>1352.68</v>
      </c>
      <c r="M36" s="14">
        <f t="shared" si="1"/>
        <v>1987.7759999999998</v>
      </c>
      <c r="N36" s="9">
        <f t="shared" si="2"/>
        <v>21</v>
      </c>
      <c r="O36" s="9">
        <f t="shared" si="3"/>
        <v>1</v>
      </c>
      <c r="P36" s="9">
        <f t="shared" si="4"/>
        <v>2025</v>
      </c>
    </row>
    <row r="37" spans="1:16" x14ac:dyDescent="0.3">
      <c r="A37" s="2">
        <v>36</v>
      </c>
      <c r="B37" s="7" t="s">
        <v>56</v>
      </c>
      <c r="C37" s="3" t="s">
        <v>9</v>
      </c>
      <c r="D37" s="3">
        <v>20</v>
      </c>
      <c r="E37" s="3" t="s">
        <v>10</v>
      </c>
      <c r="F37" s="17">
        <v>10</v>
      </c>
      <c r="G37" s="3" t="s">
        <v>184</v>
      </c>
      <c r="H37" s="3" t="s">
        <v>20</v>
      </c>
      <c r="I37" s="3" t="s">
        <v>25</v>
      </c>
      <c r="J37" s="13">
        <v>93.91</v>
      </c>
      <c r="K37" s="13">
        <v>108.56</v>
      </c>
      <c r="L37" s="14">
        <f t="shared" si="0"/>
        <v>1878.1999999999998</v>
      </c>
      <c r="M37" s="14">
        <f t="shared" si="1"/>
        <v>1954.08</v>
      </c>
      <c r="N37" s="9">
        <f t="shared" si="2"/>
        <v>25</v>
      </c>
      <c r="O37" s="9">
        <f t="shared" si="3"/>
        <v>1</v>
      </c>
      <c r="P37" s="9">
        <f t="shared" si="4"/>
        <v>2025</v>
      </c>
    </row>
    <row r="38" spans="1:16" x14ac:dyDescent="0.3">
      <c r="A38" s="2">
        <v>37</v>
      </c>
      <c r="B38" s="7" t="s">
        <v>57</v>
      </c>
      <c r="C38" s="3" t="s">
        <v>6</v>
      </c>
      <c r="D38" s="3">
        <v>17</v>
      </c>
      <c r="E38" s="3" t="s">
        <v>8</v>
      </c>
      <c r="F38" s="17">
        <v>25</v>
      </c>
      <c r="G38" s="3" t="s">
        <v>185</v>
      </c>
      <c r="H38" s="3" t="s">
        <v>148</v>
      </c>
      <c r="I38" s="3" t="s">
        <v>21</v>
      </c>
      <c r="J38" s="13">
        <v>45.84</v>
      </c>
      <c r="K38" s="13">
        <v>110.93</v>
      </c>
      <c r="L38" s="14">
        <f t="shared" si="0"/>
        <v>779.28000000000009</v>
      </c>
      <c r="M38" s="14">
        <f t="shared" si="1"/>
        <v>1414.3575000000001</v>
      </c>
      <c r="N38" s="9">
        <f t="shared" si="2"/>
        <v>17</v>
      </c>
      <c r="O38" s="9">
        <f t="shared" si="3"/>
        <v>4</v>
      </c>
      <c r="P38" s="9">
        <f t="shared" si="4"/>
        <v>2025</v>
      </c>
    </row>
    <row r="39" spans="1:16" x14ac:dyDescent="0.3">
      <c r="A39" s="2">
        <v>38</v>
      </c>
      <c r="B39" s="7" t="s">
        <v>58</v>
      </c>
      <c r="C39" s="3" t="s">
        <v>12</v>
      </c>
      <c r="D39" s="3">
        <v>1</v>
      </c>
      <c r="E39" s="3" t="s">
        <v>11</v>
      </c>
      <c r="F39" s="17">
        <v>25</v>
      </c>
      <c r="G39" s="3" t="s">
        <v>186</v>
      </c>
      <c r="H39" s="3" t="s">
        <v>22</v>
      </c>
      <c r="I39" s="3" t="s">
        <v>25</v>
      </c>
      <c r="J39" s="13">
        <v>27.11</v>
      </c>
      <c r="K39" s="13">
        <v>133.93</v>
      </c>
      <c r="L39" s="14">
        <f t="shared" si="0"/>
        <v>27.11</v>
      </c>
      <c r="M39" s="14">
        <f t="shared" si="1"/>
        <v>100.44750000000001</v>
      </c>
      <c r="N39" s="9">
        <f t="shared" si="2"/>
        <v>16</v>
      </c>
      <c r="O39" s="9">
        <f t="shared" si="3"/>
        <v>3</v>
      </c>
      <c r="P39" s="9">
        <f t="shared" si="4"/>
        <v>2025</v>
      </c>
    </row>
    <row r="40" spans="1:16" x14ac:dyDescent="0.3">
      <c r="A40" s="2">
        <v>39</v>
      </c>
      <c r="B40" s="7" t="s">
        <v>55</v>
      </c>
      <c r="C40" s="3" t="s">
        <v>6</v>
      </c>
      <c r="D40" s="3">
        <v>8</v>
      </c>
      <c r="E40" s="3" t="s">
        <v>8</v>
      </c>
      <c r="F40" s="17">
        <v>5</v>
      </c>
      <c r="G40" s="3" t="s">
        <v>187</v>
      </c>
      <c r="H40" s="3" t="s">
        <v>22</v>
      </c>
      <c r="I40" s="3" t="s">
        <v>19</v>
      </c>
      <c r="J40" s="13">
        <v>77.83</v>
      </c>
      <c r="K40" s="13">
        <v>178.5</v>
      </c>
      <c r="L40" s="14">
        <f t="shared" si="0"/>
        <v>622.64</v>
      </c>
      <c r="M40" s="14">
        <f t="shared" si="1"/>
        <v>1356.6</v>
      </c>
      <c r="N40" s="9">
        <f t="shared" si="2"/>
        <v>21</v>
      </c>
      <c r="O40" s="9">
        <f t="shared" si="3"/>
        <v>1</v>
      </c>
      <c r="P40" s="9">
        <f t="shared" si="4"/>
        <v>2025</v>
      </c>
    </row>
    <row r="41" spans="1:16" x14ac:dyDescent="0.3">
      <c r="A41" s="2">
        <v>40</v>
      </c>
      <c r="B41" s="7" t="s">
        <v>49</v>
      </c>
      <c r="C41" s="3" t="s">
        <v>9</v>
      </c>
      <c r="D41" s="3">
        <v>1</v>
      </c>
      <c r="E41" s="3" t="s">
        <v>8</v>
      </c>
      <c r="F41" s="17">
        <v>5</v>
      </c>
      <c r="G41" s="3" t="s">
        <v>188</v>
      </c>
      <c r="H41" s="3" t="s">
        <v>148</v>
      </c>
      <c r="I41" s="3" t="s">
        <v>21</v>
      </c>
      <c r="J41" s="13">
        <v>92.97</v>
      </c>
      <c r="K41" s="13">
        <v>101.99</v>
      </c>
      <c r="L41" s="14">
        <f t="shared" si="0"/>
        <v>92.97</v>
      </c>
      <c r="M41" s="14">
        <f t="shared" si="1"/>
        <v>96.890499999999989</v>
      </c>
      <c r="N41" s="9">
        <f t="shared" si="2"/>
        <v>10</v>
      </c>
      <c r="O41" s="9">
        <f t="shared" si="3"/>
        <v>3</v>
      </c>
      <c r="P41" s="9">
        <f t="shared" si="4"/>
        <v>2025</v>
      </c>
    </row>
    <row r="42" spans="1:16" x14ac:dyDescent="0.3">
      <c r="A42" s="2">
        <v>41</v>
      </c>
      <c r="B42" s="7" t="s">
        <v>59</v>
      </c>
      <c r="C42" s="3" t="s">
        <v>6</v>
      </c>
      <c r="D42" s="3">
        <v>19</v>
      </c>
      <c r="E42" s="3" t="s">
        <v>10</v>
      </c>
      <c r="F42" s="17">
        <v>20</v>
      </c>
      <c r="G42" s="3" t="s">
        <v>189</v>
      </c>
      <c r="H42" s="3" t="s">
        <v>158</v>
      </c>
      <c r="I42" s="3" t="s">
        <v>18</v>
      </c>
      <c r="J42" s="13">
        <v>53.7</v>
      </c>
      <c r="K42" s="13">
        <v>137.46</v>
      </c>
      <c r="L42" s="14">
        <f t="shared" si="0"/>
        <v>1020.3000000000001</v>
      </c>
      <c r="M42" s="14">
        <f t="shared" si="1"/>
        <v>2089.3920000000003</v>
      </c>
      <c r="N42" s="9">
        <f t="shared" si="2"/>
        <v>13</v>
      </c>
      <c r="O42" s="9">
        <f t="shared" si="3"/>
        <v>2</v>
      </c>
      <c r="P42" s="9">
        <f t="shared" si="4"/>
        <v>2025</v>
      </c>
    </row>
    <row r="43" spans="1:16" x14ac:dyDescent="0.3">
      <c r="A43" s="2">
        <v>42</v>
      </c>
      <c r="B43" s="7" t="s">
        <v>60</v>
      </c>
      <c r="C43" s="3" t="s">
        <v>6</v>
      </c>
      <c r="D43" s="3">
        <v>20</v>
      </c>
      <c r="E43" s="3" t="s">
        <v>11</v>
      </c>
      <c r="F43" s="17">
        <v>15</v>
      </c>
      <c r="G43" s="3" t="s">
        <v>190</v>
      </c>
      <c r="H43" s="3" t="s">
        <v>20</v>
      </c>
      <c r="I43" s="3" t="s">
        <v>18</v>
      </c>
      <c r="J43" s="13">
        <v>30.91</v>
      </c>
      <c r="K43" s="13">
        <v>135.38999999999999</v>
      </c>
      <c r="L43" s="14">
        <f t="shared" si="0"/>
        <v>618.20000000000005</v>
      </c>
      <c r="M43" s="14">
        <f t="shared" si="1"/>
        <v>2301.6299999999997</v>
      </c>
      <c r="N43" s="9">
        <f t="shared" si="2"/>
        <v>9</v>
      </c>
      <c r="O43" s="9">
        <f t="shared" si="3"/>
        <v>2</v>
      </c>
      <c r="P43" s="9">
        <f t="shared" si="4"/>
        <v>2025</v>
      </c>
    </row>
    <row r="44" spans="1:16" x14ac:dyDescent="0.3">
      <c r="A44" s="2">
        <v>43</v>
      </c>
      <c r="B44" s="7" t="s">
        <v>61</v>
      </c>
      <c r="C44" s="3" t="s">
        <v>12</v>
      </c>
      <c r="D44" s="3">
        <v>13</v>
      </c>
      <c r="E44" s="3" t="s">
        <v>7</v>
      </c>
      <c r="F44" s="17">
        <v>20</v>
      </c>
      <c r="G44" s="3" t="s">
        <v>191</v>
      </c>
      <c r="H44" s="3" t="s">
        <v>20</v>
      </c>
      <c r="I44" s="3" t="s">
        <v>25</v>
      </c>
      <c r="J44" s="13">
        <v>52.8</v>
      </c>
      <c r="K44" s="13">
        <v>137.58000000000001</v>
      </c>
      <c r="L44" s="14">
        <f t="shared" si="0"/>
        <v>686.4</v>
      </c>
      <c r="M44" s="14">
        <f t="shared" si="1"/>
        <v>1430.8320000000003</v>
      </c>
      <c r="N44" s="9">
        <f t="shared" si="2"/>
        <v>26</v>
      </c>
      <c r="O44" s="9">
        <f t="shared" si="3"/>
        <v>2</v>
      </c>
      <c r="P44" s="9">
        <f t="shared" si="4"/>
        <v>2025</v>
      </c>
    </row>
    <row r="45" spans="1:16" x14ac:dyDescent="0.3">
      <c r="A45" s="2">
        <v>44</v>
      </c>
      <c r="B45" s="7" t="s">
        <v>62</v>
      </c>
      <c r="C45" s="3" t="s">
        <v>9</v>
      </c>
      <c r="D45" s="3">
        <v>2</v>
      </c>
      <c r="E45" s="3" t="s">
        <v>10</v>
      </c>
      <c r="F45" s="17">
        <v>5</v>
      </c>
      <c r="G45" s="3" t="s">
        <v>192</v>
      </c>
      <c r="H45" s="3" t="s">
        <v>158</v>
      </c>
      <c r="I45" s="3" t="s">
        <v>19</v>
      </c>
      <c r="J45" s="13">
        <v>67.099999999999994</v>
      </c>
      <c r="K45" s="13">
        <v>193.01</v>
      </c>
      <c r="L45" s="14">
        <f t="shared" si="0"/>
        <v>134.19999999999999</v>
      </c>
      <c r="M45" s="14">
        <f t="shared" si="1"/>
        <v>366.71899999999994</v>
      </c>
      <c r="N45" s="9">
        <f t="shared" si="2"/>
        <v>20</v>
      </c>
      <c r="O45" s="9">
        <f t="shared" si="3"/>
        <v>3</v>
      </c>
      <c r="P45" s="9">
        <f t="shared" si="4"/>
        <v>2025</v>
      </c>
    </row>
    <row r="46" spans="1:16" x14ac:dyDescent="0.3">
      <c r="A46" s="2">
        <v>45</v>
      </c>
      <c r="B46" s="7" t="s">
        <v>63</v>
      </c>
      <c r="C46" s="3" t="s">
        <v>6</v>
      </c>
      <c r="D46" s="3">
        <v>17</v>
      </c>
      <c r="E46" s="3" t="s">
        <v>8</v>
      </c>
      <c r="F46" s="17">
        <v>5</v>
      </c>
      <c r="G46" s="3" t="s">
        <v>193</v>
      </c>
      <c r="H46" s="3" t="s">
        <v>148</v>
      </c>
      <c r="I46" s="3" t="s">
        <v>19</v>
      </c>
      <c r="J46" s="13">
        <v>75.13</v>
      </c>
      <c r="K46" s="13">
        <v>140.57</v>
      </c>
      <c r="L46" s="14">
        <f t="shared" si="0"/>
        <v>1277.21</v>
      </c>
      <c r="M46" s="14">
        <f t="shared" si="1"/>
        <v>2270.2055</v>
      </c>
      <c r="N46" s="9">
        <f t="shared" si="2"/>
        <v>10</v>
      </c>
      <c r="O46" s="9">
        <f t="shared" si="3"/>
        <v>2</v>
      </c>
      <c r="P46" s="9">
        <f t="shared" si="4"/>
        <v>2025</v>
      </c>
    </row>
    <row r="47" spans="1:16" x14ac:dyDescent="0.3">
      <c r="A47" s="2">
        <v>46</v>
      </c>
      <c r="B47" s="7" t="s">
        <v>64</v>
      </c>
      <c r="C47" s="3" t="s">
        <v>12</v>
      </c>
      <c r="D47" s="3">
        <v>14</v>
      </c>
      <c r="E47" s="3" t="s">
        <v>8</v>
      </c>
      <c r="F47" s="17">
        <v>15</v>
      </c>
      <c r="G47" s="3" t="s">
        <v>194</v>
      </c>
      <c r="H47" s="3" t="s">
        <v>24</v>
      </c>
      <c r="I47" s="3" t="s">
        <v>21</v>
      </c>
      <c r="J47" s="13">
        <v>26.44</v>
      </c>
      <c r="K47" s="13">
        <v>101.71</v>
      </c>
      <c r="L47" s="14">
        <f t="shared" si="0"/>
        <v>370.16</v>
      </c>
      <c r="M47" s="14">
        <f t="shared" si="1"/>
        <v>1210.3489999999999</v>
      </c>
      <c r="N47" s="9">
        <f t="shared" si="2"/>
        <v>6</v>
      </c>
      <c r="O47" s="9">
        <f t="shared" si="3"/>
        <v>2</v>
      </c>
      <c r="P47" s="9">
        <f t="shared" si="4"/>
        <v>2025</v>
      </c>
    </row>
    <row r="48" spans="1:16" x14ac:dyDescent="0.3">
      <c r="A48" s="2">
        <v>47</v>
      </c>
      <c r="B48" s="7" t="s">
        <v>65</v>
      </c>
      <c r="C48" s="3" t="s">
        <v>12</v>
      </c>
      <c r="D48" s="3">
        <v>13</v>
      </c>
      <c r="E48" s="3" t="s">
        <v>7</v>
      </c>
      <c r="F48" s="17">
        <v>10</v>
      </c>
      <c r="G48" s="3" t="s">
        <v>195</v>
      </c>
      <c r="H48" s="3" t="s">
        <v>148</v>
      </c>
      <c r="I48" s="3" t="s">
        <v>21</v>
      </c>
      <c r="J48" s="13">
        <v>94.1</v>
      </c>
      <c r="K48" s="13">
        <v>190.31</v>
      </c>
      <c r="L48" s="14">
        <f t="shared" si="0"/>
        <v>1223.3</v>
      </c>
      <c r="M48" s="14">
        <f t="shared" si="1"/>
        <v>2226.6270000000004</v>
      </c>
      <c r="N48" s="9">
        <f t="shared" si="2"/>
        <v>30</v>
      </c>
      <c r="O48" s="9">
        <f t="shared" si="3"/>
        <v>1</v>
      </c>
      <c r="P48" s="9">
        <f t="shared" si="4"/>
        <v>2025</v>
      </c>
    </row>
    <row r="49" spans="1:16" x14ac:dyDescent="0.3">
      <c r="A49" s="2">
        <v>48</v>
      </c>
      <c r="B49" s="7" t="s">
        <v>66</v>
      </c>
      <c r="C49" s="3" t="s">
        <v>6</v>
      </c>
      <c r="D49" s="3">
        <v>6</v>
      </c>
      <c r="E49" s="3" t="s">
        <v>10</v>
      </c>
      <c r="F49" s="17">
        <v>10</v>
      </c>
      <c r="G49" s="3" t="s">
        <v>196</v>
      </c>
      <c r="H49" s="3" t="s">
        <v>148</v>
      </c>
      <c r="I49" s="3" t="s">
        <v>23</v>
      </c>
      <c r="J49" s="13">
        <v>37.24</v>
      </c>
      <c r="K49" s="13">
        <v>111.46</v>
      </c>
      <c r="L49" s="14">
        <f t="shared" si="0"/>
        <v>223.44</v>
      </c>
      <c r="M49" s="14">
        <f t="shared" si="1"/>
        <v>601.88400000000001</v>
      </c>
      <c r="N49" s="9">
        <f t="shared" si="2"/>
        <v>9</v>
      </c>
      <c r="O49" s="9">
        <f t="shared" si="3"/>
        <v>1</v>
      </c>
      <c r="P49" s="9">
        <f t="shared" si="4"/>
        <v>2025</v>
      </c>
    </row>
    <row r="50" spans="1:16" x14ac:dyDescent="0.3">
      <c r="A50" s="2">
        <v>49</v>
      </c>
      <c r="B50" s="7" t="s">
        <v>67</v>
      </c>
      <c r="C50" s="3" t="s">
        <v>9</v>
      </c>
      <c r="D50" s="3">
        <v>4</v>
      </c>
      <c r="E50" s="3" t="s">
        <v>8</v>
      </c>
      <c r="F50" s="17">
        <v>10</v>
      </c>
      <c r="G50" s="3" t="s">
        <v>197</v>
      </c>
      <c r="H50" s="3" t="s">
        <v>22</v>
      </c>
      <c r="I50" s="3" t="s">
        <v>18</v>
      </c>
      <c r="J50" s="13">
        <v>7.5</v>
      </c>
      <c r="K50" s="13">
        <v>149.04</v>
      </c>
      <c r="L50" s="14">
        <f t="shared" si="0"/>
        <v>30</v>
      </c>
      <c r="M50" s="14">
        <f t="shared" si="1"/>
        <v>536.54399999999998</v>
      </c>
      <c r="N50" s="9">
        <f t="shared" si="2"/>
        <v>27</v>
      </c>
      <c r="O50" s="9">
        <f t="shared" si="3"/>
        <v>2</v>
      </c>
      <c r="P50" s="9">
        <f t="shared" si="4"/>
        <v>2025</v>
      </c>
    </row>
    <row r="51" spans="1:16" x14ac:dyDescent="0.3">
      <c r="A51" s="2">
        <v>50</v>
      </c>
      <c r="B51" s="7" t="s">
        <v>68</v>
      </c>
      <c r="C51" s="3" t="s">
        <v>12</v>
      </c>
      <c r="D51" s="3">
        <v>2</v>
      </c>
      <c r="E51" s="3" t="s">
        <v>10</v>
      </c>
      <c r="F51" s="17">
        <v>25</v>
      </c>
      <c r="G51" s="3" t="s">
        <v>198</v>
      </c>
      <c r="H51" s="3" t="s">
        <v>22</v>
      </c>
      <c r="I51" s="3" t="s">
        <v>21</v>
      </c>
      <c r="J51" s="13">
        <v>34.450000000000003</v>
      </c>
      <c r="K51" s="13">
        <v>182.28</v>
      </c>
      <c r="L51" s="14">
        <f t="shared" si="0"/>
        <v>68.900000000000006</v>
      </c>
      <c r="M51" s="14">
        <f t="shared" si="1"/>
        <v>273.42</v>
      </c>
      <c r="N51" s="9">
        <f t="shared" si="2"/>
        <v>2</v>
      </c>
      <c r="O51" s="9">
        <f t="shared" si="3"/>
        <v>3</v>
      </c>
      <c r="P51" s="9">
        <f t="shared" si="4"/>
        <v>2025</v>
      </c>
    </row>
    <row r="52" spans="1:16" x14ac:dyDescent="0.3">
      <c r="A52" s="2">
        <v>51</v>
      </c>
      <c r="B52" s="7" t="s">
        <v>69</v>
      </c>
      <c r="C52" s="3" t="s">
        <v>9</v>
      </c>
      <c r="D52" s="3">
        <v>20</v>
      </c>
      <c r="E52" s="3" t="s">
        <v>10</v>
      </c>
      <c r="F52" s="17">
        <v>20</v>
      </c>
      <c r="G52" s="3" t="s">
        <v>199</v>
      </c>
      <c r="H52" s="3" t="s">
        <v>22</v>
      </c>
      <c r="I52" s="3" t="s">
        <v>25</v>
      </c>
      <c r="J52" s="13">
        <v>34.770000000000003</v>
      </c>
      <c r="K52" s="13">
        <v>163.68</v>
      </c>
      <c r="L52" s="14">
        <f t="shared" si="0"/>
        <v>695.40000000000009</v>
      </c>
      <c r="M52" s="14">
        <f t="shared" si="1"/>
        <v>2618.8800000000006</v>
      </c>
      <c r="N52" s="9">
        <f t="shared" si="2"/>
        <v>21</v>
      </c>
      <c r="O52" s="9">
        <f t="shared" si="3"/>
        <v>3</v>
      </c>
      <c r="P52" s="9">
        <f t="shared" si="4"/>
        <v>2025</v>
      </c>
    </row>
    <row r="53" spans="1:16" x14ac:dyDescent="0.3">
      <c r="A53" s="2">
        <v>52</v>
      </c>
      <c r="B53" s="7" t="s">
        <v>70</v>
      </c>
      <c r="C53" s="3" t="s">
        <v>9</v>
      </c>
      <c r="D53" s="3">
        <v>4</v>
      </c>
      <c r="E53" s="3" t="s">
        <v>11</v>
      </c>
      <c r="F53" s="17">
        <v>20</v>
      </c>
      <c r="G53" s="3" t="s">
        <v>200</v>
      </c>
      <c r="H53" s="3" t="s">
        <v>24</v>
      </c>
      <c r="I53" s="3" t="s">
        <v>23</v>
      </c>
      <c r="J53" s="13">
        <v>91.38</v>
      </c>
      <c r="K53" s="13">
        <v>105.69</v>
      </c>
      <c r="L53" s="14">
        <f t="shared" si="0"/>
        <v>365.52</v>
      </c>
      <c r="M53" s="14">
        <f t="shared" si="1"/>
        <v>338.20800000000003</v>
      </c>
      <c r="N53" s="9">
        <f t="shared" si="2"/>
        <v>11</v>
      </c>
      <c r="O53" s="9">
        <f t="shared" si="3"/>
        <v>3</v>
      </c>
      <c r="P53" s="9">
        <f t="shared" si="4"/>
        <v>2025</v>
      </c>
    </row>
    <row r="54" spans="1:16" x14ac:dyDescent="0.3">
      <c r="A54" s="2">
        <v>53</v>
      </c>
      <c r="B54" s="7" t="s">
        <v>71</v>
      </c>
      <c r="C54" s="3" t="s">
        <v>6</v>
      </c>
      <c r="D54" s="3">
        <v>7</v>
      </c>
      <c r="E54" s="3" t="s">
        <v>11</v>
      </c>
      <c r="F54" s="17">
        <v>25</v>
      </c>
      <c r="G54" s="3" t="s">
        <v>201</v>
      </c>
      <c r="H54" s="3" t="s">
        <v>24</v>
      </c>
      <c r="I54" s="3" t="s">
        <v>18</v>
      </c>
      <c r="J54" s="13">
        <v>27.83</v>
      </c>
      <c r="K54" s="13">
        <v>129.27000000000001</v>
      </c>
      <c r="L54" s="14">
        <f t="shared" si="0"/>
        <v>194.81</v>
      </c>
      <c r="M54" s="14">
        <f t="shared" si="1"/>
        <v>678.66750000000002</v>
      </c>
      <c r="N54" s="9">
        <f t="shared" si="2"/>
        <v>27</v>
      </c>
      <c r="O54" s="9">
        <f t="shared" si="3"/>
        <v>3</v>
      </c>
      <c r="P54" s="9">
        <f t="shared" si="4"/>
        <v>2025</v>
      </c>
    </row>
    <row r="55" spans="1:16" x14ac:dyDescent="0.3">
      <c r="A55" s="2">
        <v>54</v>
      </c>
      <c r="B55" s="7" t="s">
        <v>57</v>
      </c>
      <c r="C55" s="3" t="s">
        <v>9</v>
      </c>
      <c r="D55" s="3">
        <v>3</v>
      </c>
      <c r="E55" s="3" t="s">
        <v>7</v>
      </c>
      <c r="F55" s="17">
        <v>15</v>
      </c>
      <c r="G55" s="3" t="s">
        <v>202</v>
      </c>
      <c r="H55" s="3" t="s">
        <v>158</v>
      </c>
      <c r="I55" s="3" t="s">
        <v>25</v>
      </c>
      <c r="J55" s="13">
        <v>17.850000000000001</v>
      </c>
      <c r="K55" s="13">
        <v>159.12</v>
      </c>
      <c r="L55" s="14">
        <f t="shared" si="0"/>
        <v>53.550000000000004</v>
      </c>
      <c r="M55" s="14">
        <f t="shared" si="1"/>
        <v>405.75600000000003</v>
      </c>
      <c r="N55" s="9">
        <f t="shared" si="2"/>
        <v>17</v>
      </c>
      <c r="O55" s="9">
        <f t="shared" si="3"/>
        <v>4</v>
      </c>
      <c r="P55" s="9">
        <f t="shared" si="4"/>
        <v>2025</v>
      </c>
    </row>
    <row r="56" spans="1:16" x14ac:dyDescent="0.3">
      <c r="A56" s="2">
        <v>55</v>
      </c>
      <c r="B56" s="7" t="s">
        <v>72</v>
      </c>
      <c r="C56" s="3" t="s">
        <v>12</v>
      </c>
      <c r="D56" s="3">
        <v>20</v>
      </c>
      <c r="E56" s="3" t="s">
        <v>11</v>
      </c>
      <c r="F56" s="17">
        <v>10</v>
      </c>
      <c r="G56" s="3" t="s">
        <v>203</v>
      </c>
      <c r="H56" s="3" t="s">
        <v>158</v>
      </c>
      <c r="I56" s="3" t="s">
        <v>19</v>
      </c>
      <c r="J56" s="13">
        <v>77.98</v>
      </c>
      <c r="K56" s="13">
        <v>148.47999999999999</v>
      </c>
      <c r="L56" s="14">
        <f t="shared" si="0"/>
        <v>1559.6000000000001</v>
      </c>
      <c r="M56" s="14">
        <f t="shared" si="1"/>
        <v>2672.64</v>
      </c>
      <c r="N56" s="9">
        <f t="shared" si="2"/>
        <v>18</v>
      </c>
      <c r="O56" s="9">
        <f t="shared" si="3"/>
        <v>1</v>
      </c>
      <c r="P56" s="9">
        <f t="shared" si="4"/>
        <v>2025</v>
      </c>
    </row>
    <row r="57" spans="1:16" x14ac:dyDescent="0.3">
      <c r="A57" s="2">
        <v>56</v>
      </c>
      <c r="B57" s="7" t="s">
        <v>73</v>
      </c>
      <c r="C57" s="3" t="s">
        <v>6</v>
      </c>
      <c r="D57" s="3">
        <v>17</v>
      </c>
      <c r="E57" s="3" t="s">
        <v>7</v>
      </c>
      <c r="F57" s="17">
        <v>10</v>
      </c>
      <c r="G57" s="3" t="s">
        <v>204</v>
      </c>
      <c r="H57" s="3" t="s">
        <v>22</v>
      </c>
      <c r="I57" s="3" t="s">
        <v>21</v>
      </c>
      <c r="J57" s="13">
        <v>8.5299999999999994</v>
      </c>
      <c r="K57" s="13">
        <v>157.78</v>
      </c>
      <c r="L57" s="14">
        <f t="shared" si="0"/>
        <v>145.01</v>
      </c>
      <c r="M57" s="14">
        <f t="shared" si="1"/>
        <v>2414.0340000000001</v>
      </c>
      <c r="N57" s="9">
        <f t="shared" si="2"/>
        <v>12</v>
      </c>
      <c r="O57" s="9">
        <f t="shared" si="3"/>
        <v>4</v>
      </c>
      <c r="P57" s="9">
        <f t="shared" si="4"/>
        <v>2025</v>
      </c>
    </row>
    <row r="58" spans="1:16" x14ac:dyDescent="0.3">
      <c r="A58" s="2">
        <v>57</v>
      </c>
      <c r="B58" s="7" t="s">
        <v>74</v>
      </c>
      <c r="C58" s="3" t="s">
        <v>12</v>
      </c>
      <c r="D58" s="3">
        <v>12</v>
      </c>
      <c r="E58" s="3" t="s">
        <v>7</v>
      </c>
      <c r="F58" s="17">
        <v>15</v>
      </c>
      <c r="G58" s="3" t="s">
        <v>205</v>
      </c>
      <c r="H58" s="3" t="s">
        <v>24</v>
      </c>
      <c r="I58" s="3" t="s">
        <v>18</v>
      </c>
      <c r="J58" s="13">
        <v>34.200000000000003</v>
      </c>
      <c r="K58" s="13">
        <v>104.57</v>
      </c>
      <c r="L58" s="14">
        <f t="shared" si="0"/>
        <v>410.40000000000003</v>
      </c>
      <c r="M58" s="14">
        <f t="shared" si="1"/>
        <v>1066.6139999999998</v>
      </c>
      <c r="N58" s="9">
        <f t="shared" si="2"/>
        <v>11</v>
      </c>
      <c r="O58" s="9">
        <f t="shared" si="3"/>
        <v>4</v>
      </c>
      <c r="P58" s="9">
        <f t="shared" si="4"/>
        <v>2025</v>
      </c>
    </row>
    <row r="59" spans="1:16" x14ac:dyDescent="0.3">
      <c r="A59" s="2">
        <v>58</v>
      </c>
      <c r="B59" s="7" t="s">
        <v>69</v>
      </c>
      <c r="C59" s="3" t="s">
        <v>9</v>
      </c>
      <c r="D59" s="3">
        <v>13</v>
      </c>
      <c r="E59" s="3" t="s">
        <v>8</v>
      </c>
      <c r="F59" s="17">
        <v>25</v>
      </c>
      <c r="G59" s="3" t="s">
        <v>206</v>
      </c>
      <c r="H59" s="3" t="s">
        <v>22</v>
      </c>
      <c r="I59" s="3" t="s">
        <v>21</v>
      </c>
      <c r="J59" s="13">
        <v>95.69</v>
      </c>
      <c r="K59" s="13">
        <v>103.5</v>
      </c>
      <c r="L59" s="14">
        <f t="shared" si="0"/>
        <v>1243.97</v>
      </c>
      <c r="M59" s="14">
        <f t="shared" si="1"/>
        <v>1009.125</v>
      </c>
      <c r="N59" s="9">
        <f t="shared" si="2"/>
        <v>21</v>
      </c>
      <c r="O59" s="9">
        <f t="shared" si="3"/>
        <v>3</v>
      </c>
      <c r="P59" s="9">
        <f t="shared" si="4"/>
        <v>2025</v>
      </c>
    </row>
    <row r="60" spans="1:16" x14ac:dyDescent="0.3">
      <c r="A60" s="2">
        <v>59</v>
      </c>
      <c r="B60" s="7" t="s">
        <v>75</v>
      </c>
      <c r="C60" s="3" t="s">
        <v>6</v>
      </c>
      <c r="D60" s="3">
        <v>1</v>
      </c>
      <c r="E60" s="3" t="s">
        <v>7</v>
      </c>
      <c r="F60" s="17">
        <v>20</v>
      </c>
      <c r="G60" s="3" t="s">
        <v>207</v>
      </c>
      <c r="H60" s="3" t="s">
        <v>148</v>
      </c>
      <c r="I60" s="3" t="s">
        <v>25</v>
      </c>
      <c r="J60" s="13">
        <v>28.29</v>
      </c>
      <c r="K60" s="13">
        <v>136.19999999999999</v>
      </c>
      <c r="L60" s="14">
        <f t="shared" si="0"/>
        <v>28.29</v>
      </c>
      <c r="M60" s="14">
        <f t="shared" si="1"/>
        <v>108.96</v>
      </c>
      <c r="N60" s="9">
        <f t="shared" si="2"/>
        <v>17</v>
      </c>
      <c r="O60" s="9">
        <f t="shared" si="3"/>
        <v>1</v>
      </c>
      <c r="P60" s="9">
        <f t="shared" si="4"/>
        <v>2025</v>
      </c>
    </row>
    <row r="61" spans="1:16" x14ac:dyDescent="0.3">
      <c r="A61" s="2">
        <v>60</v>
      </c>
      <c r="B61" s="7" t="s">
        <v>76</v>
      </c>
      <c r="C61" s="3" t="s">
        <v>9</v>
      </c>
      <c r="D61" s="3">
        <v>20</v>
      </c>
      <c r="E61" s="3" t="s">
        <v>10</v>
      </c>
      <c r="F61" s="17">
        <v>0</v>
      </c>
      <c r="G61" s="3" t="s">
        <v>208</v>
      </c>
      <c r="H61" s="3" t="s">
        <v>158</v>
      </c>
      <c r="I61" s="3" t="s">
        <v>18</v>
      </c>
      <c r="J61" s="13">
        <v>87.53</v>
      </c>
      <c r="K61" s="13">
        <v>175.03</v>
      </c>
      <c r="L61" s="14">
        <f t="shared" si="0"/>
        <v>1750.6</v>
      </c>
      <c r="M61" s="14">
        <f t="shared" si="1"/>
        <v>3500.6</v>
      </c>
      <c r="N61" s="9">
        <f t="shared" si="2"/>
        <v>10</v>
      </c>
      <c r="O61" s="9">
        <f t="shared" si="3"/>
        <v>4</v>
      </c>
      <c r="P61" s="9">
        <f t="shared" si="4"/>
        <v>2025</v>
      </c>
    </row>
    <row r="62" spans="1:16" x14ac:dyDescent="0.3">
      <c r="A62" s="2">
        <v>61</v>
      </c>
      <c r="B62" s="7" t="s">
        <v>77</v>
      </c>
      <c r="C62" s="3" t="s">
        <v>6</v>
      </c>
      <c r="D62" s="3">
        <v>8</v>
      </c>
      <c r="E62" s="3" t="s">
        <v>11</v>
      </c>
      <c r="F62" s="17">
        <v>25</v>
      </c>
      <c r="G62" s="3" t="s">
        <v>209</v>
      </c>
      <c r="H62" s="3" t="s">
        <v>24</v>
      </c>
      <c r="I62" s="3" t="s">
        <v>23</v>
      </c>
      <c r="J62" s="13">
        <v>98.83</v>
      </c>
      <c r="K62" s="13">
        <v>138.88999999999999</v>
      </c>
      <c r="L62" s="14">
        <f t="shared" si="0"/>
        <v>790.64</v>
      </c>
      <c r="M62" s="14">
        <f t="shared" si="1"/>
        <v>833.33999999999992</v>
      </c>
      <c r="N62" s="9">
        <f t="shared" si="2"/>
        <v>22</v>
      </c>
      <c r="O62" s="9">
        <f t="shared" si="3"/>
        <v>2</v>
      </c>
      <c r="P62" s="9">
        <f t="shared" si="4"/>
        <v>2025</v>
      </c>
    </row>
    <row r="63" spans="1:16" x14ac:dyDescent="0.3">
      <c r="A63" s="2">
        <v>62</v>
      </c>
      <c r="B63" s="7" t="s">
        <v>78</v>
      </c>
      <c r="C63" s="3" t="s">
        <v>12</v>
      </c>
      <c r="D63" s="3">
        <v>6</v>
      </c>
      <c r="E63" s="3" t="s">
        <v>7</v>
      </c>
      <c r="F63" s="17">
        <v>25</v>
      </c>
      <c r="G63" s="3" t="s">
        <v>210</v>
      </c>
      <c r="H63" s="3" t="s">
        <v>22</v>
      </c>
      <c r="I63" s="3" t="s">
        <v>18</v>
      </c>
      <c r="J63" s="13">
        <v>81.510000000000005</v>
      </c>
      <c r="K63" s="13">
        <v>121.05</v>
      </c>
      <c r="L63" s="14">
        <f t="shared" si="0"/>
        <v>489.06000000000006</v>
      </c>
      <c r="M63" s="14">
        <f t="shared" si="1"/>
        <v>544.72499999999991</v>
      </c>
      <c r="N63" s="9">
        <f t="shared" si="2"/>
        <v>13</v>
      </c>
      <c r="O63" s="9">
        <f t="shared" si="3"/>
        <v>1</v>
      </c>
      <c r="P63" s="9">
        <f t="shared" si="4"/>
        <v>2025</v>
      </c>
    </row>
    <row r="64" spans="1:16" x14ac:dyDescent="0.3">
      <c r="A64" s="2">
        <v>63</v>
      </c>
      <c r="B64" s="7" t="s">
        <v>42</v>
      </c>
      <c r="C64" s="3" t="s">
        <v>9</v>
      </c>
      <c r="D64" s="3">
        <v>14</v>
      </c>
      <c r="E64" s="3" t="s">
        <v>10</v>
      </c>
      <c r="F64" s="17">
        <v>5</v>
      </c>
      <c r="G64" s="3" t="s">
        <v>211</v>
      </c>
      <c r="H64" s="3" t="s">
        <v>24</v>
      </c>
      <c r="I64" s="3" t="s">
        <v>21</v>
      </c>
      <c r="J64" s="13">
        <v>35.56</v>
      </c>
      <c r="K64" s="13">
        <v>100.02</v>
      </c>
      <c r="L64" s="14">
        <f t="shared" si="0"/>
        <v>497.84000000000003</v>
      </c>
      <c r="M64" s="14">
        <f t="shared" si="1"/>
        <v>1330.2659999999998</v>
      </c>
      <c r="N64" s="9">
        <f t="shared" si="2"/>
        <v>18</v>
      </c>
      <c r="O64" s="9">
        <f t="shared" si="3"/>
        <v>3</v>
      </c>
      <c r="P64" s="9">
        <f t="shared" si="4"/>
        <v>2025</v>
      </c>
    </row>
    <row r="65" spans="1:16" x14ac:dyDescent="0.3">
      <c r="A65" s="2">
        <v>64</v>
      </c>
      <c r="B65" s="7" t="s">
        <v>35</v>
      </c>
      <c r="C65" s="3" t="s">
        <v>6</v>
      </c>
      <c r="D65" s="3">
        <v>12</v>
      </c>
      <c r="E65" s="3" t="s">
        <v>7</v>
      </c>
      <c r="F65" s="17">
        <v>0</v>
      </c>
      <c r="G65" s="3" t="s">
        <v>212</v>
      </c>
      <c r="H65" s="3" t="s">
        <v>20</v>
      </c>
      <c r="I65" s="3" t="s">
        <v>25</v>
      </c>
      <c r="J65" s="13">
        <v>83.74</v>
      </c>
      <c r="K65" s="13">
        <v>184.13</v>
      </c>
      <c r="L65" s="14">
        <f t="shared" si="0"/>
        <v>1004.8799999999999</v>
      </c>
      <c r="M65" s="14">
        <f t="shared" si="1"/>
        <v>2209.56</v>
      </c>
      <c r="N65" s="9">
        <f t="shared" si="2"/>
        <v>5</v>
      </c>
      <c r="O65" s="9">
        <f t="shared" si="3"/>
        <v>1</v>
      </c>
      <c r="P65" s="9">
        <f t="shared" si="4"/>
        <v>2025</v>
      </c>
    </row>
    <row r="66" spans="1:16" x14ac:dyDescent="0.3">
      <c r="A66" s="2">
        <v>65</v>
      </c>
      <c r="B66" s="7" t="s">
        <v>52</v>
      </c>
      <c r="C66" s="3" t="s">
        <v>6</v>
      </c>
      <c r="D66" s="3">
        <v>13</v>
      </c>
      <c r="E66" s="3" t="s">
        <v>7</v>
      </c>
      <c r="F66" s="17">
        <v>15</v>
      </c>
      <c r="G66" s="3" t="s">
        <v>213</v>
      </c>
      <c r="H66" s="3" t="s">
        <v>24</v>
      </c>
      <c r="I66" s="3" t="s">
        <v>21</v>
      </c>
      <c r="J66" s="13">
        <v>42.59</v>
      </c>
      <c r="K66" s="13">
        <v>161.08000000000001</v>
      </c>
      <c r="L66" s="14">
        <f t="shared" si="0"/>
        <v>553.67000000000007</v>
      </c>
      <c r="M66" s="14">
        <f t="shared" si="1"/>
        <v>1779.934</v>
      </c>
      <c r="N66" s="9">
        <f t="shared" si="2"/>
        <v>11</v>
      </c>
      <c r="O66" s="9">
        <f t="shared" si="3"/>
        <v>2</v>
      </c>
      <c r="P66" s="9">
        <f t="shared" si="4"/>
        <v>2025</v>
      </c>
    </row>
    <row r="67" spans="1:16" x14ac:dyDescent="0.3">
      <c r="A67" s="2">
        <v>66</v>
      </c>
      <c r="B67" s="7" t="s">
        <v>62</v>
      </c>
      <c r="C67" s="3" t="s">
        <v>6</v>
      </c>
      <c r="D67" s="3">
        <v>13</v>
      </c>
      <c r="E67" s="3" t="s">
        <v>8</v>
      </c>
      <c r="F67" s="17">
        <v>0</v>
      </c>
      <c r="G67" s="3" t="s">
        <v>214</v>
      </c>
      <c r="H67" s="3" t="s">
        <v>20</v>
      </c>
      <c r="I67" s="3" t="s">
        <v>18</v>
      </c>
      <c r="J67" s="13">
        <v>16.8</v>
      </c>
      <c r="K67" s="13">
        <v>177.73</v>
      </c>
      <c r="L67" s="14">
        <f t="shared" ref="L67:L130" si="5">(J67*D67)</f>
        <v>218.4</v>
      </c>
      <c r="M67" s="14">
        <f t="shared" ref="M67:M130" si="6">(K67*D67*(1-F67%))</f>
        <v>2310.4899999999998</v>
      </c>
      <c r="N67" s="9">
        <f t="shared" ref="N67:N130" si="7">DAY(B67)</f>
        <v>20</v>
      </c>
      <c r="O67" s="9">
        <f t="shared" ref="O67:O130" si="8">MONTH(B67)</f>
        <v>3</v>
      </c>
      <c r="P67" s="9">
        <f t="shared" ref="P67:P130" si="9">YEAR(B67)</f>
        <v>2025</v>
      </c>
    </row>
    <row r="68" spans="1:16" x14ac:dyDescent="0.3">
      <c r="A68" s="2">
        <v>67</v>
      </c>
      <c r="B68" s="7" t="s">
        <v>79</v>
      </c>
      <c r="C68" s="3" t="s">
        <v>12</v>
      </c>
      <c r="D68" s="3">
        <v>5</v>
      </c>
      <c r="E68" s="3" t="s">
        <v>11</v>
      </c>
      <c r="F68" s="17">
        <v>0</v>
      </c>
      <c r="G68" s="3" t="s">
        <v>215</v>
      </c>
      <c r="H68" s="3" t="s">
        <v>20</v>
      </c>
      <c r="I68" s="3" t="s">
        <v>23</v>
      </c>
      <c r="J68" s="13">
        <v>34.19</v>
      </c>
      <c r="K68" s="13">
        <v>196.76</v>
      </c>
      <c r="L68" s="14">
        <f t="shared" si="5"/>
        <v>170.95</v>
      </c>
      <c r="M68" s="14">
        <f t="shared" si="6"/>
        <v>983.8</v>
      </c>
      <c r="N68" s="9">
        <f t="shared" si="7"/>
        <v>24</v>
      </c>
      <c r="O68" s="9">
        <f t="shared" si="8"/>
        <v>1</v>
      </c>
      <c r="P68" s="9">
        <f t="shared" si="9"/>
        <v>2025</v>
      </c>
    </row>
    <row r="69" spans="1:16" x14ac:dyDescent="0.3">
      <c r="A69" s="2">
        <v>68</v>
      </c>
      <c r="B69" s="7" t="s">
        <v>80</v>
      </c>
      <c r="C69" s="3" t="s">
        <v>9</v>
      </c>
      <c r="D69" s="3">
        <v>9</v>
      </c>
      <c r="E69" s="3" t="s">
        <v>7</v>
      </c>
      <c r="F69" s="17">
        <v>10</v>
      </c>
      <c r="G69" s="3" t="s">
        <v>216</v>
      </c>
      <c r="H69" s="3" t="s">
        <v>22</v>
      </c>
      <c r="I69" s="3" t="s">
        <v>25</v>
      </c>
      <c r="J69" s="13">
        <v>69.09</v>
      </c>
      <c r="K69" s="13">
        <v>116.88</v>
      </c>
      <c r="L69" s="14">
        <f t="shared" si="5"/>
        <v>621.81000000000006</v>
      </c>
      <c r="M69" s="14">
        <f t="shared" si="6"/>
        <v>946.72800000000007</v>
      </c>
      <c r="N69" s="9">
        <f t="shared" si="7"/>
        <v>15</v>
      </c>
      <c r="O69" s="9">
        <f t="shared" si="8"/>
        <v>3</v>
      </c>
      <c r="P69" s="9">
        <f t="shared" si="9"/>
        <v>2025</v>
      </c>
    </row>
    <row r="70" spans="1:16" x14ac:dyDescent="0.3">
      <c r="A70" s="2">
        <v>69</v>
      </c>
      <c r="B70" s="7" t="s">
        <v>81</v>
      </c>
      <c r="C70" s="3" t="s">
        <v>12</v>
      </c>
      <c r="D70" s="3">
        <v>7</v>
      </c>
      <c r="E70" s="3" t="s">
        <v>7</v>
      </c>
      <c r="F70" s="17">
        <v>20</v>
      </c>
      <c r="G70" s="3" t="s">
        <v>217</v>
      </c>
      <c r="H70" s="3" t="s">
        <v>22</v>
      </c>
      <c r="I70" s="3" t="s">
        <v>25</v>
      </c>
      <c r="J70" s="13">
        <v>50.67</v>
      </c>
      <c r="K70" s="13">
        <v>156.13</v>
      </c>
      <c r="L70" s="14">
        <f t="shared" si="5"/>
        <v>354.69</v>
      </c>
      <c r="M70" s="14">
        <f t="shared" si="6"/>
        <v>874.32799999999997</v>
      </c>
      <c r="N70" s="9">
        <f t="shared" si="7"/>
        <v>27</v>
      </c>
      <c r="O70" s="9">
        <f t="shared" si="8"/>
        <v>1</v>
      </c>
      <c r="P70" s="9">
        <f t="shared" si="9"/>
        <v>2025</v>
      </c>
    </row>
    <row r="71" spans="1:16" x14ac:dyDescent="0.3">
      <c r="A71" s="2">
        <v>70</v>
      </c>
      <c r="B71" s="7" t="s">
        <v>82</v>
      </c>
      <c r="C71" s="3" t="s">
        <v>12</v>
      </c>
      <c r="D71" s="3">
        <v>7</v>
      </c>
      <c r="E71" s="3" t="s">
        <v>8</v>
      </c>
      <c r="F71" s="17">
        <v>0</v>
      </c>
      <c r="G71" s="3" t="s">
        <v>218</v>
      </c>
      <c r="H71" s="3" t="s">
        <v>20</v>
      </c>
      <c r="I71" s="3" t="s">
        <v>19</v>
      </c>
      <c r="J71" s="13">
        <v>47.15</v>
      </c>
      <c r="K71" s="13">
        <v>173.2</v>
      </c>
      <c r="L71" s="14">
        <f t="shared" si="5"/>
        <v>330.05</v>
      </c>
      <c r="M71" s="14">
        <f t="shared" si="6"/>
        <v>1212.3999999999999</v>
      </c>
      <c r="N71" s="9">
        <f t="shared" si="7"/>
        <v>24</v>
      </c>
      <c r="O71" s="9">
        <f t="shared" si="8"/>
        <v>2</v>
      </c>
      <c r="P71" s="9">
        <f t="shared" si="9"/>
        <v>2025</v>
      </c>
    </row>
    <row r="72" spans="1:16" x14ac:dyDescent="0.3">
      <c r="A72" s="2">
        <v>71</v>
      </c>
      <c r="B72" s="7" t="s">
        <v>30</v>
      </c>
      <c r="C72" s="3" t="s">
        <v>12</v>
      </c>
      <c r="D72" s="3">
        <v>20</v>
      </c>
      <c r="E72" s="3" t="s">
        <v>10</v>
      </c>
      <c r="F72" s="17">
        <v>25</v>
      </c>
      <c r="G72" s="3" t="s">
        <v>219</v>
      </c>
      <c r="H72" s="3" t="s">
        <v>24</v>
      </c>
      <c r="I72" s="3" t="s">
        <v>19</v>
      </c>
      <c r="J72" s="13">
        <v>83.19</v>
      </c>
      <c r="K72" s="13">
        <v>131.97</v>
      </c>
      <c r="L72" s="14">
        <f t="shared" si="5"/>
        <v>1663.8</v>
      </c>
      <c r="M72" s="14">
        <f t="shared" si="6"/>
        <v>1979.5500000000002</v>
      </c>
      <c r="N72" s="9">
        <f t="shared" si="7"/>
        <v>6</v>
      </c>
      <c r="O72" s="9">
        <f t="shared" si="8"/>
        <v>4</v>
      </c>
      <c r="P72" s="9">
        <f t="shared" si="9"/>
        <v>2025</v>
      </c>
    </row>
    <row r="73" spans="1:16" x14ac:dyDescent="0.3">
      <c r="A73" s="2">
        <v>72</v>
      </c>
      <c r="B73" s="7" t="s">
        <v>68</v>
      </c>
      <c r="C73" s="3" t="s">
        <v>9</v>
      </c>
      <c r="D73" s="3">
        <v>9</v>
      </c>
      <c r="E73" s="3" t="s">
        <v>10</v>
      </c>
      <c r="F73" s="17">
        <v>15</v>
      </c>
      <c r="G73" s="3" t="s">
        <v>220</v>
      </c>
      <c r="H73" s="3" t="s">
        <v>148</v>
      </c>
      <c r="I73" s="3" t="s">
        <v>18</v>
      </c>
      <c r="J73" s="13">
        <v>24.56</v>
      </c>
      <c r="K73" s="13">
        <v>178.38</v>
      </c>
      <c r="L73" s="14">
        <f t="shared" si="5"/>
        <v>221.04</v>
      </c>
      <c r="M73" s="14">
        <f t="shared" si="6"/>
        <v>1364.607</v>
      </c>
      <c r="N73" s="9">
        <f t="shared" si="7"/>
        <v>2</v>
      </c>
      <c r="O73" s="9">
        <f t="shared" si="8"/>
        <v>3</v>
      </c>
      <c r="P73" s="9">
        <f t="shared" si="9"/>
        <v>2025</v>
      </c>
    </row>
    <row r="74" spans="1:16" x14ac:dyDescent="0.3">
      <c r="A74" s="2">
        <v>73</v>
      </c>
      <c r="B74" s="7" t="s">
        <v>83</v>
      </c>
      <c r="C74" s="3" t="s">
        <v>12</v>
      </c>
      <c r="D74" s="3">
        <v>1</v>
      </c>
      <c r="E74" s="3" t="s">
        <v>10</v>
      </c>
      <c r="F74" s="17">
        <v>0</v>
      </c>
      <c r="G74" s="3" t="s">
        <v>221</v>
      </c>
      <c r="H74" s="3" t="s">
        <v>24</v>
      </c>
      <c r="I74" s="3" t="s">
        <v>18</v>
      </c>
      <c r="J74" s="13">
        <v>31.75</v>
      </c>
      <c r="K74" s="13">
        <v>135.41</v>
      </c>
      <c r="L74" s="14">
        <f t="shared" si="5"/>
        <v>31.75</v>
      </c>
      <c r="M74" s="14">
        <f t="shared" si="6"/>
        <v>135.41</v>
      </c>
      <c r="N74" s="9">
        <f t="shared" si="7"/>
        <v>8</v>
      </c>
      <c r="O74" s="9">
        <f t="shared" si="8"/>
        <v>1</v>
      </c>
      <c r="P74" s="9">
        <f t="shared" si="9"/>
        <v>2025</v>
      </c>
    </row>
    <row r="75" spans="1:16" x14ac:dyDescent="0.3">
      <c r="A75" s="2">
        <v>74</v>
      </c>
      <c r="B75" s="7" t="s">
        <v>32</v>
      </c>
      <c r="C75" s="3" t="s">
        <v>9</v>
      </c>
      <c r="D75" s="3">
        <v>2</v>
      </c>
      <c r="E75" s="3" t="s">
        <v>10</v>
      </c>
      <c r="F75" s="17">
        <v>0</v>
      </c>
      <c r="G75" s="3" t="s">
        <v>222</v>
      </c>
      <c r="H75" s="3" t="s">
        <v>158</v>
      </c>
      <c r="I75" s="3" t="s">
        <v>19</v>
      </c>
      <c r="J75" s="13">
        <v>29.48</v>
      </c>
      <c r="K75" s="13">
        <v>125.09</v>
      </c>
      <c r="L75" s="14">
        <f t="shared" si="5"/>
        <v>58.96</v>
      </c>
      <c r="M75" s="14">
        <f t="shared" si="6"/>
        <v>250.18</v>
      </c>
      <c r="N75" s="9">
        <f t="shared" si="7"/>
        <v>26</v>
      </c>
      <c r="O75" s="9">
        <f t="shared" si="8"/>
        <v>1</v>
      </c>
      <c r="P75" s="9">
        <f t="shared" si="9"/>
        <v>2025</v>
      </c>
    </row>
    <row r="76" spans="1:16" x14ac:dyDescent="0.3">
      <c r="A76" s="2">
        <v>75</v>
      </c>
      <c r="B76" s="7" t="s">
        <v>84</v>
      </c>
      <c r="C76" s="3" t="s">
        <v>9</v>
      </c>
      <c r="D76" s="3">
        <v>13</v>
      </c>
      <c r="E76" s="3" t="s">
        <v>7</v>
      </c>
      <c r="F76" s="17">
        <v>25</v>
      </c>
      <c r="G76" s="3" t="s">
        <v>223</v>
      </c>
      <c r="H76" s="3" t="s">
        <v>158</v>
      </c>
      <c r="I76" s="3" t="s">
        <v>19</v>
      </c>
      <c r="J76" s="13">
        <v>27.54</v>
      </c>
      <c r="K76" s="13">
        <v>198.62</v>
      </c>
      <c r="L76" s="14">
        <f t="shared" si="5"/>
        <v>358.02</v>
      </c>
      <c r="M76" s="14">
        <f t="shared" si="6"/>
        <v>1936.5450000000001</v>
      </c>
      <c r="N76" s="9">
        <f t="shared" si="7"/>
        <v>8</v>
      </c>
      <c r="O76" s="9">
        <f t="shared" si="8"/>
        <v>4</v>
      </c>
      <c r="P76" s="9">
        <f t="shared" si="9"/>
        <v>2025</v>
      </c>
    </row>
    <row r="77" spans="1:16" x14ac:dyDescent="0.3">
      <c r="A77" s="2">
        <v>76</v>
      </c>
      <c r="B77" s="7" t="s">
        <v>85</v>
      </c>
      <c r="C77" s="3" t="s">
        <v>12</v>
      </c>
      <c r="D77" s="3">
        <v>9</v>
      </c>
      <c r="E77" s="3" t="s">
        <v>11</v>
      </c>
      <c r="F77" s="17">
        <v>5</v>
      </c>
      <c r="G77" s="3" t="s">
        <v>224</v>
      </c>
      <c r="H77" s="3" t="s">
        <v>158</v>
      </c>
      <c r="I77" s="3" t="s">
        <v>23</v>
      </c>
      <c r="J77" s="13">
        <v>50.42</v>
      </c>
      <c r="K77" s="13">
        <v>168.77</v>
      </c>
      <c r="L77" s="14">
        <f t="shared" si="5"/>
        <v>453.78000000000003</v>
      </c>
      <c r="M77" s="14">
        <f t="shared" si="6"/>
        <v>1442.9835</v>
      </c>
      <c r="N77" s="9">
        <f t="shared" si="7"/>
        <v>15</v>
      </c>
      <c r="O77" s="9">
        <f t="shared" si="8"/>
        <v>4</v>
      </c>
      <c r="P77" s="9">
        <f t="shared" si="9"/>
        <v>2025</v>
      </c>
    </row>
    <row r="78" spans="1:16" x14ac:dyDescent="0.3">
      <c r="A78" s="2">
        <v>77</v>
      </c>
      <c r="B78" s="7" t="s">
        <v>86</v>
      </c>
      <c r="C78" s="3" t="s">
        <v>12</v>
      </c>
      <c r="D78" s="3">
        <v>17</v>
      </c>
      <c r="E78" s="3" t="s">
        <v>8</v>
      </c>
      <c r="F78" s="17">
        <v>15</v>
      </c>
      <c r="G78" s="3" t="s">
        <v>225</v>
      </c>
      <c r="H78" s="3" t="s">
        <v>20</v>
      </c>
      <c r="I78" s="3" t="s">
        <v>21</v>
      </c>
      <c r="J78" s="13">
        <v>13.43</v>
      </c>
      <c r="K78" s="13">
        <v>133.69</v>
      </c>
      <c r="L78" s="14">
        <f t="shared" si="5"/>
        <v>228.31</v>
      </c>
      <c r="M78" s="14">
        <f t="shared" si="6"/>
        <v>1931.8205</v>
      </c>
      <c r="N78" s="9">
        <f t="shared" si="7"/>
        <v>7</v>
      </c>
      <c r="O78" s="9">
        <f t="shared" si="8"/>
        <v>3</v>
      </c>
      <c r="P78" s="9">
        <f t="shared" si="9"/>
        <v>2025</v>
      </c>
    </row>
    <row r="79" spans="1:16" x14ac:dyDescent="0.3">
      <c r="A79" s="2">
        <v>78</v>
      </c>
      <c r="B79" s="7" t="s">
        <v>87</v>
      </c>
      <c r="C79" s="3" t="s">
        <v>12</v>
      </c>
      <c r="D79" s="3">
        <v>6</v>
      </c>
      <c r="E79" s="3" t="s">
        <v>11</v>
      </c>
      <c r="F79" s="17">
        <v>10</v>
      </c>
      <c r="G79" s="3" t="s">
        <v>226</v>
      </c>
      <c r="H79" s="3" t="s">
        <v>22</v>
      </c>
      <c r="I79" s="3" t="s">
        <v>21</v>
      </c>
      <c r="J79" s="13">
        <v>32.39</v>
      </c>
      <c r="K79" s="13">
        <v>113.29</v>
      </c>
      <c r="L79" s="14">
        <f t="shared" si="5"/>
        <v>194.34</v>
      </c>
      <c r="M79" s="14">
        <f t="shared" si="6"/>
        <v>611.76600000000008</v>
      </c>
      <c r="N79" s="9">
        <f t="shared" si="7"/>
        <v>18</v>
      </c>
      <c r="O79" s="9">
        <f t="shared" si="8"/>
        <v>4</v>
      </c>
      <c r="P79" s="9">
        <f t="shared" si="9"/>
        <v>2025</v>
      </c>
    </row>
    <row r="80" spans="1:16" x14ac:dyDescent="0.3">
      <c r="A80" s="2">
        <v>79</v>
      </c>
      <c r="B80" s="7" t="s">
        <v>88</v>
      </c>
      <c r="C80" s="3" t="s">
        <v>9</v>
      </c>
      <c r="D80" s="3">
        <v>3</v>
      </c>
      <c r="E80" s="3" t="s">
        <v>7</v>
      </c>
      <c r="F80" s="17">
        <v>0</v>
      </c>
      <c r="G80" s="3" t="s">
        <v>227</v>
      </c>
      <c r="H80" s="3" t="s">
        <v>20</v>
      </c>
      <c r="I80" s="3" t="s">
        <v>19</v>
      </c>
      <c r="J80" s="13">
        <v>24.69</v>
      </c>
      <c r="K80" s="13">
        <v>163.15</v>
      </c>
      <c r="L80" s="14">
        <f t="shared" si="5"/>
        <v>74.070000000000007</v>
      </c>
      <c r="M80" s="14">
        <f t="shared" si="6"/>
        <v>489.45000000000005</v>
      </c>
      <c r="N80" s="9">
        <f t="shared" si="7"/>
        <v>12</v>
      </c>
      <c r="O80" s="9">
        <f t="shared" si="8"/>
        <v>2</v>
      </c>
      <c r="P80" s="9">
        <f t="shared" si="9"/>
        <v>2025</v>
      </c>
    </row>
    <row r="81" spans="1:16" x14ac:dyDescent="0.3">
      <c r="A81" s="2">
        <v>80</v>
      </c>
      <c r="B81" s="7" t="s">
        <v>46</v>
      </c>
      <c r="C81" s="3" t="s">
        <v>12</v>
      </c>
      <c r="D81" s="3">
        <v>18</v>
      </c>
      <c r="E81" s="3" t="s">
        <v>10</v>
      </c>
      <c r="F81" s="17">
        <v>0</v>
      </c>
      <c r="G81" s="3" t="s">
        <v>228</v>
      </c>
      <c r="H81" s="3" t="s">
        <v>158</v>
      </c>
      <c r="I81" s="3" t="s">
        <v>18</v>
      </c>
      <c r="J81" s="13">
        <v>38.42</v>
      </c>
      <c r="K81" s="13">
        <v>133.55000000000001</v>
      </c>
      <c r="L81" s="14">
        <f t="shared" si="5"/>
        <v>691.56000000000006</v>
      </c>
      <c r="M81" s="14">
        <f t="shared" si="6"/>
        <v>2403.9</v>
      </c>
      <c r="N81" s="9">
        <f t="shared" si="7"/>
        <v>3</v>
      </c>
      <c r="O81" s="9">
        <f t="shared" si="8"/>
        <v>2</v>
      </c>
      <c r="P81" s="9">
        <f t="shared" si="9"/>
        <v>2025</v>
      </c>
    </row>
    <row r="82" spans="1:16" x14ac:dyDescent="0.3">
      <c r="A82" s="2">
        <v>81</v>
      </c>
      <c r="B82" s="7" t="s">
        <v>88</v>
      </c>
      <c r="C82" s="3" t="s">
        <v>6</v>
      </c>
      <c r="D82" s="3">
        <v>19</v>
      </c>
      <c r="E82" s="3" t="s">
        <v>7</v>
      </c>
      <c r="F82" s="17">
        <v>10</v>
      </c>
      <c r="G82" s="3" t="s">
        <v>229</v>
      </c>
      <c r="H82" s="3" t="s">
        <v>20</v>
      </c>
      <c r="I82" s="3" t="s">
        <v>18</v>
      </c>
      <c r="J82" s="13">
        <v>28.83</v>
      </c>
      <c r="K82" s="13">
        <v>129.44</v>
      </c>
      <c r="L82" s="14">
        <f t="shared" si="5"/>
        <v>547.77</v>
      </c>
      <c r="M82" s="14">
        <f t="shared" si="6"/>
        <v>2213.424</v>
      </c>
      <c r="N82" s="9">
        <f t="shared" si="7"/>
        <v>12</v>
      </c>
      <c r="O82" s="9">
        <f t="shared" si="8"/>
        <v>2</v>
      </c>
      <c r="P82" s="9">
        <f t="shared" si="9"/>
        <v>2025</v>
      </c>
    </row>
    <row r="83" spans="1:16" x14ac:dyDescent="0.3">
      <c r="A83" s="2">
        <v>82</v>
      </c>
      <c r="B83" s="7" t="s">
        <v>89</v>
      </c>
      <c r="C83" s="3" t="s">
        <v>6</v>
      </c>
      <c r="D83" s="3">
        <v>6</v>
      </c>
      <c r="E83" s="3" t="s">
        <v>10</v>
      </c>
      <c r="F83" s="17">
        <v>25</v>
      </c>
      <c r="G83" s="3" t="s">
        <v>230</v>
      </c>
      <c r="H83" s="3" t="s">
        <v>148</v>
      </c>
      <c r="I83" s="3" t="s">
        <v>19</v>
      </c>
      <c r="J83" s="13">
        <v>8.57</v>
      </c>
      <c r="K83" s="13">
        <v>150.38</v>
      </c>
      <c r="L83" s="14">
        <f t="shared" si="5"/>
        <v>51.42</v>
      </c>
      <c r="M83" s="14">
        <f t="shared" si="6"/>
        <v>676.71</v>
      </c>
      <c r="N83" s="9">
        <f t="shared" si="7"/>
        <v>16</v>
      </c>
      <c r="O83" s="9">
        <f t="shared" si="8"/>
        <v>2</v>
      </c>
      <c r="P83" s="9">
        <f t="shared" si="9"/>
        <v>2025</v>
      </c>
    </row>
    <row r="84" spans="1:16" x14ac:dyDescent="0.3">
      <c r="A84" s="2">
        <v>83</v>
      </c>
      <c r="B84" s="7" t="s">
        <v>60</v>
      </c>
      <c r="C84" s="3" t="s">
        <v>6</v>
      </c>
      <c r="D84" s="3">
        <v>16</v>
      </c>
      <c r="E84" s="3" t="s">
        <v>7</v>
      </c>
      <c r="F84" s="17">
        <v>0</v>
      </c>
      <c r="G84" s="3" t="s">
        <v>231</v>
      </c>
      <c r="H84" s="3" t="s">
        <v>148</v>
      </c>
      <c r="I84" s="3" t="s">
        <v>19</v>
      </c>
      <c r="J84" s="13">
        <v>74.400000000000006</v>
      </c>
      <c r="K84" s="13">
        <v>147.97</v>
      </c>
      <c r="L84" s="14">
        <f t="shared" si="5"/>
        <v>1190.4000000000001</v>
      </c>
      <c r="M84" s="14">
        <f t="shared" si="6"/>
        <v>2367.52</v>
      </c>
      <c r="N84" s="9">
        <f t="shared" si="7"/>
        <v>9</v>
      </c>
      <c r="O84" s="9">
        <f t="shared" si="8"/>
        <v>2</v>
      </c>
      <c r="P84" s="9">
        <f t="shared" si="9"/>
        <v>2025</v>
      </c>
    </row>
    <row r="85" spans="1:16" x14ac:dyDescent="0.3">
      <c r="A85" s="2">
        <v>84</v>
      </c>
      <c r="B85" s="7" t="s">
        <v>41</v>
      </c>
      <c r="C85" s="3" t="s">
        <v>6</v>
      </c>
      <c r="D85" s="3">
        <v>4</v>
      </c>
      <c r="E85" s="3" t="s">
        <v>10</v>
      </c>
      <c r="F85" s="17">
        <v>25</v>
      </c>
      <c r="G85" s="3" t="s">
        <v>232</v>
      </c>
      <c r="H85" s="3" t="s">
        <v>20</v>
      </c>
      <c r="I85" s="3" t="s">
        <v>19</v>
      </c>
      <c r="J85" s="13">
        <v>97.93</v>
      </c>
      <c r="K85" s="13">
        <v>104.71</v>
      </c>
      <c r="L85" s="14">
        <f t="shared" si="5"/>
        <v>391.72</v>
      </c>
      <c r="M85" s="14">
        <f t="shared" si="6"/>
        <v>314.13</v>
      </c>
      <c r="N85" s="9">
        <f t="shared" si="7"/>
        <v>22</v>
      </c>
      <c r="O85" s="9">
        <f t="shared" si="8"/>
        <v>4</v>
      </c>
      <c r="P85" s="9">
        <f t="shared" si="9"/>
        <v>2025</v>
      </c>
    </row>
    <row r="86" spans="1:16" x14ac:dyDescent="0.3">
      <c r="A86" s="2">
        <v>85</v>
      </c>
      <c r="B86" s="7" t="s">
        <v>90</v>
      </c>
      <c r="C86" s="3" t="s">
        <v>9</v>
      </c>
      <c r="D86" s="3">
        <v>11</v>
      </c>
      <c r="E86" s="3" t="s">
        <v>8</v>
      </c>
      <c r="F86" s="17">
        <v>20</v>
      </c>
      <c r="G86" s="3" t="s">
        <v>233</v>
      </c>
      <c r="H86" s="3" t="s">
        <v>22</v>
      </c>
      <c r="I86" s="3" t="s">
        <v>18</v>
      </c>
      <c r="J86" s="13">
        <v>39.07</v>
      </c>
      <c r="K86" s="13">
        <v>100.81</v>
      </c>
      <c r="L86" s="14">
        <f t="shared" si="5"/>
        <v>429.77</v>
      </c>
      <c r="M86" s="14">
        <f t="shared" si="6"/>
        <v>887.12800000000016</v>
      </c>
      <c r="N86" s="9">
        <f t="shared" si="7"/>
        <v>28</v>
      </c>
      <c r="O86" s="9">
        <f t="shared" si="8"/>
        <v>1</v>
      </c>
      <c r="P86" s="9">
        <f t="shared" si="9"/>
        <v>2025</v>
      </c>
    </row>
    <row r="87" spans="1:16" x14ac:dyDescent="0.3">
      <c r="A87" s="2">
        <v>86</v>
      </c>
      <c r="B87" s="7" t="s">
        <v>91</v>
      </c>
      <c r="C87" s="3" t="s">
        <v>6</v>
      </c>
      <c r="D87" s="3">
        <v>8</v>
      </c>
      <c r="E87" s="3" t="s">
        <v>11</v>
      </c>
      <c r="F87" s="17">
        <v>15</v>
      </c>
      <c r="G87" s="3" t="s">
        <v>234</v>
      </c>
      <c r="H87" s="3" t="s">
        <v>20</v>
      </c>
      <c r="I87" s="3" t="s">
        <v>25</v>
      </c>
      <c r="J87" s="13">
        <v>6.1</v>
      </c>
      <c r="K87" s="13">
        <v>136</v>
      </c>
      <c r="L87" s="14">
        <f t="shared" si="5"/>
        <v>48.8</v>
      </c>
      <c r="M87" s="14">
        <f t="shared" si="6"/>
        <v>924.8</v>
      </c>
      <c r="N87" s="9">
        <f t="shared" si="7"/>
        <v>7</v>
      </c>
      <c r="O87" s="9">
        <f t="shared" si="8"/>
        <v>4</v>
      </c>
      <c r="P87" s="9">
        <f t="shared" si="9"/>
        <v>2025</v>
      </c>
    </row>
    <row r="88" spans="1:16" x14ac:dyDescent="0.3">
      <c r="A88" s="2">
        <v>87</v>
      </c>
      <c r="B88" s="7" t="s">
        <v>40</v>
      </c>
      <c r="C88" s="3" t="s">
        <v>6</v>
      </c>
      <c r="D88" s="3">
        <v>12</v>
      </c>
      <c r="E88" s="3" t="s">
        <v>8</v>
      </c>
      <c r="F88" s="17">
        <v>15</v>
      </c>
      <c r="G88" s="3" t="s">
        <v>235</v>
      </c>
      <c r="H88" s="3" t="s">
        <v>22</v>
      </c>
      <c r="I88" s="3" t="s">
        <v>21</v>
      </c>
      <c r="J88" s="13">
        <v>54.46</v>
      </c>
      <c r="K88" s="13">
        <v>191.94</v>
      </c>
      <c r="L88" s="14">
        <f t="shared" si="5"/>
        <v>653.52</v>
      </c>
      <c r="M88" s="14">
        <f t="shared" si="6"/>
        <v>1957.7879999999998</v>
      </c>
      <c r="N88" s="9">
        <f t="shared" si="7"/>
        <v>7</v>
      </c>
      <c r="O88" s="9">
        <f t="shared" si="8"/>
        <v>1</v>
      </c>
      <c r="P88" s="9">
        <f t="shared" si="9"/>
        <v>2025</v>
      </c>
    </row>
    <row r="89" spans="1:16" x14ac:dyDescent="0.3">
      <c r="A89" s="2">
        <v>88</v>
      </c>
      <c r="B89" s="7" t="s">
        <v>92</v>
      </c>
      <c r="C89" s="3" t="s">
        <v>6</v>
      </c>
      <c r="D89" s="3">
        <v>13</v>
      </c>
      <c r="E89" s="3" t="s">
        <v>10</v>
      </c>
      <c r="F89" s="17">
        <v>0</v>
      </c>
      <c r="G89" s="3" t="s">
        <v>236</v>
      </c>
      <c r="H89" s="3" t="s">
        <v>158</v>
      </c>
      <c r="I89" s="3" t="s">
        <v>21</v>
      </c>
      <c r="J89" s="13">
        <v>93.47</v>
      </c>
      <c r="K89" s="13">
        <v>133.26</v>
      </c>
      <c r="L89" s="14">
        <f t="shared" si="5"/>
        <v>1215.1099999999999</v>
      </c>
      <c r="M89" s="14">
        <f t="shared" si="6"/>
        <v>1732.3799999999999</v>
      </c>
      <c r="N89" s="9">
        <f t="shared" si="7"/>
        <v>28</v>
      </c>
      <c r="O89" s="9">
        <f t="shared" si="8"/>
        <v>2</v>
      </c>
      <c r="P89" s="9">
        <f t="shared" si="9"/>
        <v>2025</v>
      </c>
    </row>
    <row r="90" spans="1:16" x14ac:dyDescent="0.3">
      <c r="A90" s="2">
        <v>89</v>
      </c>
      <c r="B90" s="7" t="s">
        <v>30</v>
      </c>
      <c r="C90" s="3" t="s">
        <v>9</v>
      </c>
      <c r="D90" s="3">
        <v>20</v>
      </c>
      <c r="E90" s="3" t="s">
        <v>11</v>
      </c>
      <c r="F90" s="17">
        <v>25</v>
      </c>
      <c r="G90" s="3" t="s">
        <v>237</v>
      </c>
      <c r="H90" s="3" t="s">
        <v>158</v>
      </c>
      <c r="I90" s="3" t="s">
        <v>25</v>
      </c>
      <c r="J90" s="13">
        <v>31.07</v>
      </c>
      <c r="K90" s="13">
        <v>188.03</v>
      </c>
      <c r="L90" s="14">
        <f t="shared" si="5"/>
        <v>621.4</v>
      </c>
      <c r="M90" s="14">
        <f t="shared" si="6"/>
        <v>2820.45</v>
      </c>
      <c r="N90" s="9">
        <f t="shared" si="7"/>
        <v>6</v>
      </c>
      <c r="O90" s="9">
        <f t="shared" si="8"/>
        <v>4</v>
      </c>
      <c r="P90" s="9">
        <f t="shared" si="9"/>
        <v>2025</v>
      </c>
    </row>
    <row r="91" spans="1:16" x14ac:dyDescent="0.3">
      <c r="A91" s="2">
        <v>90</v>
      </c>
      <c r="B91" s="7" t="s">
        <v>85</v>
      </c>
      <c r="C91" s="3" t="s">
        <v>12</v>
      </c>
      <c r="D91" s="3">
        <v>10</v>
      </c>
      <c r="E91" s="3" t="s">
        <v>11</v>
      </c>
      <c r="F91" s="17">
        <v>15</v>
      </c>
      <c r="G91" s="3" t="s">
        <v>238</v>
      </c>
      <c r="H91" s="3" t="s">
        <v>20</v>
      </c>
      <c r="I91" s="3" t="s">
        <v>23</v>
      </c>
      <c r="J91" s="13">
        <v>59.23</v>
      </c>
      <c r="K91" s="13">
        <v>113.42</v>
      </c>
      <c r="L91" s="14">
        <f t="shared" si="5"/>
        <v>592.29999999999995</v>
      </c>
      <c r="M91" s="14">
        <f t="shared" si="6"/>
        <v>964.07</v>
      </c>
      <c r="N91" s="9">
        <f t="shared" si="7"/>
        <v>15</v>
      </c>
      <c r="O91" s="9">
        <f t="shared" si="8"/>
        <v>4</v>
      </c>
      <c r="P91" s="9">
        <f t="shared" si="9"/>
        <v>2025</v>
      </c>
    </row>
    <row r="92" spans="1:16" x14ac:dyDescent="0.3">
      <c r="A92" s="2">
        <v>91</v>
      </c>
      <c r="B92" s="7" t="s">
        <v>93</v>
      </c>
      <c r="C92" s="3" t="s">
        <v>9</v>
      </c>
      <c r="D92" s="3">
        <v>7</v>
      </c>
      <c r="E92" s="3" t="s">
        <v>11</v>
      </c>
      <c r="F92" s="17">
        <v>0</v>
      </c>
      <c r="G92" s="3" t="s">
        <v>239</v>
      </c>
      <c r="H92" s="3" t="s">
        <v>24</v>
      </c>
      <c r="I92" s="3" t="s">
        <v>21</v>
      </c>
      <c r="J92" s="13">
        <v>74.540000000000006</v>
      </c>
      <c r="K92" s="13">
        <v>170.08</v>
      </c>
      <c r="L92" s="14">
        <f t="shared" si="5"/>
        <v>521.78000000000009</v>
      </c>
      <c r="M92" s="14">
        <f t="shared" si="6"/>
        <v>1190.5600000000002</v>
      </c>
      <c r="N92" s="9">
        <f t="shared" si="7"/>
        <v>28</v>
      </c>
      <c r="O92" s="9">
        <f t="shared" si="8"/>
        <v>3</v>
      </c>
      <c r="P92" s="9">
        <f t="shared" si="9"/>
        <v>2025</v>
      </c>
    </row>
    <row r="93" spans="1:16" x14ac:dyDescent="0.3">
      <c r="A93" s="2">
        <v>92</v>
      </c>
      <c r="B93" s="7" t="s">
        <v>58</v>
      </c>
      <c r="C93" s="3" t="s">
        <v>6</v>
      </c>
      <c r="D93" s="3">
        <v>1</v>
      </c>
      <c r="E93" s="3" t="s">
        <v>8</v>
      </c>
      <c r="F93" s="17">
        <v>10</v>
      </c>
      <c r="G93" s="3" t="s">
        <v>240</v>
      </c>
      <c r="H93" s="3" t="s">
        <v>24</v>
      </c>
      <c r="I93" s="3" t="s">
        <v>18</v>
      </c>
      <c r="J93" s="13">
        <v>32.479999999999997</v>
      </c>
      <c r="K93" s="13">
        <v>144.94</v>
      </c>
      <c r="L93" s="14">
        <f t="shared" si="5"/>
        <v>32.479999999999997</v>
      </c>
      <c r="M93" s="14">
        <f t="shared" si="6"/>
        <v>130.446</v>
      </c>
      <c r="N93" s="9">
        <f t="shared" si="7"/>
        <v>16</v>
      </c>
      <c r="O93" s="9">
        <f t="shared" si="8"/>
        <v>3</v>
      </c>
      <c r="P93" s="9">
        <f t="shared" si="9"/>
        <v>2025</v>
      </c>
    </row>
    <row r="94" spans="1:16" x14ac:dyDescent="0.3">
      <c r="A94" s="2">
        <v>93</v>
      </c>
      <c r="B94" s="7" t="s">
        <v>94</v>
      </c>
      <c r="C94" s="3" t="s">
        <v>12</v>
      </c>
      <c r="D94" s="3">
        <v>3</v>
      </c>
      <c r="E94" s="3" t="s">
        <v>10</v>
      </c>
      <c r="F94" s="17">
        <v>20</v>
      </c>
      <c r="G94" s="3" t="s">
        <v>241</v>
      </c>
      <c r="H94" s="3" t="s">
        <v>158</v>
      </c>
      <c r="I94" s="3" t="s">
        <v>23</v>
      </c>
      <c r="J94" s="13">
        <v>76.59</v>
      </c>
      <c r="K94" s="13">
        <v>181.82</v>
      </c>
      <c r="L94" s="14">
        <f t="shared" si="5"/>
        <v>229.77</v>
      </c>
      <c r="M94" s="14">
        <f t="shared" si="6"/>
        <v>436.36800000000005</v>
      </c>
      <c r="N94" s="9">
        <f t="shared" si="7"/>
        <v>15</v>
      </c>
      <c r="O94" s="9">
        <f t="shared" si="8"/>
        <v>1</v>
      </c>
      <c r="P94" s="9">
        <f t="shared" si="9"/>
        <v>2025</v>
      </c>
    </row>
    <row r="95" spans="1:16" x14ac:dyDescent="0.3">
      <c r="A95" s="2">
        <v>94</v>
      </c>
      <c r="B95" s="7" t="s">
        <v>95</v>
      </c>
      <c r="C95" s="3" t="s">
        <v>6</v>
      </c>
      <c r="D95" s="3">
        <v>16</v>
      </c>
      <c r="E95" s="3" t="s">
        <v>10</v>
      </c>
      <c r="F95" s="17">
        <v>10</v>
      </c>
      <c r="G95" s="3" t="s">
        <v>242</v>
      </c>
      <c r="H95" s="3" t="s">
        <v>158</v>
      </c>
      <c r="I95" s="3" t="s">
        <v>19</v>
      </c>
      <c r="J95" s="13">
        <v>50.6</v>
      </c>
      <c r="K95" s="13">
        <v>134.75</v>
      </c>
      <c r="L95" s="14">
        <f t="shared" si="5"/>
        <v>809.6</v>
      </c>
      <c r="M95" s="14">
        <f t="shared" si="6"/>
        <v>1940.4</v>
      </c>
      <c r="N95" s="9">
        <f t="shared" si="7"/>
        <v>3</v>
      </c>
      <c r="O95" s="9">
        <f t="shared" si="8"/>
        <v>1</v>
      </c>
      <c r="P95" s="9">
        <f t="shared" si="9"/>
        <v>2025</v>
      </c>
    </row>
    <row r="96" spans="1:16" x14ac:dyDescent="0.3">
      <c r="A96" s="2">
        <v>95</v>
      </c>
      <c r="B96" s="7" t="s">
        <v>96</v>
      </c>
      <c r="C96" s="3" t="s">
        <v>6</v>
      </c>
      <c r="D96" s="3">
        <v>2</v>
      </c>
      <c r="E96" s="3" t="s">
        <v>8</v>
      </c>
      <c r="F96" s="17">
        <v>25</v>
      </c>
      <c r="G96" s="3" t="s">
        <v>243</v>
      </c>
      <c r="H96" s="3" t="s">
        <v>22</v>
      </c>
      <c r="I96" s="3" t="s">
        <v>23</v>
      </c>
      <c r="J96" s="13">
        <v>80.62</v>
      </c>
      <c r="K96" s="13">
        <v>171.11</v>
      </c>
      <c r="L96" s="14">
        <f t="shared" si="5"/>
        <v>161.24</v>
      </c>
      <c r="M96" s="14">
        <f t="shared" si="6"/>
        <v>256.66500000000002</v>
      </c>
      <c r="N96" s="9">
        <f t="shared" si="7"/>
        <v>21</v>
      </c>
      <c r="O96" s="9">
        <f t="shared" si="8"/>
        <v>4</v>
      </c>
      <c r="P96" s="9">
        <f t="shared" si="9"/>
        <v>2025</v>
      </c>
    </row>
    <row r="97" spans="1:16" x14ac:dyDescent="0.3">
      <c r="A97" s="2">
        <v>96</v>
      </c>
      <c r="B97" s="7" t="s">
        <v>51</v>
      </c>
      <c r="C97" s="3" t="s">
        <v>9</v>
      </c>
      <c r="D97" s="3">
        <v>14</v>
      </c>
      <c r="E97" s="3" t="s">
        <v>11</v>
      </c>
      <c r="F97" s="17">
        <v>5</v>
      </c>
      <c r="G97" s="3" t="s">
        <v>244</v>
      </c>
      <c r="H97" s="3" t="s">
        <v>158</v>
      </c>
      <c r="I97" s="3" t="s">
        <v>19</v>
      </c>
      <c r="J97" s="13">
        <v>42.09</v>
      </c>
      <c r="K97" s="13">
        <v>126.02</v>
      </c>
      <c r="L97" s="14">
        <f t="shared" si="5"/>
        <v>589.26</v>
      </c>
      <c r="M97" s="14">
        <f t="shared" si="6"/>
        <v>1676.0659999999998</v>
      </c>
      <c r="N97" s="9">
        <f t="shared" si="7"/>
        <v>1</v>
      </c>
      <c r="O97" s="9">
        <f t="shared" si="8"/>
        <v>2</v>
      </c>
      <c r="P97" s="9">
        <f t="shared" si="9"/>
        <v>2025</v>
      </c>
    </row>
    <row r="98" spans="1:16" x14ac:dyDescent="0.3">
      <c r="A98" s="2">
        <v>97</v>
      </c>
      <c r="B98" s="7" t="s">
        <v>32</v>
      </c>
      <c r="C98" s="3" t="s">
        <v>9</v>
      </c>
      <c r="D98" s="3">
        <v>19</v>
      </c>
      <c r="E98" s="3" t="s">
        <v>11</v>
      </c>
      <c r="F98" s="17">
        <v>0</v>
      </c>
      <c r="G98" s="3" t="s">
        <v>245</v>
      </c>
      <c r="H98" s="3" t="s">
        <v>158</v>
      </c>
      <c r="I98" s="3" t="s">
        <v>18</v>
      </c>
      <c r="J98" s="13">
        <v>65.81</v>
      </c>
      <c r="K98" s="13">
        <v>114.18</v>
      </c>
      <c r="L98" s="14">
        <f t="shared" si="5"/>
        <v>1250.3900000000001</v>
      </c>
      <c r="M98" s="14">
        <f t="shared" si="6"/>
        <v>2169.42</v>
      </c>
      <c r="N98" s="9">
        <f t="shared" si="7"/>
        <v>26</v>
      </c>
      <c r="O98" s="9">
        <f t="shared" si="8"/>
        <v>1</v>
      </c>
      <c r="P98" s="9">
        <f t="shared" si="9"/>
        <v>2025</v>
      </c>
    </row>
    <row r="99" spans="1:16" x14ac:dyDescent="0.3">
      <c r="A99" s="2">
        <v>98</v>
      </c>
      <c r="B99" s="7" t="s">
        <v>40</v>
      </c>
      <c r="C99" s="3" t="s">
        <v>9</v>
      </c>
      <c r="D99" s="3">
        <v>5</v>
      </c>
      <c r="E99" s="3" t="s">
        <v>8</v>
      </c>
      <c r="F99" s="17">
        <v>15</v>
      </c>
      <c r="G99" s="3" t="s">
        <v>246</v>
      </c>
      <c r="H99" s="3" t="s">
        <v>20</v>
      </c>
      <c r="I99" s="3" t="s">
        <v>21</v>
      </c>
      <c r="J99" s="13">
        <v>84.38</v>
      </c>
      <c r="K99" s="13">
        <v>199.17</v>
      </c>
      <c r="L99" s="14">
        <f t="shared" si="5"/>
        <v>421.9</v>
      </c>
      <c r="M99" s="14">
        <f t="shared" si="6"/>
        <v>846.47249999999985</v>
      </c>
      <c r="N99" s="9">
        <f t="shared" si="7"/>
        <v>7</v>
      </c>
      <c r="O99" s="9">
        <f t="shared" si="8"/>
        <v>1</v>
      </c>
      <c r="P99" s="9">
        <f t="shared" si="9"/>
        <v>2025</v>
      </c>
    </row>
    <row r="100" spans="1:16" x14ac:dyDescent="0.3">
      <c r="A100" s="2">
        <v>99</v>
      </c>
      <c r="B100" s="7" t="s">
        <v>97</v>
      </c>
      <c r="C100" s="3" t="s">
        <v>6</v>
      </c>
      <c r="D100" s="3">
        <v>6</v>
      </c>
      <c r="E100" s="3" t="s">
        <v>11</v>
      </c>
      <c r="F100" s="17">
        <v>25</v>
      </c>
      <c r="G100" s="3" t="s">
        <v>247</v>
      </c>
      <c r="H100" s="3" t="s">
        <v>148</v>
      </c>
      <c r="I100" s="3" t="s">
        <v>19</v>
      </c>
      <c r="J100" s="13">
        <v>34.57</v>
      </c>
      <c r="K100" s="13">
        <v>111.36</v>
      </c>
      <c r="L100" s="14">
        <f t="shared" si="5"/>
        <v>207.42000000000002</v>
      </c>
      <c r="M100" s="14">
        <f t="shared" si="6"/>
        <v>501.12</v>
      </c>
      <c r="N100" s="9">
        <f t="shared" si="7"/>
        <v>1</v>
      </c>
      <c r="O100" s="9">
        <f t="shared" si="8"/>
        <v>4</v>
      </c>
      <c r="P100" s="9">
        <f t="shared" si="9"/>
        <v>2025</v>
      </c>
    </row>
    <row r="101" spans="1:16" x14ac:dyDescent="0.3">
      <c r="A101" s="2">
        <v>100</v>
      </c>
      <c r="B101" s="7" t="s">
        <v>57</v>
      </c>
      <c r="C101" s="3" t="s">
        <v>12</v>
      </c>
      <c r="D101" s="3">
        <v>17</v>
      </c>
      <c r="E101" s="3" t="s">
        <v>8</v>
      </c>
      <c r="F101" s="17">
        <v>10</v>
      </c>
      <c r="G101" s="3" t="s">
        <v>248</v>
      </c>
      <c r="H101" s="3" t="s">
        <v>22</v>
      </c>
      <c r="I101" s="3" t="s">
        <v>25</v>
      </c>
      <c r="J101" s="13">
        <v>72.42</v>
      </c>
      <c r="K101" s="13">
        <v>145.44999999999999</v>
      </c>
      <c r="L101" s="14">
        <f t="shared" si="5"/>
        <v>1231.1400000000001</v>
      </c>
      <c r="M101" s="14">
        <f t="shared" si="6"/>
        <v>2225.3849999999998</v>
      </c>
      <c r="N101" s="9">
        <f t="shared" si="7"/>
        <v>17</v>
      </c>
      <c r="O101" s="9">
        <f t="shared" si="8"/>
        <v>4</v>
      </c>
      <c r="P101" s="9">
        <f t="shared" si="9"/>
        <v>2025</v>
      </c>
    </row>
    <row r="102" spans="1:16" x14ac:dyDescent="0.3">
      <c r="A102" s="2">
        <v>101</v>
      </c>
      <c r="B102" s="7" t="s">
        <v>69</v>
      </c>
      <c r="C102" s="3" t="s">
        <v>6</v>
      </c>
      <c r="D102" s="3">
        <v>9</v>
      </c>
      <c r="E102" s="3" t="s">
        <v>11</v>
      </c>
      <c r="F102" s="17">
        <v>15</v>
      </c>
      <c r="G102" s="3" t="s">
        <v>249</v>
      </c>
      <c r="H102" s="3" t="s">
        <v>22</v>
      </c>
      <c r="I102" s="3" t="s">
        <v>25</v>
      </c>
      <c r="J102" s="13">
        <v>89.47</v>
      </c>
      <c r="K102" s="13">
        <v>152.05000000000001</v>
      </c>
      <c r="L102" s="14">
        <f t="shared" si="5"/>
        <v>805.23</v>
      </c>
      <c r="M102" s="14">
        <f t="shared" si="6"/>
        <v>1163.1825000000001</v>
      </c>
      <c r="N102" s="9">
        <f t="shared" si="7"/>
        <v>21</v>
      </c>
      <c r="O102" s="9">
        <f t="shared" si="8"/>
        <v>3</v>
      </c>
      <c r="P102" s="9">
        <f t="shared" si="9"/>
        <v>2025</v>
      </c>
    </row>
    <row r="103" spans="1:16" x14ac:dyDescent="0.3">
      <c r="A103" s="2">
        <v>102</v>
      </c>
      <c r="B103" s="7" t="s">
        <v>98</v>
      </c>
      <c r="C103" s="3" t="s">
        <v>6</v>
      </c>
      <c r="D103" s="3">
        <v>10</v>
      </c>
      <c r="E103" s="3" t="s">
        <v>8</v>
      </c>
      <c r="F103" s="17">
        <v>0</v>
      </c>
      <c r="G103" s="3" t="s">
        <v>250</v>
      </c>
      <c r="H103" s="3" t="s">
        <v>158</v>
      </c>
      <c r="I103" s="3" t="s">
        <v>21</v>
      </c>
      <c r="J103" s="13">
        <v>27.55</v>
      </c>
      <c r="K103" s="13">
        <v>177.02</v>
      </c>
      <c r="L103" s="14">
        <f t="shared" si="5"/>
        <v>275.5</v>
      </c>
      <c r="M103" s="14">
        <f t="shared" si="6"/>
        <v>1770.2</v>
      </c>
      <c r="N103" s="9">
        <f t="shared" si="7"/>
        <v>20</v>
      </c>
      <c r="O103" s="9">
        <f t="shared" si="8"/>
        <v>1</v>
      </c>
      <c r="P103" s="9">
        <f t="shared" si="9"/>
        <v>2025</v>
      </c>
    </row>
    <row r="104" spans="1:16" x14ac:dyDescent="0.3">
      <c r="A104" s="2">
        <v>103</v>
      </c>
      <c r="B104" s="7" t="s">
        <v>99</v>
      </c>
      <c r="C104" s="3" t="s">
        <v>12</v>
      </c>
      <c r="D104" s="3">
        <v>7</v>
      </c>
      <c r="E104" s="3" t="s">
        <v>7</v>
      </c>
      <c r="F104" s="17">
        <v>10</v>
      </c>
      <c r="G104" s="3" t="s">
        <v>251</v>
      </c>
      <c r="H104" s="3" t="s">
        <v>24</v>
      </c>
      <c r="I104" s="3" t="s">
        <v>23</v>
      </c>
      <c r="J104" s="13">
        <v>78.63</v>
      </c>
      <c r="K104" s="13">
        <v>194.82</v>
      </c>
      <c r="L104" s="14">
        <f t="shared" si="5"/>
        <v>550.41</v>
      </c>
      <c r="M104" s="14">
        <f t="shared" si="6"/>
        <v>1227.366</v>
      </c>
      <c r="N104" s="9">
        <f t="shared" si="7"/>
        <v>21</v>
      </c>
      <c r="O104" s="9">
        <f t="shared" si="8"/>
        <v>2</v>
      </c>
      <c r="P104" s="9">
        <f t="shared" si="9"/>
        <v>2025</v>
      </c>
    </row>
    <row r="105" spans="1:16" x14ac:dyDescent="0.3">
      <c r="A105" s="2">
        <v>104</v>
      </c>
      <c r="B105" s="7" t="s">
        <v>100</v>
      </c>
      <c r="C105" s="3" t="s">
        <v>12</v>
      </c>
      <c r="D105" s="3">
        <v>16</v>
      </c>
      <c r="E105" s="3" t="s">
        <v>10</v>
      </c>
      <c r="F105" s="17">
        <v>10</v>
      </c>
      <c r="G105" s="3" t="s">
        <v>252</v>
      </c>
      <c r="H105" s="3" t="s">
        <v>22</v>
      </c>
      <c r="I105" s="3" t="s">
        <v>23</v>
      </c>
      <c r="J105" s="13">
        <v>39.549999999999997</v>
      </c>
      <c r="K105" s="13">
        <v>190.43</v>
      </c>
      <c r="L105" s="14">
        <f t="shared" si="5"/>
        <v>632.79999999999995</v>
      </c>
      <c r="M105" s="14">
        <f t="shared" si="6"/>
        <v>2742.192</v>
      </c>
      <c r="N105" s="9">
        <f t="shared" si="7"/>
        <v>1</v>
      </c>
      <c r="O105" s="9">
        <f t="shared" si="8"/>
        <v>3</v>
      </c>
      <c r="P105" s="9">
        <f t="shared" si="9"/>
        <v>2025</v>
      </c>
    </row>
    <row r="106" spans="1:16" x14ac:dyDescent="0.3">
      <c r="A106" s="2">
        <v>105</v>
      </c>
      <c r="B106" s="7" t="s">
        <v>101</v>
      </c>
      <c r="C106" s="3" t="s">
        <v>9</v>
      </c>
      <c r="D106" s="3">
        <v>16</v>
      </c>
      <c r="E106" s="3" t="s">
        <v>7</v>
      </c>
      <c r="F106" s="17">
        <v>0</v>
      </c>
      <c r="G106" s="3" t="s">
        <v>253</v>
      </c>
      <c r="H106" s="3" t="s">
        <v>24</v>
      </c>
      <c r="I106" s="3" t="s">
        <v>19</v>
      </c>
      <c r="J106" s="13">
        <v>97.82</v>
      </c>
      <c r="K106" s="13">
        <v>199.51</v>
      </c>
      <c r="L106" s="14">
        <f t="shared" si="5"/>
        <v>1565.12</v>
      </c>
      <c r="M106" s="14">
        <f t="shared" si="6"/>
        <v>3192.16</v>
      </c>
      <c r="N106" s="9">
        <f t="shared" si="7"/>
        <v>9</v>
      </c>
      <c r="O106" s="9">
        <f t="shared" si="8"/>
        <v>3</v>
      </c>
      <c r="P106" s="9">
        <f t="shared" si="9"/>
        <v>2025</v>
      </c>
    </row>
    <row r="107" spans="1:16" x14ac:dyDescent="0.3">
      <c r="A107" s="2">
        <v>106</v>
      </c>
      <c r="B107" s="7" t="s">
        <v>102</v>
      </c>
      <c r="C107" s="3" t="s">
        <v>12</v>
      </c>
      <c r="D107" s="3">
        <v>20</v>
      </c>
      <c r="E107" s="3" t="s">
        <v>7</v>
      </c>
      <c r="F107" s="17">
        <v>15</v>
      </c>
      <c r="G107" s="3" t="s">
        <v>254</v>
      </c>
      <c r="H107" s="3" t="s">
        <v>158</v>
      </c>
      <c r="I107" s="3" t="s">
        <v>19</v>
      </c>
      <c r="J107" s="13">
        <v>47.01</v>
      </c>
      <c r="K107" s="13">
        <v>126.04</v>
      </c>
      <c r="L107" s="14">
        <f t="shared" si="5"/>
        <v>940.19999999999993</v>
      </c>
      <c r="M107" s="14">
        <f t="shared" si="6"/>
        <v>2142.6800000000003</v>
      </c>
      <c r="N107" s="9">
        <f t="shared" si="7"/>
        <v>25</v>
      </c>
      <c r="O107" s="9">
        <f t="shared" si="8"/>
        <v>2</v>
      </c>
      <c r="P107" s="9">
        <f t="shared" si="9"/>
        <v>2025</v>
      </c>
    </row>
    <row r="108" spans="1:16" x14ac:dyDescent="0.3">
      <c r="A108" s="2">
        <v>107</v>
      </c>
      <c r="B108" s="7" t="s">
        <v>43</v>
      </c>
      <c r="C108" s="3" t="s">
        <v>9</v>
      </c>
      <c r="D108" s="3">
        <v>18</v>
      </c>
      <c r="E108" s="3" t="s">
        <v>8</v>
      </c>
      <c r="F108" s="17">
        <v>0</v>
      </c>
      <c r="G108" s="3" t="s">
        <v>255</v>
      </c>
      <c r="H108" s="3" t="s">
        <v>24</v>
      </c>
      <c r="I108" s="3" t="s">
        <v>25</v>
      </c>
      <c r="J108" s="13">
        <v>41.46</v>
      </c>
      <c r="K108" s="13">
        <v>157.9</v>
      </c>
      <c r="L108" s="14">
        <f t="shared" si="5"/>
        <v>746.28</v>
      </c>
      <c r="M108" s="14">
        <f t="shared" si="6"/>
        <v>2842.2000000000003</v>
      </c>
      <c r="N108" s="9">
        <f t="shared" si="7"/>
        <v>17</v>
      </c>
      <c r="O108" s="9">
        <f t="shared" si="8"/>
        <v>2</v>
      </c>
      <c r="P108" s="9">
        <f t="shared" si="9"/>
        <v>2025</v>
      </c>
    </row>
    <row r="109" spans="1:16" x14ac:dyDescent="0.3">
      <c r="A109" s="2">
        <v>108</v>
      </c>
      <c r="B109" s="7" t="s">
        <v>42</v>
      </c>
      <c r="C109" s="3" t="s">
        <v>12</v>
      </c>
      <c r="D109" s="3">
        <v>2</v>
      </c>
      <c r="E109" s="3" t="s">
        <v>7</v>
      </c>
      <c r="F109" s="17">
        <v>10</v>
      </c>
      <c r="G109" s="3" t="s">
        <v>256</v>
      </c>
      <c r="H109" s="3" t="s">
        <v>148</v>
      </c>
      <c r="I109" s="3" t="s">
        <v>21</v>
      </c>
      <c r="J109" s="13">
        <v>78.150000000000006</v>
      </c>
      <c r="K109" s="13">
        <v>102.52</v>
      </c>
      <c r="L109" s="14">
        <f t="shared" si="5"/>
        <v>156.30000000000001</v>
      </c>
      <c r="M109" s="14">
        <f t="shared" si="6"/>
        <v>184.536</v>
      </c>
      <c r="N109" s="9">
        <f t="shared" si="7"/>
        <v>18</v>
      </c>
      <c r="O109" s="9">
        <f t="shared" si="8"/>
        <v>3</v>
      </c>
      <c r="P109" s="9">
        <f t="shared" si="9"/>
        <v>2025</v>
      </c>
    </row>
    <row r="110" spans="1:16" x14ac:dyDescent="0.3">
      <c r="A110" s="2">
        <v>109</v>
      </c>
      <c r="B110" s="7" t="s">
        <v>69</v>
      </c>
      <c r="C110" s="3" t="s">
        <v>12</v>
      </c>
      <c r="D110" s="3">
        <v>18</v>
      </c>
      <c r="E110" s="3" t="s">
        <v>10</v>
      </c>
      <c r="F110" s="17">
        <v>5</v>
      </c>
      <c r="G110" s="3" t="s">
        <v>257</v>
      </c>
      <c r="H110" s="3" t="s">
        <v>148</v>
      </c>
      <c r="I110" s="3" t="s">
        <v>19</v>
      </c>
      <c r="J110" s="13">
        <v>24.91</v>
      </c>
      <c r="K110" s="13">
        <v>194.77</v>
      </c>
      <c r="L110" s="14">
        <f t="shared" si="5"/>
        <v>448.38</v>
      </c>
      <c r="M110" s="14">
        <f t="shared" si="6"/>
        <v>3330.567</v>
      </c>
      <c r="N110" s="9">
        <f t="shared" si="7"/>
        <v>21</v>
      </c>
      <c r="O110" s="9">
        <f t="shared" si="8"/>
        <v>3</v>
      </c>
      <c r="P110" s="9">
        <f t="shared" si="9"/>
        <v>2025</v>
      </c>
    </row>
    <row r="111" spans="1:16" x14ac:dyDescent="0.3">
      <c r="A111" s="2">
        <v>110</v>
      </c>
      <c r="B111" s="7" t="s">
        <v>103</v>
      </c>
      <c r="C111" s="3" t="s">
        <v>12</v>
      </c>
      <c r="D111" s="3">
        <v>5</v>
      </c>
      <c r="E111" s="3" t="s">
        <v>10</v>
      </c>
      <c r="F111" s="17">
        <v>20</v>
      </c>
      <c r="G111" s="3" t="s">
        <v>258</v>
      </c>
      <c r="H111" s="3" t="s">
        <v>22</v>
      </c>
      <c r="I111" s="3" t="s">
        <v>23</v>
      </c>
      <c r="J111" s="13">
        <v>96.79</v>
      </c>
      <c r="K111" s="13">
        <v>166.61</v>
      </c>
      <c r="L111" s="14">
        <f t="shared" si="5"/>
        <v>483.95000000000005</v>
      </c>
      <c r="M111" s="14">
        <f t="shared" si="6"/>
        <v>666.44</v>
      </c>
      <c r="N111" s="9">
        <f t="shared" si="7"/>
        <v>16</v>
      </c>
      <c r="O111" s="9">
        <f t="shared" si="8"/>
        <v>1</v>
      </c>
      <c r="P111" s="9">
        <f t="shared" si="9"/>
        <v>2025</v>
      </c>
    </row>
    <row r="112" spans="1:16" x14ac:dyDescent="0.3">
      <c r="A112" s="2">
        <v>111</v>
      </c>
      <c r="B112" s="7" t="s">
        <v>50</v>
      </c>
      <c r="C112" s="3" t="s">
        <v>12</v>
      </c>
      <c r="D112" s="3">
        <v>3</v>
      </c>
      <c r="E112" s="3" t="s">
        <v>10</v>
      </c>
      <c r="F112" s="17">
        <v>5</v>
      </c>
      <c r="G112" s="3" t="s">
        <v>259</v>
      </c>
      <c r="H112" s="3" t="s">
        <v>158</v>
      </c>
      <c r="I112" s="3" t="s">
        <v>18</v>
      </c>
      <c r="J112" s="13">
        <v>60.42</v>
      </c>
      <c r="K112" s="13">
        <v>141.65</v>
      </c>
      <c r="L112" s="14">
        <f t="shared" si="5"/>
        <v>181.26</v>
      </c>
      <c r="M112" s="14">
        <f t="shared" si="6"/>
        <v>403.70250000000004</v>
      </c>
      <c r="N112" s="9">
        <f t="shared" si="7"/>
        <v>29</v>
      </c>
      <c r="O112" s="9">
        <f t="shared" si="8"/>
        <v>1</v>
      </c>
      <c r="P112" s="9">
        <f t="shared" si="9"/>
        <v>2025</v>
      </c>
    </row>
    <row r="113" spans="1:16" x14ac:dyDescent="0.3">
      <c r="A113" s="2">
        <v>112</v>
      </c>
      <c r="B113" s="7" t="s">
        <v>72</v>
      </c>
      <c r="C113" s="3" t="s">
        <v>9</v>
      </c>
      <c r="D113" s="3">
        <v>16</v>
      </c>
      <c r="E113" s="3" t="s">
        <v>8</v>
      </c>
      <c r="F113" s="17">
        <v>0</v>
      </c>
      <c r="G113" s="3" t="s">
        <v>260</v>
      </c>
      <c r="H113" s="3" t="s">
        <v>24</v>
      </c>
      <c r="I113" s="3" t="s">
        <v>18</v>
      </c>
      <c r="J113" s="13">
        <v>94.37</v>
      </c>
      <c r="K113" s="13">
        <v>153.84</v>
      </c>
      <c r="L113" s="14">
        <f t="shared" si="5"/>
        <v>1509.92</v>
      </c>
      <c r="M113" s="14">
        <f t="shared" si="6"/>
        <v>2461.44</v>
      </c>
      <c r="N113" s="9">
        <f t="shared" si="7"/>
        <v>18</v>
      </c>
      <c r="O113" s="9">
        <f t="shared" si="8"/>
        <v>1</v>
      </c>
      <c r="P113" s="9">
        <f t="shared" si="9"/>
        <v>2025</v>
      </c>
    </row>
    <row r="114" spans="1:16" x14ac:dyDescent="0.3">
      <c r="A114" s="2">
        <v>113</v>
      </c>
      <c r="B114" s="7" t="s">
        <v>104</v>
      </c>
      <c r="C114" s="3" t="s">
        <v>12</v>
      </c>
      <c r="D114" s="3">
        <v>20</v>
      </c>
      <c r="E114" s="3" t="s">
        <v>8</v>
      </c>
      <c r="F114" s="17">
        <v>15</v>
      </c>
      <c r="G114" s="3" t="s">
        <v>261</v>
      </c>
      <c r="H114" s="3" t="s">
        <v>20</v>
      </c>
      <c r="I114" s="3" t="s">
        <v>21</v>
      </c>
      <c r="J114" s="13">
        <v>19.63</v>
      </c>
      <c r="K114" s="13">
        <v>155.46</v>
      </c>
      <c r="L114" s="14">
        <f t="shared" si="5"/>
        <v>392.59999999999997</v>
      </c>
      <c r="M114" s="14">
        <f t="shared" si="6"/>
        <v>2642.82</v>
      </c>
      <c r="N114" s="9">
        <f t="shared" si="7"/>
        <v>6</v>
      </c>
      <c r="O114" s="9">
        <f t="shared" si="8"/>
        <v>1</v>
      </c>
      <c r="P114" s="9">
        <f t="shared" si="9"/>
        <v>2025</v>
      </c>
    </row>
    <row r="115" spans="1:16" x14ac:dyDescent="0.3">
      <c r="A115" s="2">
        <v>114</v>
      </c>
      <c r="B115" s="7" t="s">
        <v>81</v>
      </c>
      <c r="C115" s="3" t="s">
        <v>9</v>
      </c>
      <c r="D115" s="3">
        <v>12</v>
      </c>
      <c r="E115" s="3" t="s">
        <v>8</v>
      </c>
      <c r="F115" s="17">
        <v>5</v>
      </c>
      <c r="G115" s="3" t="s">
        <v>262</v>
      </c>
      <c r="H115" s="3" t="s">
        <v>158</v>
      </c>
      <c r="I115" s="3" t="s">
        <v>21</v>
      </c>
      <c r="J115" s="13">
        <v>61.78</v>
      </c>
      <c r="K115" s="13">
        <v>180.99</v>
      </c>
      <c r="L115" s="14">
        <f t="shared" si="5"/>
        <v>741.36</v>
      </c>
      <c r="M115" s="14">
        <f t="shared" si="6"/>
        <v>2063.2860000000001</v>
      </c>
      <c r="N115" s="9">
        <f t="shared" si="7"/>
        <v>27</v>
      </c>
      <c r="O115" s="9">
        <f t="shared" si="8"/>
        <v>1</v>
      </c>
      <c r="P115" s="9">
        <f t="shared" si="9"/>
        <v>2025</v>
      </c>
    </row>
    <row r="116" spans="1:16" x14ac:dyDescent="0.3">
      <c r="A116" s="2">
        <v>115</v>
      </c>
      <c r="B116" s="7" t="s">
        <v>50</v>
      </c>
      <c r="C116" s="3" t="s">
        <v>6</v>
      </c>
      <c r="D116" s="3">
        <v>20</v>
      </c>
      <c r="E116" s="3" t="s">
        <v>11</v>
      </c>
      <c r="F116" s="17">
        <v>5</v>
      </c>
      <c r="G116" s="3" t="s">
        <v>263</v>
      </c>
      <c r="H116" s="3" t="s">
        <v>20</v>
      </c>
      <c r="I116" s="3" t="s">
        <v>18</v>
      </c>
      <c r="J116" s="13">
        <v>56.72</v>
      </c>
      <c r="K116" s="13">
        <v>190.24</v>
      </c>
      <c r="L116" s="14">
        <f t="shared" si="5"/>
        <v>1134.4000000000001</v>
      </c>
      <c r="M116" s="14">
        <f t="shared" si="6"/>
        <v>3614.56</v>
      </c>
      <c r="N116" s="9">
        <f t="shared" si="7"/>
        <v>29</v>
      </c>
      <c r="O116" s="9">
        <f t="shared" si="8"/>
        <v>1</v>
      </c>
      <c r="P116" s="9">
        <f t="shared" si="9"/>
        <v>2025</v>
      </c>
    </row>
    <row r="117" spans="1:16" x14ac:dyDescent="0.3">
      <c r="A117" s="2">
        <v>116</v>
      </c>
      <c r="B117" s="7" t="s">
        <v>95</v>
      </c>
      <c r="C117" s="3" t="s">
        <v>12</v>
      </c>
      <c r="D117" s="3">
        <v>19</v>
      </c>
      <c r="E117" s="3" t="s">
        <v>10</v>
      </c>
      <c r="F117" s="17">
        <v>25</v>
      </c>
      <c r="G117" s="3" t="s">
        <v>264</v>
      </c>
      <c r="H117" s="3" t="s">
        <v>148</v>
      </c>
      <c r="I117" s="3" t="s">
        <v>19</v>
      </c>
      <c r="J117" s="13">
        <v>98.05</v>
      </c>
      <c r="K117" s="13">
        <v>161.15</v>
      </c>
      <c r="L117" s="14">
        <f t="shared" si="5"/>
        <v>1862.95</v>
      </c>
      <c r="M117" s="14">
        <f t="shared" si="6"/>
        <v>2296.3874999999998</v>
      </c>
      <c r="N117" s="9">
        <f t="shared" si="7"/>
        <v>3</v>
      </c>
      <c r="O117" s="9">
        <f t="shared" si="8"/>
        <v>1</v>
      </c>
      <c r="P117" s="9">
        <f t="shared" si="9"/>
        <v>2025</v>
      </c>
    </row>
    <row r="118" spans="1:16" x14ac:dyDescent="0.3">
      <c r="A118" s="2">
        <v>117</v>
      </c>
      <c r="B118" s="7" t="s">
        <v>79</v>
      </c>
      <c r="C118" s="3" t="s">
        <v>12</v>
      </c>
      <c r="D118" s="3">
        <v>14</v>
      </c>
      <c r="E118" s="3" t="s">
        <v>7</v>
      </c>
      <c r="F118" s="17">
        <v>25</v>
      </c>
      <c r="G118" s="3" t="s">
        <v>265</v>
      </c>
      <c r="H118" s="3" t="s">
        <v>24</v>
      </c>
      <c r="I118" s="3" t="s">
        <v>23</v>
      </c>
      <c r="J118" s="13">
        <v>53.37</v>
      </c>
      <c r="K118" s="13">
        <v>124.8</v>
      </c>
      <c r="L118" s="14">
        <f t="shared" si="5"/>
        <v>747.18</v>
      </c>
      <c r="M118" s="14">
        <f t="shared" si="6"/>
        <v>1310.4000000000001</v>
      </c>
      <c r="N118" s="9">
        <f t="shared" si="7"/>
        <v>24</v>
      </c>
      <c r="O118" s="9">
        <f t="shared" si="8"/>
        <v>1</v>
      </c>
      <c r="P118" s="9">
        <f t="shared" si="9"/>
        <v>2025</v>
      </c>
    </row>
    <row r="119" spans="1:16" x14ac:dyDescent="0.3">
      <c r="A119" s="2">
        <v>118</v>
      </c>
      <c r="B119" s="7" t="s">
        <v>69</v>
      </c>
      <c r="C119" s="3" t="s">
        <v>12</v>
      </c>
      <c r="D119" s="3">
        <v>6</v>
      </c>
      <c r="E119" s="3" t="s">
        <v>7</v>
      </c>
      <c r="F119" s="17">
        <v>0</v>
      </c>
      <c r="G119" s="3" t="s">
        <v>266</v>
      </c>
      <c r="H119" s="3" t="s">
        <v>22</v>
      </c>
      <c r="I119" s="3" t="s">
        <v>25</v>
      </c>
      <c r="J119" s="13">
        <v>85.21</v>
      </c>
      <c r="K119" s="13">
        <v>169.85</v>
      </c>
      <c r="L119" s="14">
        <f t="shared" si="5"/>
        <v>511.26</v>
      </c>
      <c r="M119" s="14">
        <f t="shared" si="6"/>
        <v>1019.0999999999999</v>
      </c>
      <c r="N119" s="9">
        <f t="shared" si="7"/>
        <v>21</v>
      </c>
      <c r="O119" s="9">
        <f t="shared" si="8"/>
        <v>3</v>
      </c>
      <c r="P119" s="9">
        <f t="shared" si="9"/>
        <v>2025</v>
      </c>
    </row>
    <row r="120" spans="1:16" x14ac:dyDescent="0.3">
      <c r="A120" s="2">
        <v>119</v>
      </c>
      <c r="B120" s="7" t="s">
        <v>105</v>
      </c>
      <c r="C120" s="3" t="s">
        <v>9</v>
      </c>
      <c r="D120" s="3">
        <v>13</v>
      </c>
      <c r="E120" s="3" t="s">
        <v>8</v>
      </c>
      <c r="F120" s="17">
        <v>15</v>
      </c>
      <c r="G120" s="3" t="s">
        <v>267</v>
      </c>
      <c r="H120" s="3" t="s">
        <v>158</v>
      </c>
      <c r="I120" s="3" t="s">
        <v>23</v>
      </c>
      <c r="J120" s="13">
        <v>46.03</v>
      </c>
      <c r="K120" s="13">
        <v>178.14</v>
      </c>
      <c r="L120" s="14">
        <f t="shared" si="5"/>
        <v>598.39</v>
      </c>
      <c r="M120" s="14">
        <f t="shared" si="6"/>
        <v>1968.4469999999997</v>
      </c>
      <c r="N120" s="9">
        <f t="shared" si="7"/>
        <v>23</v>
      </c>
      <c r="O120" s="9">
        <f t="shared" si="8"/>
        <v>3</v>
      </c>
      <c r="P120" s="9">
        <f t="shared" si="9"/>
        <v>2025</v>
      </c>
    </row>
    <row r="121" spans="1:16" x14ac:dyDescent="0.3">
      <c r="A121" s="2">
        <v>120</v>
      </c>
      <c r="B121" s="7" t="s">
        <v>63</v>
      </c>
      <c r="C121" s="3" t="s">
        <v>9</v>
      </c>
      <c r="D121" s="3">
        <v>1</v>
      </c>
      <c r="E121" s="3" t="s">
        <v>11</v>
      </c>
      <c r="F121" s="17">
        <v>5</v>
      </c>
      <c r="G121" s="3" t="s">
        <v>268</v>
      </c>
      <c r="H121" s="3" t="s">
        <v>148</v>
      </c>
      <c r="I121" s="3" t="s">
        <v>25</v>
      </c>
      <c r="J121" s="13">
        <v>51.98</v>
      </c>
      <c r="K121" s="13">
        <v>158.54</v>
      </c>
      <c r="L121" s="14">
        <f t="shared" si="5"/>
        <v>51.98</v>
      </c>
      <c r="M121" s="14">
        <f t="shared" si="6"/>
        <v>150.613</v>
      </c>
      <c r="N121" s="9">
        <f t="shared" si="7"/>
        <v>10</v>
      </c>
      <c r="O121" s="9">
        <f t="shared" si="8"/>
        <v>2</v>
      </c>
      <c r="P121" s="9">
        <f t="shared" si="9"/>
        <v>2025</v>
      </c>
    </row>
    <row r="122" spans="1:16" x14ac:dyDescent="0.3">
      <c r="A122" s="2">
        <v>121</v>
      </c>
      <c r="B122" s="7" t="s">
        <v>106</v>
      </c>
      <c r="C122" s="3" t="s">
        <v>9</v>
      </c>
      <c r="D122" s="3">
        <v>14</v>
      </c>
      <c r="E122" s="3" t="s">
        <v>8</v>
      </c>
      <c r="F122" s="17">
        <v>0</v>
      </c>
      <c r="G122" s="3" t="s">
        <v>269</v>
      </c>
      <c r="H122" s="3" t="s">
        <v>24</v>
      </c>
      <c r="I122" s="3" t="s">
        <v>18</v>
      </c>
      <c r="J122" s="13">
        <v>8.84</v>
      </c>
      <c r="K122" s="13">
        <v>173.56</v>
      </c>
      <c r="L122" s="14">
        <f t="shared" si="5"/>
        <v>123.75999999999999</v>
      </c>
      <c r="M122" s="14">
        <f t="shared" si="6"/>
        <v>2429.84</v>
      </c>
      <c r="N122" s="9">
        <f t="shared" si="7"/>
        <v>24</v>
      </c>
      <c r="O122" s="9">
        <f t="shared" si="8"/>
        <v>4</v>
      </c>
      <c r="P122" s="9">
        <f t="shared" si="9"/>
        <v>2025</v>
      </c>
    </row>
    <row r="123" spans="1:16" x14ac:dyDescent="0.3">
      <c r="A123" s="2">
        <v>122</v>
      </c>
      <c r="B123" s="7" t="s">
        <v>42</v>
      </c>
      <c r="C123" s="3" t="s">
        <v>12</v>
      </c>
      <c r="D123" s="3">
        <v>4</v>
      </c>
      <c r="E123" s="3" t="s">
        <v>8</v>
      </c>
      <c r="F123" s="17">
        <v>25</v>
      </c>
      <c r="G123" s="3" t="s">
        <v>270</v>
      </c>
      <c r="H123" s="3" t="s">
        <v>24</v>
      </c>
      <c r="I123" s="3" t="s">
        <v>18</v>
      </c>
      <c r="J123" s="13">
        <v>52.05</v>
      </c>
      <c r="K123" s="13">
        <v>141.46</v>
      </c>
      <c r="L123" s="14">
        <f t="shared" si="5"/>
        <v>208.2</v>
      </c>
      <c r="M123" s="14">
        <f t="shared" si="6"/>
        <v>424.38</v>
      </c>
      <c r="N123" s="9">
        <f t="shared" si="7"/>
        <v>18</v>
      </c>
      <c r="O123" s="9">
        <f t="shared" si="8"/>
        <v>3</v>
      </c>
      <c r="P123" s="9">
        <f t="shared" si="9"/>
        <v>2025</v>
      </c>
    </row>
    <row r="124" spans="1:16" x14ac:dyDescent="0.3">
      <c r="A124" s="2">
        <v>123</v>
      </c>
      <c r="B124" s="7" t="s">
        <v>107</v>
      </c>
      <c r="C124" s="3" t="s">
        <v>6</v>
      </c>
      <c r="D124" s="3">
        <v>12</v>
      </c>
      <c r="E124" s="3" t="s">
        <v>10</v>
      </c>
      <c r="F124" s="17">
        <v>15</v>
      </c>
      <c r="G124" s="3" t="s">
        <v>271</v>
      </c>
      <c r="H124" s="3" t="s">
        <v>20</v>
      </c>
      <c r="I124" s="3" t="s">
        <v>23</v>
      </c>
      <c r="J124" s="13">
        <v>5.51</v>
      </c>
      <c r="K124" s="13">
        <v>147.55000000000001</v>
      </c>
      <c r="L124" s="14">
        <f t="shared" si="5"/>
        <v>66.12</v>
      </c>
      <c r="M124" s="14">
        <f t="shared" si="6"/>
        <v>1505.01</v>
      </c>
      <c r="N124" s="9">
        <f t="shared" si="7"/>
        <v>12</v>
      </c>
      <c r="O124" s="9">
        <f t="shared" si="8"/>
        <v>3</v>
      </c>
      <c r="P124" s="9">
        <f t="shared" si="9"/>
        <v>2025</v>
      </c>
    </row>
    <row r="125" spans="1:16" x14ac:dyDescent="0.3">
      <c r="A125" s="2">
        <v>124</v>
      </c>
      <c r="B125" s="7" t="s">
        <v>35</v>
      </c>
      <c r="C125" s="3" t="s">
        <v>9</v>
      </c>
      <c r="D125" s="3">
        <v>1</v>
      </c>
      <c r="E125" s="3" t="s">
        <v>10</v>
      </c>
      <c r="F125" s="17">
        <v>5</v>
      </c>
      <c r="G125" s="3" t="s">
        <v>272</v>
      </c>
      <c r="H125" s="3" t="s">
        <v>158</v>
      </c>
      <c r="I125" s="3" t="s">
        <v>23</v>
      </c>
      <c r="J125" s="13">
        <v>19.600000000000001</v>
      </c>
      <c r="K125" s="13">
        <v>189.03</v>
      </c>
      <c r="L125" s="14">
        <f t="shared" si="5"/>
        <v>19.600000000000001</v>
      </c>
      <c r="M125" s="14">
        <f t="shared" si="6"/>
        <v>179.57849999999999</v>
      </c>
      <c r="N125" s="9">
        <f t="shared" si="7"/>
        <v>5</v>
      </c>
      <c r="O125" s="9">
        <f t="shared" si="8"/>
        <v>1</v>
      </c>
      <c r="P125" s="9">
        <f t="shared" si="9"/>
        <v>2025</v>
      </c>
    </row>
    <row r="126" spans="1:16" x14ac:dyDescent="0.3">
      <c r="A126" s="2">
        <v>125</v>
      </c>
      <c r="B126" s="7" t="s">
        <v>104</v>
      </c>
      <c r="C126" s="3" t="s">
        <v>12</v>
      </c>
      <c r="D126" s="3">
        <v>12</v>
      </c>
      <c r="E126" s="3" t="s">
        <v>10</v>
      </c>
      <c r="F126" s="17">
        <v>15</v>
      </c>
      <c r="G126" s="3" t="s">
        <v>273</v>
      </c>
      <c r="H126" s="3" t="s">
        <v>158</v>
      </c>
      <c r="I126" s="3" t="s">
        <v>21</v>
      </c>
      <c r="J126" s="13">
        <v>7.7</v>
      </c>
      <c r="K126" s="13">
        <v>165.46</v>
      </c>
      <c r="L126" s="14">
        <f t="shared" si="5"/>
        <v>92.4</v>
      </c>
      <c r="M126" s="14">
        <f t="shared" si="6"/>
        <v>1687.692</v>
      </c>
      <c r="N126" s="9">
        <f t="shared" si="7"/>
        <v>6</v>
      </c>
      <c r="O126" s="9">
        <f t="shared" si="8"/>
        <v>1</v>
      </c>
      <c r="P126" s="9">
        <f t="shared" si="9"/>
        <v>2025</v>
      </c>
    </row>
    <row r="127" spans="1:16" x14ac:dyDescent="0.3">
      <c r="A127" s="2">
        <v>126</v>
      </c>
      <c r="B127" s="7" t="s">
        <v>91</v>
      </c>
      <c r="C127" s="3" t="s">
        <v>12</v>
      </c>
      <c r="D127" s="3">
        <v>16</v>
      </c>
      <c r="E127" s="3" t="s">
        <v>7</v>
      </c>
      <c r="F127" s="17">
        <v>20</v>
      </c>
      <c r="G127" s="3" t="s">
        <v>274</v>
      </c>
      <c r="H127" s="3" t="s">
        <v>20</v>
      </c>
      <c r="I127" s="3" t="s">
        <v>18</v>
      </c>
      <c r="J127" s="13">
        <v>38.89</v>
      </c>
      <c r="K127" s="13">
        <v>183.52</v>
      </c>
      <c r="L127" s="14">
        <f t="shared" si="5"/>
        <v>622.24</v>
      </c>
      <c r="M127" s="14">
        <f t="shared" si="6"/>
        <v>2349.056</v>
      </c>
      <c r="N127" s="9">
        <f t="shared" si="7"/>
        <v>7</v>
      </c>
      <c r="O127" s="9">
        <f t="shared" si="8"/>
        <v>4</v>
      </c>
      <c r="P127" s="9">
        <f t="shared" si="9"/>
        <v>2025</v>
      </c>
    </row>
    <row r="128" spans="1:16" x14ac:dyDescent="0.3">
      <c r="A128" s="2">
        <v>127</v>
      </c>
      <c r="B128" s="7" t="s">
        <v>39</v>
      </c>
      <c r="C128" s="3" t="s">
        <v>6</v>
      </c>
      <c r="D128" s="3">
        <v>13</v>
      </c>
      <c r="E128" s="3" t="s">
        <v>11</v>
      </c>
      <c r="F128" s="17">
        <v>20</v>
      </c>
      <c r="G128" s="3" t="s">
        <v>275</v>
      </c>
      <c r="H128" s="3" t="s">
        <v>148</v>
      </c>
      <c r="I128" s="3" t="s">
        <v>23</v>
      </c>
      <c r="J128" s="13">
        <v>30.17</v>
      </c>
      <c r="K128" s="13">
        <v>126.89</v>
      </c>
      <c r="L128" s="14">
        <f t="shared" si="5"/>
        <v>392.21000000000004</v>
      </c>
      <c r="M128" s="14">
        <f t="shared" si="6"/>
        <v>1319.6559999999999</v>
      </c>
      <c r="N128" s="9">
        <f t="shared" si="7"/>
        <v>29</v>
      </c>
      <c r="O128" s="9">
        <f t="shared" si="8"/>
        <v>4</v>
      </c>
      <c r="P128" s="9">
        <f t="shared" si="9"/>
        <v>2025</v>
      </c>
    </row>
    <row r="129" spans="1:16" x14ac:dyDescent="0.3">
      <c r="A129" s="2">
        <v>128</v>
      </c>
      <c r="B129" s="7" t="s">
        <v>36</v>
      </c>
      <c r="C129" s="3" t="s">
        <v>6</v>
      </c>
      <c r="D129" s="3">
        <v>15</v>
      </c>
      <c r="E129" s="3" t="s">
        <v>8</v>
      </c>
      <c r="F129" s="17">
        <v>15</v>
      </c>
      <c r="G129" s="3" t="s">
        <v>276</v>
      </c>
      <c r="H129" s="3" t="s">
        <v>22</v>
      </c>
      <c r="I129" s="3" t="s">
        <v>18</v>
      </c>
      <c r="J129" s="13">
        <v>31.76</v>
      </c>
      <c r="K129" s="13">
        <v>103.77</v>
      </c>
      <c r="L129" s="14">
        <f t="shared" si="5"/>
        <v>476.40000000000003</v>
      </c>
      <c r="M129" s="14">
        <f t="shared" si="6"/>
        <v>1323.0674999999999</v>
      </c>
      <c r="N129" s="9">
        <f t="shared" si="7"/>
        <v>24</v>
      </c>
      <c r="O129" s="9">
        <f t="shared" si="8"/>
        <v>3</v>
      </c>
      <c r="P129" s="9">
        <f t="shared" si="9"/>
        <v>2025</v>
      </c>
    </row>
    <row r="130" spans="1:16" x14ac:dyDescent="0.3">
      <c r="A130" s="2">
        <v>129</v>
      </c>
      <c r="B130" s="7" t="s">
        <v>69</v>
      </c>
      <c r="C130" s="3" t="s">
        <v>12</v>
      </c>
      <c r="D130" s="3">
        <v>16</v>
      </c>
      <c r="E130" s="3" t="s">
        <v>11</v>
      </c>
      <c r="F130" s="17">
        <v>25</v>
      </c>
      <c r="G130" s="3" t="s">
        <v>277</v>
      </c>
      <c r="H130" s="3" t="s">
        <v>24</v>
      </c>
      <c r="I130" s="3" t="s">
        <v>25</v>
      </c>
      <c r="J130" s="13">
        <v>77.709999999999994</v>
      </c>
      <c r="K130" s="13">
        <v>100.94</v>
      </c>
      <c r="L130" s="14">
        <f t="shared" si="5"/>
        <v>1243.3599999999999</v>
      </c>
      <c r="M130" s="14">
        <f t="shared" si="6"/>
        <v>1211.28</v>
      </c>
      <c r="N130" s="9">
        <f t="shared" si="7"/>
        <v>21</v>
      </c>
      <c r="O130" s="9">
        <f t="shared" si="8"/>
        <v>3</v>
      </c>
      <c r="P130" s="9">
        <f t="shared" si="9"/>
        <v>2025</v>
      </c>
    </row>
    <row r="131" spans="1:16" x14ac:dyDescent="0.3">
      <c r="A131" s="2">
        <v>130</v>
      </c>
      <c r="B131" s="7" t="s">
        <v>108</v>
      </c>
      <c r="C131" s="3" t="s">
        <v>6</v>
      </c>
      <c r="D131" s="3">
        <v>8</v>
      </c>
      <c r="E131" s="3" t="s">
        <v>7</v>
      </c>
      <c r="F131" s="17">
        <v>10</v>
      </c>
      <c r="G131" s="3" t="s">
        <v>278</v>
      </c>
      <c r="H131" s="3" t="s">
        <v>22</v>
      </c>
      <c r="I131" s="3" t="s">
        <v>23</v>
      </c>
      <c r="J131" s="13">
        <v>73.48</v>
      </c>
      <c r="K131" s="13">
        <v>150.25</v>
      </c>
      <c r="L131" s="14">
        <f t="shared" ref="L131:L194" si="10">(J131*D131)</f>
        <v>587.84</v>
      </c>
      <c r="M131" s="14">
        <f t="shared" ref="M131:M194" si="11">(K131*D131*(1-F131%))</f>
        <v>1081.8</v>
      </c>
      <c r="N131" s="9">
        <f t="shared" ref="N131:N194" si="12">DAY(B131)</f>
        <v>29</v>
      </c>
      <c r="O131" s="9">
        <f t="shared" ref="O131:O194" si="13">MONTH(B131)</f>
        <v>3</v>
      </c>
      <c r="P131" s="9">
        <f t="shared" ref="P131:P194" si="14">YEAR(B131)</f>
        <v>2025</v>
      </c>
    </row>
    <row r="132" spans="1:16" x14ac:dyDescent="0.3">
      <c r="A132" s="2">
        <v>131</v>
      </c>
      <c r="B132" s="7" t="s">
        <v>30</v>
      </c>
      <c r="C132" s="3" t="s">
        <v>9</v>
      </c>
      <c r="D132" s="3">
        <v>16</v>
      </c>
      <c r="E132" s="3" t="s">
        <v>10</v>
      </c>
      <c r="F132" s="17">
        <v>0</v>
      </c>
      <c r="G132" s="3" t="s">
        <v>279</v>
      </c>
      <c r="H132" s="3" t="s">
        <v>24</v>
      </c>
      <c r="I132" s="3" t="s">
        <v>19</v>
      </c>
      <c r="J132" s="13">
        <v>56.79</v>
      </c>
      <c r="K132" s="13">
        <v>143.99</v>
      </c>
      <c r="L132" s="14">
        <f t="shared" si="10"/>
        <v>908.64</v>
      </c>
      <c r="M132" s="14">
        <f t="shared" si="11"/>
        <v>2303.84</v>
      </c>
      <c r="N132" s="9">
        <f t="shared" si="12"/>
        <v>6</v>
      </c>
      <c r="O132" s="9">
        <f t="shared" si="13"/>
        <v>4</v>
      </c>
      <c r="P132" s="9">
        <f t="shared" si="14"/>
        <v>2025</v>
      </c>
    </row>
    <row r="133" spans="1:16" x14ac:dyDescent="0.3">
      <c r="A133" s="2">
        <v>132</v>
      </c>
      <c r="B133" s="7" t="s">
        <v>103</v>
      </c>
      <c r="C133" s="3" t="s">
        <v>9</v>
      </c>
      <c r="D133" s="3">
        <v>4</v>
      </c>
      <c r="E133" s="3" t="s">
        <v>8</v>
      </c>
      <c r="F133" s="17">
        <v>5</v>
      </c>
      <c r="G133" s="3" t="s">
        <v>280</v>
      </c>
      <c r="H133" s="3" t="s">
        <v>22</v>
      </c>
      <c r="I133" s="3" t="s">
        <v>25</v>
      </c>
      <c r="J133" s="13">
        <v>58.15</v>
      </c>
      <c r="K133" s="13">
        <v>184.94</v>
      </c>
      <c r="L133" s="14">
        <f t="shared" si="10"/>
        <v>232.6</v>
      </c>
      <c r="M133" s="14">
        <f t="shared" si="11"/>
        <v>702.77199999999993</v>
      </c>
      <c r="N133" s="9">
        <f t="shared" si="12"/>
        <v>16</v>
      </c>
      <c r="O133" s="9">
        <f t="shared" si="13"/>
        <v>1</v>
      </c>
      <c r="P133" s="9">
        <f t="shared" si="14"/>
        <v>2025</v>
      </c>
    </row>
    <row r="134" spans="1:16" x14ac:dyDescent="0.3">
      <c r="A134" s="2">
        <v>133</v>
      </c>
      <c r="B134" s="7" t="s">
        <v>31</v>
      </c>
      <c r="C134" s="3" t="s">
        <v>12</v>
      </c>
      <c r="D134" s="3">
        <v>6</v>
      </c>
      <c r="E134" s="3" t="s">
        <v>11</v>
      </c>
      <c r="F134" s="17">
        <v>15</v>
      </c>
      <c r="G134" s="3" t="s">
        <v>281</v>
      </c>
      <c r="H134" s="3" t="s">
        <v>24</v>
      </c>
      <c r="I134" s="3" t="s">
        <v>21</v>
      </c>
      <c r="J134" s="13">
        <v>95.7</v>
      </c>
      <c r="K134" s="13">
        <v>154.05000000000001</v>
      </c>
      <c r="L134" s="14">
        <f t="shared" si="10"/>
        <v>574.20000000000005</v>
      </c>
      <c r="M134" s="14">
        <f t="shared" si="11"/>
        <v>785.65500000000009</v>
      </c>
      <c r="N134" s="9">
        <f t="shared" si="12"/>
        <v>23</v>
      </c>
      <c r="O134" s="9">
        <f t="shared" si="13"/>
        <v>4</v>
      </c>
      <c r="P134" s="9">
        <f t="shared" si="14"/>
        <v>2025</v>
      </c>
    </row>
    <row r="135" spans="1:16" x14ac:dyDescent="0.3">
      <c r="A135" s="2">
        <v>134</v>
      </c>
      <c r="B135" s="7" t="s">
        <v>109</v>
      </c>
      <c r="C135" s="3" t="s">
        <v>9</v>
      </c>
      <c r="D135" s="3">
        <v>20</v>
      </c>
      <c r="E135" s="3" t="s">
        <v>11</v>
      </c>
      <c r="F135" s="17">
        <v>20</v>
      </c>
      <c r="G135" s="3" t="s">
        <v>282</v>
      </c>
      <c r="H135" s="3" t="s">
        <v>158</v>
      </c>
      <c r="I135" s="3" t="s">
        <v>25</v>
      </c>
      <c r="J135" s="13">
        <v>63.59</v>
      </c>
      <c r="K135" s="13">
        <v>133.16999999999999</v>
      </c>
      <c r="L135" s="14">
        <f t="shared" si="10"/>
        <v>1271.8000000000002</v>
      </c>
      <c r="M135" s="14">
        <f t="shared" si="11"/>
        <v>2130.7199999999998</v>
      </c>
      <c r="N135" s="9">
        <f t="shared" si="12"/>
        <v>15</v>
      </c>
      <c r="O135" s="9">
        <f t="shared" si="13"/>
        <v>2</v>
      </c>
      <c r="P135" s="9">
        <f t="shared" si="14"/>
        <v>2025</v>
      </c>
    </row>
    <row r="136" spans="1:16" x14ac:dyDescent="0.3">
      <c r="A136" s="2">
        <v>135</v>
      </c>
      <c r="B136" s="7" t="s">
        <v>34</v>
      </c>
      <c r="C136" s="3" t="s">
        <v>12</v>
      </c>
      <c r="D136" s="3">
        <v>19</v>
      </c>
      <c r="E136" s="3" t="s">
        <v>10</v>
      </c>
      <c r="F136" s="17">
        <v>20</v>
      </c>
      <c r="G136" s="3" t="s">
        <v>283</v>
      </c>
      <c r="H136" s="3" t="s">
        <v>20</v>
      </c>
      <c r="I136" s="3" t="s">
        <v>21</v>
      </c>
      <c r="J136" s="13">
        <v>33.97</v>
      </c>
      <c r="K136" s="13">
        <v>110.59</v>
      </c>
      <c r="L136" s="14">
        <f t="shared" si="10"/>
        <v>645.42999999999995</v>
      </c>
      <c r="M136" s="14">
        <f t="shared" si="11"/>
        <v>1680.9680000000001</v>
      </c>
      <c r="N136" s="9">
        <f t="shared" si="12"/>
        <v>3</v>
      </c>
      <c r="O136" s="9">
        <f t="shared" si="13"/>
        <v>3</v>
      </c>
      <c r="P136" s="9">
        <f t="shared" si="14"/>
        <v>2025</v>
      </c>
    </row>
    <row r="137" spans="1:16" x14ac:dyDescent="0.3">
      <c r="A137" s="2">
        <v>136</v>
      </c>
      <c r="B137" s="7" t="s">
        <v>96</v>
      </c>
      <c r="C137" s="3" t="s">
        <v>6</v>
      </c>
      <c r="D137" s="3">
        <v>13</v>
      </c>
      <c r="E137" s="3" t="s">
        <v>7</v>
      </c>
      <c r="F137" s="17">
        <v>20</v>
      </c>
      <c r="G137" s="3" t="s">
        <v>284</v>
      </c>
      <c r="H137" s="3" t="s">
        <v>148</v>
      </c>
      <c r="I137" s="3" t="s">
        <v>25</v>
      </c>
      <c r="J137" s="13">
        <v>84.27</v>
      </c>
      <c r="K137" s="13">
        <v>181.07</v>
      </c>
      <c r="L137" s="14">
        <f t="shared" si="10"/>
        <v>1095.51</v>
      </c>
      <c r="M137" s="14">
        <f t="shared" si="11"/>
        <v>1883.1279999999999</v>
      </c>
      <c r="N137" s="9">
        <f t="shared" si="12"/>
        <v>21</v>
      </c>
      <c r="O137" s="9">
        <f t="shared" si="13"/>
        <v>4</v>
      </c>
      <c r="P137" s="9">
        <f t="shared" si="14"/>
        <v>2025</v>
      </c>
    </row>
    <row r="138" spans="1:16" x14ac:dyDescent="0.3">
      <c r="A138" s="2">
        <v>137</v>
      </c>
      <c r="B138" s="7" t="s">
        <v>105</v>
      </c>
      <c r="C138" s="3" t="s">
        <v>6</v>
      </c>
      <c r="D138" s="3">
        <v>13</v>
      </c>
      <c r="E138" s="3" t="s">
        <v>8</v>
      </c>
      <c r="F138" s="17">
        <v>5</v>
      </c>
      <c r="G138" s="3" t="s">
        <v>285</v>
      </c>
      <c r="H138" s="3" t="s">
        <v>158</v>
      </c>
      <c r="I138" s="3" t="s">
        <v>19</v>
      </c>
      <c r="J138" s="13">
        <v>24.09</v>
      </c>
      <c r="K138" s="13">
        <v>118.13</v>
      </c>
      <c r="L138" s="14">
        <f t="shared" si="10"/>
        <v>313.17</v>
      </c>
      <c r="M138" s="14">
        <f t="shared" si="11"/>
        <v>1458.9055000000001</v>
      </c>
      <c r="N138" s="9">
        <f t="shared" si="12"/>
        <v>23</v>
      </c>
      <c r="O138" s="9">
        <f t="shared" si="13"/>
        <v>3</v>
      </c>
      <c r="P138" s="9">
        <f t="shared" si="14"/>
        <v>2025</v>
      </c>
    </row>
    <row r="139" spans="1:16" x14ac:dyDescent="0.3">
      <c r="A139" s="2">
        <v>138</v>
      </c>
      <c r="B139" s="7" t="s">
        <v>110</v>
      </c>
      <c r="C139" s="3" t="s">
        <v>12</v>
      </c>
      <c r="D139" s="3">
        <v>2</v>
      </c>
      <c r="E139" s="3" t="s">
        <v>7</v>
      </c>
      <c r="F139" s="17">
        <v>0</v>
      </c>
      <c r="G139" s="3" t="s">
        <v>286</v>
      </c>
      <c r="H139" s="3" t="s">
        <v>148</v>
      </c>
      <c r="I139" s="3" t="s">
        <v>23</v>
      </c>
      <c r="J139" s="13">
        <v>85.02</v>
      </c>
      <c r="K139" s="13">
        <v>151.69</v>
      </c>
      <c r="L139" s="14">
        <f t="shared" si="10"/>
        <v>170.04</v>
      </c>
      <c r="M139" s="14">
        <f t="shared" si="11"/>
        <v>303.38</v>
      </c>
      <c r="N139" s="9">
        <f t="shared" si="12"/>
        <v>11</v>
      </c>
      <c r="O139" s="9">
        <f t="shared" si="13"/>
        <v>1</v>
      </c>
      <c r="P139" s="9">
        <f t="shared" si="14"/>
        <v>2025</v>
      </c>
    </row>
    <row r="140" spans="1:16" x14ac:dyDescent="0.3">
      <c r="A140" s="2">
        <v>139</v>
      </c>
      <c r="B140" s="7" t="s">
        <v>79</v>
      </c>
      <c r="C140" s="3" t="s">
        <v>12</v>
      </c>
      <c r="D140" s="3">
        <v>15</v>
      </c>
      <c r="E140" s="3" t="s">
        <v>11</v>
      </c>
      <c r="F140" s="17">
        <v>5</v>
      </c>
      <c r="G140" s="3" t="s">
        <v>287</v>
      </c>
      <c r="H140" s="3" t="s">
        <v>148</v>
      </c>
      <c r="I140" s="3" t="s">
        <v>18</v>
      </c>
      <c r="J140" s="13">
        <v>15.02</v>
      </c>
      <c r="K140" s="13">
        <v>166.54</v>
      </c>
      <c r="L140" s="14">
        <f t="shared" si="10"/>
        <v>225.29999999999998</v>
      </c>
      <c r="M140" s="14">
        <f t="shared" si="11"/>
        <v>2373.1949999999997</v>
      </c>
      <c r="N140" s="9">
        <f t="shared" si="12"/>
        <v>24</v>
      </c>
      <c r="O140" s="9">
        <f t="shared" si="13"/>
        <v>1</v>
      </c>
      <c r="P140" s="9">
        <f t="shared" si="14"/>
        <v>2025</v>
      </c>
    </row>
    <row r="141" spans="1:16" x14ac:dyDescent="0.3">
      <c r="A141" s="2">
        <v>140</v>
      </c>
      <c r="B141" s="7" t="s">
        <v>74</v>
      </c>
      <c r="C141" s="3" t="s">
        <v>9</v>
      </c>
      <c r="D141" s="3">
        <v>7</v>
      </c>
      <c r="E141" s="3" t="s">
        <v>10</v>
      </c>
      <c r="F141" s="17">
        <v>20</v>
      </c>
      <c r="G141" s="3" t="s">
        <v>288</v>
      </c>
      <c r="H141" s="3" t="s">
        <v>20</v>
      </c>
      <c r="I141" s="3" t="s">
        <v>18</v>
      </c>
      <c r="J141" s="13">
        <v>28.42</v>
      </c>
      <c r="K141" s="13">
        <v>103.95</v>
      </c>
      <c r="L141" s="14">
        <f t="shared" si="10"/>
        <v>198.94</v>
      </c>
      <c r="M141" s="14">
        <f t="shared" si="11"/>
        <v>582.12</v>
      </c>
      <c r="N141" s="9">
        <f t="shared" si="12"/>
        <v>11</v>
      </c>
      <c r="O141" s="9">
        <f t="shared" si="13"/>
        <v>4</v>
      </c>
      <c r="P141" s="9">
        <f t="shared" si="14"/>
        <v>2025</v>
      </c>
    </row>
    <row r="142" spans="1:16" x14ac:dyDescent="0.3">
      <c r="A142" s="2">
        <v>141</v>
      </c>
      <c r="B142" s="7" t="s">
        <v>111</v>
      </c>
      <c r="C142" s="3" t="s">
        <v>9</v>
      </c>
      <c r="D142" s="3">
        <v>4</v>
      </c>
      <c r="E142" s="3" t="s">
        <v>8</v>
      </c>
      <c r="F142" s="17">
        <v>0</v>
      </c>
      <c r="G142" s="3" t="s">
        <v>289</v>
      </c>
      <c r="H142" s="3" t="s">
        <v>22</v>
      </c>
      <c r="I142" s="3" t="s">
        <v>21</v>
      </c>
      <c r="J142" s="13">
        <v>18.420000000000002</v>
      </c>
      <c r="K142" s="13">
        <v>194.98</v>
      </c>
      <c r="L142" s="14">
        <f t="shared" si="10"/>
        <v>73.680000000000007</v>
      </c>
      <c r="M142" s="14">
        <f t="shared" si="11"/>
        <v>779.92</v>
      </c>
      <c r="N142" s="9">
        <f t="shared" si="12"/>
        <v>30</v>
      </c>
      <c r="O142" s="9">
        <f t="shared" si="13"/>
        <v>4</v>
      </c>
      <c r="P142" s="9">
        <f t="shared" si="14"/>
        <v>2025</v>
      </c>
    </row>
    <row r="143" spans="1:16" x14ac:dyDescent="0.3">
      <c r="A143" s="2">
        <v>142</v>
      </c>
      <c r="B143" s="7" t="s">
        <v>92</v>
      </c>
      <c r="C143" s="3" t="s">
        <v>6</v>
      </c>
      <c r="D143" s="3">
        <v>11</v>
      </c>
      <c r="E143" s="3" t="s">
        <v>7</v>
      </c>
      <c r="F143" s="17">
        <v>20</v>
      </c>
      <c r="G143" s="3" t="s">
        <v>290</v>
      </c>
      <c r="H143" s="3" t="s">
        <v>24</v>
      </c>
      <c r="I143" s="3" t="s">
        <v>21</v>
      </c>
      <c r="J143" s="13">
        <v>75.22</v>
      </c>
      <c r="K143" s="13">
        <v>198.31</v>
      </c>
      <c r="L143" s="14">
        <f t="shared" si="10"/>
        <v>827.42</v>
      </c>
      <c r="M143" s="14">
        <f t="shared" si="11"/>
        <v>1745.1279999999999</v>
      </c>
      <c r="N143" s="9">
        <f t="shared" si="12"/>
        <v>28</v>
      </c>
      <c r="O143" s="9">
        <f t="shared" si="13"/>
        <v>2</v>
      </c>
      <c r="P143" s="9">
        <f t="shared" si="14"/>
        <v>2025</v>
      </c>
    </row>
    <row r="144" spans="1:16" x14ac:dyDescent="0.3">
      <c r="A144" s="2">
        <v>143</v>
      </c>
      <c r="B144" s="7" t="s">
        <v>54</v>
      </c>
      <c r="C144" s="3" t="s">
        <v>12</v>
      </c>
      <c r="D144" s="3">
        <v>16</v>
      </c>
      <c r="E144" s="3" t="s">
        <v>7</v>
      </c>
      <c r="F144" s="17">
        <v>5</v>
      </c>
      <c r="G144" s="3" t="s">
        <v>291</v>
      </c>
      <c r="H144" s="3" t="s">
        <v>158</v>
      </c>
      <c r="I144" s="3" t="s">
        <v>19</v>
      </c>
      <c r="J144" s="13">
        <v>24.57</v>
      </c>
      <c r="K144" s="13">
        <v>133.62</v>
      </c>
      <c r="L144" s="14">
        <f t="shared" si="10"/>
        <v>393.12</v>
      </c>
      <c r="M144" s="14">
        <f t="shared" si="11"/>
        <v>2031.0239999999999</v>
      </c>
      <c r="N144" s="9">
        <f t="shared" si="12"/>
        <v>7</v>
      </c>
      <c r="O144" s="9">
        <f t="shared" si="13"/>
        <v>2</v>
      </c>
      <c r="P144" s="9">
        <f t="shared" si="14"/>
        <v>2025</v>
      </c>
    </row>
    <row r="145" spans="1:16" x14ac:dyDescent="0.3">
      <c r="A145" s="2">
        <v>144</v>
      </c>
      <c r="B145" s="7" t="s">
        <v>33</v>
      </c>
      <c r="C145" s="3" t="s">
        <v>9</v>
      </c>
      <c r="D145" s="3">
        <v>12</v>
      </c>
      <c r="E145" s="3" t="s">
        <v>10</v>
      </c>
      <c r="F145" s="17">
        <v>5</v>
      </c>
      <c r="G145" s="3" t="s">
        <v>292</v>
      </c>
      <c r="H145" s="3" t="s">
        <v>20</v>
      </c>
      <c r="I145" s="3" t="s">
        <v>21</v>
      </c>
      <c r="J145" s="13">
        <v>65.349999999999994</v>
      </c>
      <c r="K145" s="13">
        <v>163.06</v>
      </c>
      <c r="L145" s="14">
        <f t="shared" si="10"/>
        <v>784.19999999999993</v>
      </c>
      <c r="M145" s="14">
        <f t="shared" si="11"/>
        <v>1858.884</v>
      </c>
      <c r="N145" s="9">
        <f t="shared" si="12"/>
        <v>31</v>
      </c>
      <c r="O145" s="9">
        <f t="shared" si="13"/>
        <v>1</v>
      </c>
      <c r="P145" s="9">
        <f t="shared" si="14"/>
        <v>2025</v>
      </c>
    </row>
    <row r="146" spans="1:16" x14ac:dyDescent="0.3">
      <c r="A146" s="2">
        <v>145</v>
      </c>
      <c r="B146" s="7" t="s">
        <v>91</v>
      </c>
      <c r="C146" s="3" t="s">
        <v>12</v>
      </c>
      <c r="D146" s="3">
        <v>3</v>
      </c>
      <c r="E146" s="3" t="s">
        <v>7</v>
      </c>
      <c r="F146" s="17">
        <v>10</v>
      </c>
      <c r="G146" s="3" t="s">
        <v>293</v>
      </c>
      <c r="H146" s="3" t="s">
        <v>20</v>
      </c>
      <c r="I146" s="3" t="s">
        <v>23</v>
      </c>
      <c r="J146" s="13">
        <v>23.52</v>
      </c>
      <c r="K146" s="13">
        <v>160.68</v>
      </c>
      <c r="L146" s="14">
        <f t="shared" si="10"/>
        <v>70.56</v>
      </c>
      <c r="M146" s="14">
        <f t="shared" si="11"/>
        <v>433.83600000000001</v>
      </c>
      <c r="N146" s="9">
        <f t="shared" si="12"/>
        <v>7</v>
      </c>
      <c r="O146" s="9">
        <f t="shared" si="13"/>
        <v>4</v>
      </c>
      <c r="P146" s="9">
        <f t="shared" si="14"/>
        <v>2025</v>
      </c>
    </row>
    <row r="147" spans="1:16" x14ac:dyDescent="0.3">
      <c r="A147" s="2">
        <v>146</v>
      </c>
      <c r="B147" s="7" t="s">
        <v>95</v>
      </c>
      <c r="C147" s="3" t="s">
        <v>6</v>
      </c>
      <c r="D147" s="3">
        <v>9</v>
      </c>
      <c r="E147" s="3" t="s">
        <v>11</v>
      </c>
      <c r="F147" s="17">
        <v>15</v>
      </c>
      <c r="G147" s="3" t="s">
        <v>294</v>
      </c>
      <c r="H147" s="3" t="s">
        <v>20</v>
      </c>
      <c r="I147" s="3" t="s">
        <v>23</v>
      </c>
      <c r="J147" s="13">
        <v>26.35</v>
      </c>
      <c r="K147" s="13">
        <v>164.87</v>
      </c>
      <c r="L147" s="14">
        <f t="shared" si="10"/>
        <v>237.15</v>
      </c>
      <c r="M147" s="14">
        <f t="shared" si="11"/>
        <v>1261.2555</v>
      </c>
      <c r="N147" s="9">
        <f t="shared" si="12"/>
        <v>3</v>
      </c>
      <c r="O147" s="9">
        <f t="shared" si="13"/>
        <v>1</v>
      </c>
      <c r="P147" s="9">
        <f t="shared" si="14"/>
        <v>2025</v>
      </c>
    </row>
    <row r="148" spans="1:16" x14ac:dyDescent="0.3">
      <c r="A148" s="2">
        <v>147</v>
      </c>
      <c r="B148" s="7" t="s">
        <v>77</v>
      </c>
      <c r="C148" s="3" t="s">
        <v>9</v>
      </c>
      <c r="D148" s="3">
        <v>16</v>
      </c>
      <c r="E148" s="3" t="s">
        <v>10</v>
      </c>
      <c r="F148" s="17">
        <v>25</v>
      </c>
      <c r="G148" s="3" t="s">
        <v>295</v>
      </c>
      <c r="H148" s="3" t="s">
        <v>22</v>
      </c>
      <c r="I148" s="3" t="s">
        <v>23</v>
      </c>
      <c r="J148" s="13">
        <v>21.57</v>
      </c>
      <c r="K148" s="13">
        <v>170.02</v>
      </c>
      <c r="L148" s="14">
        <f t="shared" si="10"/>
        <v>345.12</v>
      </c>
      <c r="M148" s="14">
        <f t="shared" si="11"/>
        <v>2040.2400000000002</v>
      </c>
      <c r="N148" s="9">
        <f t="shared" si="12"/>
        <v>22</v>
      </c>
      <c r="O148" s="9">
        <f t="shared" si="13"/>
        <v>2</v>
      </c>
      <c r="P148" s="9">
        <f t="shared" si="14"/>
        <v>2025</v>
      </c>
    </row>
    <row r="149" spans="1:16" x14ac:dyDescent="0.3">
      <c r="A149" s="2">
        <v>148</v>
      </c>
      <c r="B149" s="7" t="s">
        <v>112</v>
      </c>
      <c r="C149" s="3" t="s">
        <v>9</v>
      </c>
      <c r="D149" s="3">
        <v>3</v>
      </c>
      <c r="E149" s="3" t="s">
        <v>11</v>
      </c>
      <c r="F149" s="17">
        <v>25</v>
      </c>
      <c r="G149" s="3" t="s">
        <v>296</v>
      </c>
      <c r="H149" s="3" t="s">
        <v>158</v>
      </c>
      <c r="I149" s="3" t="s">
        <v>19</v>
      </c>
      <c r="J149" s="13">
        <v>24.31</v>
      </c>
      <c r="K149" s="13">
        <v>156.03</v>
      </c>
      <c r="L149" s="14">
        <f t="shared" si="10"/>
        <v>72.929999999999993</v>
      </c>
      <c r="M149" s="14">
        <f t="shared" si="11"/>
        <v>351.0675</v>
      </c>
      <c r="N149" s="9">
        <f t="shared" si="12"/>
        <v>22</v>
      </c>
      <c r="O149" s="9">
        <f t="shared" si="13"/>
        <v>3</v>
      </c>
      <c r="P149" s="9">
        <f t="shared" si="14"/>
        <v>2025</v>
      </c>
    </row>
    <row r="150" spans="1:16" x14ac:dyDescent="0.3">
      <c r="A150" s="2">
        <v>149</v>
      </c>
      <c r="B150" s="7" t="s">
        <v>113</v>
      </c>
      <c r="C150" s="3" t="s">
        <v>9</v>
      </c>
      <c r="D150" s="3">
        <v>4</v>
      </c>
      <c r="E150" s="3" t="s">
        <v>7</v>
      </c>
      <c r="F150" s="17">
        <v>15</v>
      </c>
      <c r="G150" s="3" t="s">
        <v>297</v>
      </c>
      <c r="H150" s="3" t="s">
        <v>22</v>
      </c>
      <c r="I150" s="3" t="s">
        <v>18</v>
      </c>
      <c r="J150" s="13">
        <v>93.24</v>
      </c>
      <c r="K150" s="13">
        <v>112.49</v>
      </c>
      <c r="L150" s="14">
        <f t="shared" si="10"/>
        <v>372.96</v>
      </c>
      <c r="M150" s="14">
        <f t="shared" si="11"/>
        <v>382.46599999999995</v>
      </c>
      <c r="N150" s="9">
        <f t="shared" si="12"/>
        <v>9</v>
      </c>
      <c r="O150" s="9">
        <f t="shared" si="13"/>
        <v>4</v>
      </c>
      <c r="P150" s="9">
        <f t="shared" si="14"/>
        <v>2025</v>
      </c>
    </row>
    <row r="151" spans="1:16" x14ac:dyDescent="0.3">
      <c r="A151" s="2">
        <v>150</v>
      </c>
      <c r="B151" s="7" t="s">
        <v>114</v>
      </c>
      <c r="C151" s="3" t="s">
        <v>6</v>
      </c>
      <c r="D151" s="3">
        <v>15</v>
      </c>
      <c r="E151" s="3" t="s">
        <v>8</v>
      </c>
      <c r="F151" s="17">
        <v>10</v>
      </c>
      <c r="G151" s="3" t="s">
        <v>298</v>
      </c>
      <c r="H151" s="3" t="s">
        <v>148</v>
      </c>
      <c r="I151" s="3" t="s">
        <v>19</v>
      </c>
      <c r="J151" s="13">
        <v>94.59</v>
      </c>
      <c r="K151" s="13">
        <v>120.34</v>
      </c>
      <c r="L151" s="14">
        <f t="shared" si="10"/>
        <v>1418.8500000000001</v>
      </c>
      <c r="M151" s="14">
        <f t="shared" si="11"/>
        <v>1624.5900000000001</v>
      </c>
      <c r="N151" s="9">
        <f t="shared" si="12"/>
        <v>16</v>
      </c>
      <c r="O151" s="9">
        <f t="shared" si="13"/>
        <v>4</v>
      </c>
      <c r="P151" s="9">
        <f t="shared" si="14"/>
        <v>2025</v>
      </c>
    </row>
    <row r="152" spans="1:16" x14ac:dyDescent="0.3">
      <c r="A152" s="2">
        <v>151</v>
      </c>
      <c r="B152" s="7" t="s">
        <v>75</v>
      </c>
      <c r="C152" s="3" t="s">
        <v>6</v>
      </c>
      <c r="D152" s="3">
        <v>10</v>
      </c>
      <c r="E152" s="3" t="s">
        <v>7</v>
      </c>
      <c r="F152" s="17">
        <v>10</v>
      </c>
      <c r="G152" s="3" t="s">
        <v>299</v>
      </c>
      <c r="H152" s="3" t="s">
        <v>20</v>
      </c>
      <c r="I152" s="3" t="s">
        <v>23</v>
      </c>
      <c r="J152" s="13">
        <v>36.43</v>
      </c>
      <c r="K152" s="13">
        <v>165.01</v>
      </c>
      <c r="L152" s="14">
        <f t="shared" si="10"/>
        <v>364.3</v>
      </c>
      <c r="M152" s="14">
        <f t="shared" si="11"/>
        <v>1485.09</v>
      </c>
      <c r="N152" s="9">
        <f t="shared" si="12"/>
        <v>17</v>
      </c>
      <c r="O152" s="9">
        <f t="shared" si="13"/>
        <v>1</v>
      </c>
      <c r="P152" s="9">
        <f t="shared" si="14"/>
        <v>2025</v>
      </c>
    </row>
    <row r="153" spans="1:16" x14ac:dyDescent="0.3">
      <c r="A153" s="2">
        <v>152</v>
      </c>
      <c r="B153" s="7" t="s">
        <v>115</v>
      </c>
      <c r="C153" s="3" t="s">
        <v>9</v>
      </c>
      <c r="D153" s="3">
        <v>20</v>
      </c>
      <c r="E153" s="3" t="s">
        <v>8</v>
      </c>
      <c r="F153" s="17">
        <v>15</v>
      </c>
      <c r="G153" s="3" t="s">
        <v>300</v>
      </c>
      <c r="H153" s="3" t="s">
        <v>20</v>
      </c>
      <c r="I153" s="3" t="s">
        <v>23</v>
      </c>
      <c r="J153" s="13">
        <v>12.7</v>
      </c>
      <c r="K153" s="13">
        <v>113.5</v>
      </c>
      <c r="L153" s="14">
        <f t="shared" si="10"/>
        <v>254</v>
      </c>
      <c r="M153" s="14">
        <f t="shared" si="11"/>
        <v>1929.5</v>
      </c>
      <c r="N153" s="9">
        <f t="shared" si="12"/>
        <v>14</v>
      </c>
      <c r="O153" s="9">
        <f t="shared" si="13"/>
        <v>4</v>
      </c>
      <c r="P153" s="9">
        <f t="shared" si="14"/>
        <v>2025</v>
      </c>
    </row>
    <row r="154" spans="1:16" x14ac:dyDescent="0.3">
      <c r="A154" s="2">
        <v>153</v>
      </c>
      <c r="B154" s="7" t="s">
        <v>116</v>
      </c>
      <c r="C154" s="3" t="s">
        <v>12</v>
      </c>
      <c r="D154" s="3">
        <v>15</v>
      </c>
      <c r="E154" s="3" t="s">
        <v>7</v>
      </c>
      <c r="F154" s="17">
        <v>20</v>
      </c>
      <c r="G154" s="3" t="s">
        <v>301</v>
      </c>
      <c r="H154" s="3" t="s">
        <v>24</v>
      </c>
      <c r="I154" s="3" t="s">
        <v>18</v>
      </c>
      <c r="J154" s="13">
        <v>18.600000000000001</v>
      </c>
      <c r="K154" s="13">
        <v>152.33000000000001</v>
      </c>
      <c r="L154" s="14">
        <f t="shared" si="10"/>
        <v>279</v>
      </c>
      <c r="M154" s="14">
        <f t="shared" si="11"/>
        <v>1827.9600000000003</v>
      </c>
      <c r="N154" s="9">
        <f t="shared" si="12"/>
        <v>19</v>
      </c>
      <c r="O154" s="9">
        <f t="shared" si="13"/>
        <v>1</v>
      </c>
      <c r="P154" s="9">
        <f t="shared" si="14"/>
        <v>2025</v>
      </c>
    </row>
    <row r="155" spans="1:16" x14ac:dyDescent="0.3">
      <c r="A155" s="2">
        <v>154</v>
      </c>
      <c r="B155" s="7" t="s">
        <v>93</v>
      </c>
      <c r="C155" s="3" t="s">
        <v>12</v>
      </c>
      <c r="D155" s="3">
        <v>3</v>
      </c>
      <c r="E155" s="3" t="s">
        <v>10</v>
      </c>
      <c r="F155" s="17">
        <v>20</v>
      </c>
      <c r="G155" s="3" t="s">
        <v>302</v>
      </c>
      <c r="H155" s="3" t="s">
        <v>22</v>
      </c>
      <c r="I155" s="3" t="s">
        <v>25</v>
      </c>
      <c r="J155" s="13">
        <v>13.27</v>
      </c>
      <c r="K155" s="13">
        <v>114.71</v>
      </c>
      <c r="L155" s="14">
        <f t="shared" si="10"/>
        <v>39.81</v>
      </c>
      <c r="M155" s="14">
        <f t="shared" si="11"/>
        <v>275.30400000000003</v>
      </c>
      <c r="N155" s="9">
        <f t="shared" si="12"/>
        <v>28</v>
      </c>
      <c r="O155" s="9">
        <f t="shared" si="13"/>
        <v>3</v>
      </c>
      <c r="P155" s="9">
        <f t="shared" si="14"/>
        <v>2025</v>
      </c>
    </row>
    <row r="156" spans="1:16" x14ac:dyDescent="0.3">
      <c r="A156" s="2">
        <v>155</v>
      </c>
      <c r="B156" s="7" t="s">
        <v>56</v>
      </c>
      <c r="C156" s="3" t="s">
        <v>6</v>
      </c>
      <c r="D156" s="3">
        <v>7</v>
      </c>
      <c r="E156" s="3" t="s">
        <v>7</v>
      </c>
      <c r="F156" s="17">
        <v>10</v>
      </c>
      <c r="G156" s="3" t="s">
        <v>303</v>
      </c>
      <c r="H156" s="3" t="s">
        <v>24</v>
      </c>
      <c r="I156" s="3" t="s">
        <v>21</v>
      </c>
      <c r="J156" s="13">
        <v>37.520000000000003</v>
      </c>
      <c r="K156" s="13">
        <v>149.79</v>
      </c>
      <c r="L156" s="14">
        <f t="shared" si="10"/>
        <v>262.64000000000004</v>
      </c>
      <c r="M156" s="14">
        <f t="shared" si="11"/>
        <v>943.67700000000002</v>
      </c>
      <c r="N156" s="9">
        <f t="shared" si="12"/>
        <v>25</v>
      </c>
      <c r="O156" s="9">
        <f t="shared" si="13"/>
        <v>1</v>
      </c>
      <c r="P156" s="9">
        <f t="shared" si="14"/>
        <v>2025</v>
      </c>
    </row>
    <row r="157" spans="1:16" x14ac:dyDescent="0.3">
      <c r="A157" s="2">
        <v>156</v>
      </c>
      <c r="B157" s="7" t="s">
        <v>113</v>
      </c>
      <c r="C157" s="3" t="s">
        <v>6</v>
      </c>
      <c r="D157" s="3">
        <v>9</v>
      </c>
      <c r="E157" s="3" t="s">
        <v>10</v>
      </c>
      <c r="F157" s="17">
        <v>20</v>
      </c>
      <c r="G157" s="3" t="s">
        <v>304</v>
      </c>
      <c r="H157" s="3" t="s">
        <v>24</v>
      </c>
      <c r="I157" s="3" t="s">
        <v>21</v>
      </c>
      <c r="J157" s="13">
        <v>27.19</v>
      </c>
      <c r="K157" s="13">
        <v>167.1</v>
      </c>
      <c r="L157" s="14">
        <f t="shared" si="10"/>
        <v>244.71</v>
      </c>
      <c r="M157" s="14">
        <f t="shared" si="11"/>
        <v>1203.1199999999999</v>
      </c>
      <c r="N157" s="9">
        <f t="shared" si="12"/>
        <v>9</v>
      </c>
      <c r="O157" s="9">
        <f t="shared" si="13"/>
        <v>4</v>
      </c>
      <c r="P157" s="9">
        <f t="shared" si="14"/>
        <v>2025</v>
      </c>
    </row>
    <row r="158" spans="1:16" x14ac:dyDescent="0.3">
      <c r="A158" s="2">
        <v>157</v>
      </c>
      <c r="B158" s="7" t="s">
        <v>58</v>
      </c>
      <c r="C158" s="3" t="s">
        <v>12</v>
      </c>
      <c r="D158" s="3">
        <v>16</v>
      </c>
      <c r="E158" s="3" t="s">
        <v>11</v>
      </c>
      <c r="F158" s="17">
        <v>25</v>
      </c>
      <c r="G158" s="3" t="s">
        <v>305</v>
      </c>
      <c r="H158" s="3" t="s">
        <v>22</v>
      </c>
      <c r="I158" s="3" t="s">
        <v>21</v>
      </c>
      <c r="J158" s="13">
        <v>53.76</v>
      </c>
      <c r="K158" s="13">
        <v>168.09</v>
      </c>
      <c r="L158" s="14">
        <f t="shared" si="10"/>
        <v>860.16</v>
      </c>
      <c r="M158" s="14">
        <f t="shared" si="11"/>
        <v>2017.08</v>
      </c>
      <c r="N158" s="9">
        <f t="shared" si="12"/>
        <v>16</v>
      </c>
      <c r="O158" s="9">
        <f t="shared" si="13"/>
        <v>3</v>
      </c>
      <c r="P158" s="9">
        <f t="shared" si="14"/>
        <v>2025</v>
      </c>
    </row>
    <row r="159" spans="1:16" x14ac:dyDescent="0.3">
      <c r="A159" s="2">
        <v>158</v>
      </c>
      <c r="B159" s="7" t="s">
        <v>76</v>
      </c>
      <c r="C159" s="3" t="s">
        <v>9</v>
      </c>
      <c r="D159" s="3">
        <v>13</v>
      </c>
      <c r="E159" s="3" t="s">
        <v>7</v>
      </c>
      <c r="F159" s="17">
        <v>25</v>
      </c>
      <c r="G159" s="3" t="s">
        <v>306</v>
      </c>
      <c r="H159" s="3" t="s">
        <v>24</v>
      </c>
      <c r="I159" s="3" t="s">
        <v>21</v>
      </c>
      <c r="J159" s="13">
        <v>8.16</v>
      </c>
      <c r="K159" s="13">
        <v>100.97</v>
      </c>
      <c r="L159" s="14">
        <f t="shared" si="10"/>
        <v>106.08</v>
      </c>
      <c r="M159" s="14">
        <f t="shared" si="11"/>
        <v>984.45749999999998</v>
      </c>
      <c r="N159" s="9">
        <f t="shared" si="12"/>
        <v>10</v>
      </c>
      <c r="O159" s="9">
        <f t="shared" si="13"/>
        <v>4</v>
      </c>
      <c r="P159" s="9">
        <f t="shared" si="14"/>
        <v>2025</v>
      </c>
    </row>
    <row r="160" spans="1:16" x14ac:dyDescent="0.3">
      <c r="A160" s="2">
        <v>159</v>
      </c>
      <c r="B160" s="7" t="s">
        <v>60</v>
      </c>
      <c r="C160" s="3" t="s">
        <v>12</v>
      </c>
      <c r="D160" s="3">
        <v>11</v>
      </c>
      <c r="E160" s="3" t="s">
        <v>11</v>
      </c>
      <c r="F160" s="17">
        <v>5</v>
      </c>
      <c r="G160" s="3" t="s">
        <v>307</v>
      </c>
      <c r="H160" s="3" t="s">
        <v>24</v>
      </c>
      <c r="I160" s="3" t="s">
        <v>19</v>
      </c>
      <c r="J160" s="13">
        <v>8.3800000000000008</v>
      </c>
      <c r="K160" s="13">
        <v>107.69</v>
      </c>
      <c r="L160" s="14">
        <f t="shared" si="10"/>
        <v>92.18</v>
      </c>
      <c r="M160" s="14">
        <f t="shared" si="11"/>
        <v>1125.3604999999998</v>
      </c>
      <c r="N160" s="9">
        <f t="shared" si="12"/>
        <v>9</v>
      </c>
      <c r="O160" s="9">
        <f t="shared" si="13"/>
        <v>2</v>
      </c>
      <c r="P160" s="9">
        <f t="shared" si="14"/>
        <v>2025</v>
      </c>
    </row>
    <row r="161" spans="1:16" x14ac:dyDescent="0.3">
      <c r="A161" s="2">
        <v>160</v>
      </c>
      <c r="B161" s="7" t="s">
        <v>93</v>
      </c>
      <c r="C161" s="3" t="s">
        <v>12</v>
      </c>
      <c r="D161" s="3">
        <v>19</v>
      </c>
      <c r="E161" s="3" t="s">
        <v>8</v>
      </c>
      <c r="F161" s="17">
        <v>5</v>
      </c>
      <c r="G161" s="3" t="s">
        <v>308</v>
      </c>
      <c r="H161" s="3" t="s">
        <v>20</v>
      </c>
      <c r="I161" s="3" t="s">
        <v>18</v>
      </c>
      <c r="J161" s="13">
        <v>42.43</v>
      </c>
      <c r="K161" s="13">
        <v>107.86</v>
      </c>
      <c r="L161" s="14">
        <f t="shared" si="10"/>
        <v>806.17</v>
      </c>
      <c r="M161" s="14">
        <f t="shared" si="11"/>
        <v>1946.873</v>
      </c>
      <c r="N161" s="9">
        <f t="shared" si="12"/>
        <v>28</v>
      </c>
      <c r="O161" s="9">
        <f t="shared" si="13"/>
        <v>3</v>
      </c>
      <c r="P161" s="9">
        <f t="shared" si="14"/>
        <v>2025</v>
      </c>
    </row>
    <row r="162" spans="1:16" x14ac:dyDescent="0.3">
      <c r="A162" s="2">
        <v>161</v>
      </c>
      <c r="B162" s="7" t="s">
        <v>64</v>
      </c>
      <c r="C162" s="3" t="s">
        <v>6</v>
      </c>
      <c r="D162" s="3">
        <v>13</v>
      </c>
      <c r="E162" s="3" t="s">
        <v>10</v>
      </c>
      <c r="F162" s="17">
        <v>0</v>
      </c>
      <c r="G162" s="3" t="s">
        <v>309</v>
      </c>
      <c r="H162" s="3" t="s">
        <v>20</v>
      </c>
      <c r="I162" s="3" t="s">
        <v>19</v>
      </c>
      <c r="J162" s="13">
        <v>16.09</v>
      </c>
      <c r="K162" s="13">
        <v>184.2</v>
      </c>
      <c r="L162" s="14">
        <f t="shared" si="10"/>
        <v>209.17</v>
      </c>
      <c r="M162" s="14">
        <f t="shared" si="11"/>
        <v>2394.6</v>
      </c>
      <c r="N162" s="9">
        <f t="shared" si="12"/>
        <v>6</v>
      </c>
      <c r="O162" s="9">
        <f t="shared" si="13"/>
        <v>2</v>
      </c>
      <c r="P162" s="9">
        <f t="shared" si="14"/>
        <v>2025</v>
      </c>
    </row>
    <row r="163" spans="1:16" x14ac:dyDescent="0.3">
      <c r="A163" s="2">
        <v>162</v>
      </c>
      <c r="B163" s="7" t="s">
        <v>116</v>
      </c>
      <c r="C163" s="3" t="s">
        <v>9</v>
      </c>
      <c r="D163" s="3">
        <v>15</v>
      </c>
      <c r="E163" s="3" t="s">
        <v>8</v>
      </c>
      <c r="F163" s="17">
        <v>15</v>
      </c>
      <c r="G163" s="3" t="s">
        <v>310</v>
      </c>
      <c r="H163" s="3" t="s">
        <v>20</v>
      </c>
      <c r="I163" s="3" t="s">
        <v>23</v>
      </c>
      <c r="J163" s="13">
        <v>34.630000000000003</v>
      </c>
      <c r="K163" s="13">
        <v>195.12</v>
      </c>
      <c r="L163" s="14">
        <f t="shared" si="10"/>
        <v>519.45000000000005</v>
      </c>
      <c r="M163" s="14">
        <f t="shared" si="11"/>
        <v>2487.7800000000002</v>
      </c>
      <c r="N163" s="9">
        <f t="shared" si="12"/>
        <v>19</v>
      </c>
      <c r="O163" s="9">
        <f t="shared" si="13"/>
        <v>1</v>
      </c>
      <c r="P163" s="9">
        <f t="shared" si="14"/>
        <v>2025</v>
      </c>
    </row>
    <row r="164" spans="1:16" x14ac:dyDescent="0.3">
      <c r="A164" s="2">
        <v>163</v>
      </c>
      <c r="B164" s="7" t="s">
        <v>88</v>
      </c>
      <c r="C164" s="3" t="s">
        <v>6</v>
      </c>
      <c r="D164" s="3">
        <v>3</v>
      </c>
      <c r="E164" s="3" t="s">
        <v>10</v>
      </c>
      <c r="F164" s="17">
        <v>15</v>
      </c>
      <c r="G164" s="3" t="s">
        <v>311</v>
      </c>
      <c r="H164" s="3" t="s">
        <v>22</v>
      </c>
      <c r="I164" s="3" t="s">
        <v>19</v>
      </c>
      <c r="J164" s="13">
        <v>97.71</v>
      </c>
      <c r="K164" s="13">
        <v>143.91999999999999</v>
      </c>
      <c r="L164" s="14">
        <f t="shared" si="10"/>
        <v>293.13</v>
      </c>
      <c r="M164" s="14">
        <f t="shared" si="11"/>
        <v>366.99599999999998</v>
      </c>
      <c r="N164" s="9">
        <f t="shared" si="12"/>
        <v>12</v>
      </c>
      <c r="O164" s="9">
        <f t="shared" si="13"/>
        <v>2</v>
      </c>
      <c r="P164" s="9">
        <f t="shared" si="14"/>
        <v>2025</v>
      </c>
    </row>
    <row r="165" spans="1:16" x14ac:dyDescent="0.3">
      <c r="A165" s="2">
        <v>164</v>
      </c>
      <c r="B165" s="7" t="s">
        <v>37</v>
      </c>
      <c r="C165" s="3" t="s">
        <v>6</v>
      </c>
      <c r="D165" s="3">
        <v>9</v>
      </c>
      <c r="E165" s="3" t="s">
        <v>7</v>
      </c>
      <c r="F165" s="17">
        <v>5</v>
      </c>
      <c r="G165" s="3" t="s">
        <v>312</v>
      </c>
      <c r="H165" s="3" t="s">
        <v>20</v>
      </c>
      <c r="I165" s="3" t="s">
        <v>18</v>
      </c>
      <c r="J165" s="13">
        <v>82.45</v>
      </c>
      <c r="K165" s="13">
        <v>129.35</v>
      </c>
      <c r="L165" s="14">
        <f t="shared" si="10"/>
        <v>742.05000000000007</v>
      </c>
      <c r="M165" s="14">
        <f t="shared" si="11"/>
        <v>1105.9424999999999</v>
      </c>
      <c r="N165" s="9">
        <f t="shared" si="12"/>
        <v>31</v>
      </c>
      <c r="O165" s="9">
        <f t="shared" si="13"/>
        <v>3</v>
      </c>
      <c r="P165" s="9">
        <f t="shared" si="14"/>
        <v>2025</v>
      </c>
    </row>
    <row r="166" spans="1:16" x14ac:dyDescent="0.3">
      <c r="A166" s="2">
        <v>165</v>
      </c>
      <c r="B166" s="7" t="s">
        <v>113</v>
      </c>
      <c r="C166" s="3" t="s">
        <v>9</v>
      </c>
      <c r="D166" s="3">
        <v>10</v>
      </c>
      <c r="E166" s="3" t="s">
        <v>10</v>
      </c>
      <c r="F166" s="17">
        <v>10</v>
      </c>
      <c r="G166" s="3" t="s">
        <v>313</v>
      </c>
      <c r="H166" s="3" t="s">
        <v>22</v>
      </c>
      <c r="I166" s="3" t="s">
        <v>19</v>
      </c>
      <c r="J166" s="13">
        <v>22.42</v>
      </c>
      <c r="K166" s="13">
        <v>112.93</v>
      </c>
      <c r="L166" s="14">
        <f t="shared" si="10"/>
        <v>224.20000000000002</v>
      </c>
      <c r="M166" s="14">
        <f t="shared" si="11"/>
        <v>1016.3700000000002</v>
      </c>
      <c r="N166" s="9">
        <f t="shared" si="12"/>
        <v>9</v>
      </c>
      <c r="O166" s="9">
        <f t="shared" si="13"/>
        <v>4</v>
      </c>
      <c r="P166" s="9">
        <f t="shared" si="14"/>
        <v>2025</v>
      </c>
    </row>
    <row r="167" spans="1:16" x14ac:dyDescent="0.3">
      <c r="A167" s="2">
        <v>166</v>
      </c>
      <c r="B167" s="7" t="s">
        <v>32</v>
      </c>
      <c r="C167" s="3" t="s">
        <v>9</v>
      </c>
      <c r="D167" s="3">
        <v>15</v>
      </c>
      <c r="E167" s="3" t="s">
        <v>10</v>
      </c>
      <c r="F167" s="17">
        <v>25</v>
      </c>
      <c r="G167" s="3" t="s">
        <v>314</v>
      </c>
      <c r="H167" s="3" t="s">
        <v>22</v>
      </c>
      <c r="I167" s="3" t="s">
        <v>21</v>
      </c>
      <c r="J167" s="13">
        <v>13.34</v>
      </c>
      <c r="K167" s="13">
        <v>144.21</v>
      </c>
      <c r="L167" s="14">
        <f t="shared" si="10"/>
        <v>200.1</v>
      </c>
      <c r="M167" s="14">
        <f t="shared" si="11"/>
        <v>1622.3625000000002</v>
      </c>
      <c r="N167" s="9">
        <f t="shared" si="12"/>
        <v>26</v>
      </c>
      <c r="O167" s="9">
        <f t="shared" si="13"/>
        <v>1</v>
      </c>
      <c r="P167" s="9">
        <f t="shared" si="14"/>
        <v>2025</v>
      </c>
    </row>
    <row r="168" spans="1:16" x14ac:dyDescent="0.3">
      <c r="A168" s="2">
        <v>167</v>
      </c>
      <c r="B168" s="7" t="s">
        <v>47</v>
      </c>
      <c r="C168" s="3" t="s">
        <v>9</v>
      </c>
      <c r="D168" s="3">
        <v>9</v>
      </c>
      <c r="E168" s="3" t="s">
        <v>8</v>
      </c>
      <c r="F168" s="17">
        <v>5</v>
      </c>
      <c r="G168" s="3" t="s">
        <v>315</v>
      </c>
      <c r="H168" s="3" t="s">
        <v>24</v>
      </c>
      <c r="I168" s="3" t="s">
        <v>18</v>
      </c>
      <c r="J168" s="13">
        <v>96.84</v>
      </c>
      <c r="K168" s="13">
        <v>184.46</v>
      </c>
      <c r="L168" s="14">
        <f t="shared" si="10"/>
        <v>871.56000000000006</v>
      </c>
      <c r="M168" s="14">
        <f t="shared" si="11"/>
        <v>1577.133</v>
      </c>
      <c r="N168" s="9">
        <f t="shared" si="12"/>
        <v>2</v>
      </c>
      <c r="O168" s="9">
        <f t="shared" si="13"/>
        <v>1</v>
      </c>
      <c r="P168" s="9">
        <f t="shared" si="14"/>
        <v>2025</v>
      </c>
    </row>
    <row r="169" spans="1:16" x14ac:dyDescent="0.3">
      <c r="A169" s="2">
        <v>168</v>
      </c>
      <c r="B169" s="7" t="s">
        <v>88</v>
      </c>
      <c r="C169" s="3" t="s">
        <v>12</v>
      </c>
      <c r="D169" s="3">
        <v>18</v>
      </c>
      <c r="E169" s="3" t="s">
        <v>8</v>
      </c>
      <c r="F169" s="17">
        <v>5</v>
      </c>
      <c r="G169" s="3" t="s">
        <v>316</v>
      </c>
      <c r="H169" s="3" t="s">
        <v>158</v>
      </c>
      <c r="I169" s="3" t="s">
        <v>19</v>
      </c>
      <c r="J169" s="13">
        <v>6.85</v>
      </c>
      <c r="K169" s="13">
        <v>193.64</v>
      </c>
      <c r="L169" s="14">
        <f t="shared" si="10"/>
        <v>123.3</v>
      </c>
      <c r="M169" s="14">
        <f t="shared" si="11"/>
        <v>3311.2439999999992</v>
      </c>
      <c r="N169" s="9">
        <f t="shared" si="12"/>
        <v>12</v>
      </c>
      <c r="O169" s="9">
        <f t="shared" si="13"/>
        <v>2</v>
      </c>
      <c r="P169" s="9">
        <f t="shared" si="14"/>
        <v>2025</v>
      </c>
    </row>
    <row r="170" spans="1:16" x14ac:dyDescent="0.3">
      <c r="A170" s="2">
        <v>169</v>
      </c>
      <c r="B170" s="7" t="s">
        <v>34</v>
      </c>
      <c r="C170" s="3" t="s">
        <v>12</v>
      </c>
      <c r="D170" s="3">
        <v>17</v>
      </c>
      <c r="E170" s="3" t="s">
        <v>10</v>
      </c>
      <c r="F170" s="17">
        <v>10</v>
      </c>
      <c r="G170" s="3" t="s">
        <v>317</v>
      </c>
      <c r="H170" s="3" t="s">
        <v>148</v>
      </c>
      <c r="I170" s="3" t="s">
        <v>18</v>
      </c>
      <c r="J170" s="13">
        <v>27.78</v>
      </c>
      <c r="K170" s="13">
        <v>136.72</v>
      </c>
      <c r="L170" s="14">
        <f t="shared" si="10"/>
        <v>472.26</v>
      </c>
      <c r="M170" s="14">
        <f t="shared" si="11"/>
        <v>2091.8159999999998</v>
      </c>
      <c r="N170" s="9">
        <f t="shared" si="12"/>
        <v>3</v>
      </c>
      <c r="O170" s="9">
        <f t="shared" si="13"/>
        <v>3</v>
      </c>
      <c r="P170" s="9">
        <f t="shared" si="14"/>
        <v>2025</v>
      </c>
    </row>
    <row r="171" spans="1:16" x14ac:dyDescent="0.3">
      <c r="A171" s="2">
        <v>170</v>
      </c>
      <c r="B171" s="7" t="s">
        <v>117</v>
      </c>
      <c r="C171" s="3" t="s">
        <v>12</v>
      </c>
      <c r="D171" s="3">
        <v>12</v>
      </c>
      <c r="E171" s="3" t="s">
        <v>8</v>
      </c>
      <c r="F171" s="17">
        <v>5</v>
      </c>
      <c r="G171" s="3" t="s">
        <v>318</v>
      </c>
      <c r="H171" s="3" t="s">
        <v>20</v>
      </c>
      <c r="I171" s="3" t="s">
        <v>25</v>
      </c>
      <c r="J171" s="13">
        <v>44.26</v>
      </c>
      <c r="K171" s="13">
        <v>159.08000000000001</v>
      </c>
      <c r="L171" s="14">
        <f t="shared" si="10"/>
        <v>531.12</v>
      </c>
      <c r="M171" s="14">
        <f t="shared" si="11"/>
        <v>1813.5119999999999</v>
      </c>
      <c r="N171" s="9">
        <f t="shared" si="12"/>
        <v>1</v>
      </c>
      <c r="O171" s="9">
        <f t="shared" si="13"/>
        <v>5</v>
      </c>
      <c r="P171" s="9">
        <f t="shared" si="14"/>
        <v>2025</v>
      </c>
    </row>
    <row r="172" spans="1:16" x14ac:dyDescent="0.3">
      <c r="A172" s="2">
        <v>171</v>
      </c>
      <c r="B172" s="7" t="s">
        <v>53</v>
      </c>
      <c r="C172" s="3" t="s">
        <v>9</v>
      </c>
      <c r="D172" s="3">
        <v>10</v>
      </c>
      <c r="E172" s="3" t="s">
        <v>7</v>
      </c>
      <c r="F172" s="17">
        <v>10</v>
      </c>
      <c r="G172" s="3" t="s">
        <v>319</v>
      </c>
      <c r="H172" s="3" t="s">
        <v>24</v>
      </c>
      <c r="I172" s="3" t="s">
        <v>25</v>
      </c>
      <c r="J172" s="13">
        <v>21.34</v>
      </c>
      <c r="K172" s="13">
        <v>196.83</v>
      </c>
      <c r="L172" s="14">
        <f t="shared" si="10"/>
        <v>213.4</v>
      </c>
      <c r="M172" s="14">
        <f t="shared" si="11"/>
        <v>1771.4700000000003</v>
      </c>
      <c r="N172" s="9">
        <f t="shared" si="12"/>
        <v>5</v>
      </c>
      <c r="O172" s="9">
        <f t="shared" si="13"/>
        <v>4</v>
      </c>
      <c r="P172" s="9">
        <f t="shared" si="14"/>
        <v>2025</v>
      </c>
    </row>
    <row r="173" spans="1:16" x14ac:dyDescent="0.3">
      <c r="A173" s="2">
        <v>172</v>
      </c>
      <c r="B173" s="7" t="s">
        <v>103</v>
      </c>
      <c r="C173" s="3" t="s">
        <v>6</v>
      </c>
      <c r="D173" s="3">
        <v>3</v>
      </c>
      <c r="E173" s="3" t="s">
        <v>11</v>
      </c>
      <c r="F173" s="17">
        <v>25</v>
      </c>
      <c r="G173" s="3" t="s">
        <v>320</v>
      </c>
      <c r="H173" s="3" t="s">
        <v>24</v>
      </c>
      <c r="I173" s="3" t="s">
        <v>18</v>
      </c>
      <c r="J173" s="13">
        <v>69.540000000000006</v>
      </c>
      <c r="K173" s="13">
        <v>110.69</v>
      </c>
      <c r="L173" s="14">
        <f t="shared" si="10"/>
        <v>208.62</v>
      </c>
      <c r="M173" s="14">
        <f t="shared" si="11"/>
        <v>249.05250000000001</v>
      </c>
      <c r="N173" s="9">
        <f t="shared" si="12"/>
        <v>16</v>
      </c>
      <c r="O173" s="9">
        <f t="shared" si="13"/>
        <v>1</v>
      </c>
      <c r="P173" s="9">
        <f t="shared" si="14"/>
        <v>2025</v>
      </c>
    </row>
    <row r="174" spans="1:16" x14ac:dyDescent="0.3">
      <c r="A174" s="2">
        <v>173</v>
      </c>
      <c r="B174" s="7" t="s">
        <v>43</v>
      </c>
      <c r="C174" s="3" t="s">
        <v>6</v>
      </c>
      <c r="D174" s="3">
        <v>7</v>
      </c>
      <c r="E174" s="3" t="s">
        <v>10</v>
      </c>
      <c r="F174" s="17">
        <v>20</v>
      </c>
      <c r="G174" s="3" t="s">
        <v>321</v>
      </c>
      <c r="H174" s="3" t="s">
        <v>148</v>
      </c>
      <c r="I174" s="3" t="s">
        <v>18</v>
      </c>
      <c r="J174" s="13">
        <v>17.14</v>
      </c>
      <c r="K174" s="13">
        <v>113.31</v>
      </c>
      <c r="L174" s="14">
        <f t="shared" si="10"/>
        <v>119.98</v>
      </c>
      <c r="M174" s="14">
        <f t="shared" si="11"/>
        <v>634.53600000000006</v>
      </c>
      <c r="N174" s="9">
        <f t="shared" si="12"/>
        <v>17</v>
      </c>
      <c r="O174" s="9">
        <f t="shared" si="13"/>
        <v>2</v>
      </c>
      <c r="P174" s="9">
        <f t="shared" si="14"/>
        <v>2025</v>
      </c>
    </row>
    <row r="175" spans="1:16" x14ac:dyDescent="0.3">
      <c r="A175" s="2">
        <v>174</v>
      </c>
      <c r="B175" s="7" t="s">
        <v>44</v>
      </c>
      <c r="C175" s="3" t="s">
        <v>12</v>
      </c>
      <c r="D175" s="3">
        <v>20</v>
      </c>
      <c r="E175" s="3" t="s">
        <v>11</v>
      </c>
      <c r="F175" s="17">
        <v>10</v>
      </c>
      <c r="G175" s="3" t="s">
        <v>322</v>
      </c>
      <c r="H175" s="3" t="s">
        <v>20</v>
      </c>
      <c r="I175" s="3" t="s">
        <v>19</v>
      </c>
      <c r="J175" s="13">
        <v>92.27</v>
      </c>
      <c r="K175" s="13">
        <v>136.33000000000001</v>
      </c>
      <c r="L175" s="14">
        <f t="shared" si="10"/>
        <v>1845.3999999999999</v>
      </c>
      <c r="M175" s="14">
        <f t="shared" si="11"/>
        <v>2453.9400000000005</v>
      </c>
      <c r="N175" s="9">
        <f t="shared" si="12"/>
        <v>5</v>
      </c>
      <c r="O175" s="9">
        <f t="shared" si="13"/>
        <v>2</v>
      </c>
      <c r="P175" s="9">
        <f t="shared" si="14"/>
        <v>2025</v>
      </c>
    </row>
    <row r="176" spans="1:16" x14ac:dyDescent="0.3">
      <c r="A176" s="2">
        <v>175</v>
      </c>
      <c r="B176" s="7" t="s">
        <v>59</v>
      </c>
      <c r="C176" s="3" t="s">
        <v>6</v>
      </c>
      <c r="D176" s="3">
        <v>1</v>
      </c>
      <c r="E176" s="3" t="s">
        <v>11</v>
      </c>
      <c r="F176" s="17">
        <v>25</v>
      </c>
      <c r="G176" s="3" t="s">
        <v>323</v>
      </c>
      <c r="H176" s="3" t="s">
        <v>20</v>
      </c>
      <c r="I176" s="3" t="s">
        <v>18</v>
      </c>
      <c r="J176" s="13">
        <v>69.94</v>
      </c>
      <c r="K176" s="13">
        <v>154.38999999999999</v>
      </c>
      <c r="L176" s="14">
        <f t="shared" si="10"/>
        <v>69.94</v>
      </c>
      <c r="M176" s="14">
        <f t="shared" si="11"/>
        <v>115.79249999999999</v>
      </c>
      <c r="N176" s="9">
        <f t="shared" si="12"/>
        <v>13</v>
      </c>
      <c r="O176" s="9">
        <f t="shared" si="13"/>
        <v>2</v>
      </c>
      <c r="P176" s="9">
        <f t="shared" si="14"/>
        <v>2025</v>
      </c>
    </row>
    <row r="177" spans="1:16" x14ac:dyDescent="0.3">
      <c r="A177" s="2">
        <v>176</v>
      </c>
      <c r="B177" s="7" t="s">
        <v>118</v>
      </c>
      <c r="C177" s="3" t="s">
        <v>9</v>
      </c>
      <c r="D177" s="3">
        <v>6</v>
      </c>
      <c r="E177" s="3" t="s">
        <v>7</v>
      </c>
      <c r="F177" s="17">
        <v>5</v>
      </c>
      <c r="G177" s="3" t="s">
        <v>324</v>
      </c>
      <c r="H177" s="3" t="s">
        <v>22</v>
      </c>
      <c r="I177" s="3" t="s">
        <v>25</v>
      </c>
      <c r="J177" s="13">
        <v>83.71</v>
      </c>
      <c r="K177" s="13">
        <v>163.13</v>
      </c>
      <c r="L177" s="14">
        <f t="shared" si="10"/>
        <v>502.26</v>
      </c>
      <c r="M177" s="14">
        <f t="shared" si="11"/>
        <v>929.84099999999989</v>
      </c>
      <c r="N177" s="9">
        <f t="shared" si="12"/>
        <v>12</v>
      </c>
      <c r="O177" s="9">
        <f t="shared" si="13"/>
        <v>1</v>
      </c>
      <c r="P177" s="9">
        <f t="shared" si="14"/>
        <v>2025</v>
      </c>
    </row>
    <row r="178" spans="1:16" x14ac:dyDescent="0.3">
      <c r="A178" s="2">
        <v>177</v>
      </c>
      <c r="B178" s="7" t="s">
        <v>82</v>
      </c>
      <c r="C178" s="3" t="s">
        <v>9</v>
      </c>
      <c r="D178" s="3">
        <v>11</v>
      </c>
      <c r="E178" s="3" t="s">
        <v>11</v>
      </c>
      <c r="F178" s="17">
        <v>0</v>
      </c>
      <c r="G178" s="3" t="s">
        <v>325</v>
      </c>
      <c r="H178" s="3" t="s">
        <v>24</v>
      </c>
      <c r="I178" s="3" t="s">
        <v>25</v>
      </c>
      <c r="J178" s="13">
        <v>51.46</v>
      </c>
      <c r="K178" s="13">
        <v>151.16999999999999</v>
      </c>
      <c r="L178" s="14">
        <f t="shared" si="10"/>
        <v>566.06000000000006</v>
      </c>
      <c r="M178" s="14">
        <f t="shared" si="11"/>
        <v>1662.87</v>
      </c>
      <c r="N178" s="9">
        <f t="shared" si="12"/>
        <v>24</v>
      </c>
      <c r="O178" s="9">
        <f t="shared" si="13"/>
        <v>2</v>
      </c>
      <c r="P178" s="9">
        <f t="shared" si="14"/>
        <v>2025</v>
      </c>
    </row>
    <row r="179" spans="1:16" x14ac:dyDescent="0.3">
      <c r="A179" s="2">
        <v>178</v>
      </c>
      <c r="B179" s="7" t="s">
        <v>118</v>
      </c>
      <c r="C179" s="3" t="s">
        <v>12</v>
      </c>
      <c r="D179" s="3">
        <v>5</v>
      </c>
      <c r="E179" s="3" t="s">
        <v>8</v>
      </c>
      <c r="F179" s="17">
        <v>20</v>
      </c>
      <c r="G179" s="3" t="s">
        <v>326</v>
      </c>
      <c r="H179" s="3" t="s">
        <v>22</v>
      </c>
      <c r="I179" s="3" t="s">
        <v>19</v>
      </c>
      <c r="J179" s="13">
        <v>91.43</v>
      </c>
      <c r="K179" s="13">
        <v>119.07</v>
      </c>
      <c r="L179" s="14">
        <f t="shared" si="10"/>
        <v>457.15000000000003</v>
      </c>
      <c r="M179" s="14">
        <f t="shared" si="11"/>
        <v>476.28</v>
      </c>
      <c r="N179" s="9">
        <f t="shared" si="12"/>
        <v>12</v>
      </c>
      <c r="O179" s="9">
        <f t="shared" si="13"/>
        <v>1</v>
      </c>
      <c r="P179" s="9">
        <f t="shared" si="14"/>
        <v>2025</v>
      </c>
    </row>
    <row r="180" spans="1:16" x14ac:dyDescent="0.3">
      <c r="A180" s="2">
        <v>179</v>
      </c>
      <c r="B180" s="7" t="s">
        <v>51</v>
      </c>
      <c r="C180" s="3" t="s">
        <v>12</v>
      </c>
      <c r="D180" s="3">
        <v>19</v>
      </c>
      <c r="E180" s="3" t="s">
        <v>11</v>
      </c>
      <c r="F180" s="17">
        <v>10</v>
      </c>
      <c r="G180" s="3" t="s">
        <v>327</v>
      </c>
      <c r="H180" s="3" t="s">
        <v>24</v>
      </c>
      <c r="I180" s="3" t="s">
        <v>18</v>
      </c>
      <c r="J180" s="13">
        <v>65.400000000000006</v>
      </c>
      <c r="K180" s="13">
        <v>144.49</v>
      </c>
      <c r="L180" s="14">
        <f t="shared" si="10"/>
        <v>1242.6000000000001</v>
      </c>
      <c r="M180" s="14">
        <f t="shared" si="11"/>
        <v>2470.7790000000005</v>
      </c>
      <c r="N180" s="9">
        <f t="shared" si="12"/>
        <v>1</v>
      </c>
      <c r="O180" s="9">
        <f t="shared" si="13"/>
        <v>2</v>
      </c>
      <c r="P180" s="9">
        <f t="shared" si="14"/>
        <v>2025</v>
      </c>
    </row>
    <row r="181" spans="1:16" x14ac:dyDescent="0.3">
      <c r="A181" s="2">
        <v>180</v>
      </c>
      <c r="B181" s="7" t="s">
        <v>119</v>
      </c>
      <c r="C181" s="3" t="s">
        <v>12</v>
      </c>
      <c r="D181" s="3">
        <v>16</v>
      </c>
      <c r="E181" s="3" t="s">
        <v>7</v>
      </c>
      <c r="F181" s="17">
        <v>5</v>
      </c>
      <c r="G181" s="3" t="s">
        <v>328</v>
      </c>
      <c r="H181" s="3" t="s">
        <v>24</v>
      </c>
      <c r="I181" s="3" t="s">
        <v>19</v>
      </c>
      <c r="J181" s="13">
        <v>21.43</v>
      </c>
      <c r="K181" s="13">
        <v>113.09</v>
      </c>
      <c r="L181" s="14">
        <f t="shared" si="10"/>
        <v>342.88</v>
      </c>
      <c r="M181" s="14">
        <f t="shared" si="11"/>
        <v>1718.9680000000001</v>
      </c>
      <c r="N181" s="9">
        <f t="shared" si="12"/>
        <v>1</v>
      </c>
      <c r="O181" s="9">
        <f t="shared" si="13"/>
        <v>1</v>
      </c>
      <c r="P181" s="9">
        <f t="shared" si="14"/>
        <v>2025</v>
      </c>
    </row>
    <row r="182" spans="1:16" x14ac:dyDescent="0.3">
      <c r="A182" s="2">
        <v>181</v>
      </c>
      <c r="B182" s="7" t="s">
        <v>44</v>
      </c>
      <c r="C182" s="3" t="s">
        <v>12</v>
      </c>
      <c r="D182" s="3">
        <v>7</v>
      </c>
      <c r="E182" s="3" t="s">
        <v>8</v>
      </c>
      <c r="F182" s="17">
        <v>15</v>
      </c>
      <c r="G182" s="3" t="s">
        <v>329</v>
      </c>
      <c r="H182" s="3" t="s">
        <v>20</v>
      </c>
      <c r="I182" s="3" t="s">
        <v>21</v>
      </c>
      <c r="J182" s="13">
        <v>50.29</v>
      </c>
      <c r="K182" s="13">
        <v>125.01</v>
      </c>
      <c r="L182" s="14">
        <f t="shared" si="10"/>
        <v>352.03</v>
      </c>
      <c r="M182" s="14">
        <f t="shared" si="11"/>
        <v>743.80950000000007</v>
      </c>
      <c r="N182" s="9">
        <f t="shared" si="12"/>
        <v>5</v>
      </c>
      <c r="O182" s="9">
        <f t="shared" si="13"/>
        <v>2</v>
      </c>
      <c r="P182" s="9">
        <f t="shared" si="14"/>
        <v>2025</v>
      </c>
    </row>
    <row r="183" spans="1:16" x14ac:dyDescent="0.3">
      <c r="A183" s="2">
        <v>182</v>
      </c>
      <c r="B183" s="7" t="s">
        <v>98</v>
      </c>
      <c r="C183" s="3" t="s">
        <v>12</v>
      </c>
      <c r="D183" s="3">
        <v>18</v>
      </c>
      <c r="E183" s="3" t="s">
        <v>10</v>
      </c>
      <c r="F183" s="17">
        <v>5</v>
      </c>
      <c r="G183" s="3" t="s">
        <v>330</v>
      </c>
      <c r="H183" s="3" t="s">
        <v>22</v>
      </c>
      <c r="I183" s="3" t="s">
        <v>23</v>
      </c>
      <c r="J183" s="13">
        <v>67.680000000000007</v>
      </c>
      <c r="K183" s="13">
        <v>185.19</v>
      </c>
      <c r="L183" s="14">
        <f t="shared" si="10"/>
        <v>1218.2400000000002</v>
      </c>
      <c r="M183" s="14">
        <f t="shared" si="11"/>
        <v>3166.7489999999998</v>
      </c>
      <c r="N183" s="9">
        <f t="shared" si="12"/>
        <v>20</v>
      </c>
      <c r="O183" s="9">
        <f t="shared" si="13"/>
        <v>1</v>
      </c>
      <c r="P183" s="9">
        <f t="shared" si="14"/>
        <v>2025</v>
      </c>
    </row>
    <row r="184" spans="1:16" x14ac:dyDescent="0.3">
      <c r="A184" s="2">
        <v>183</v>
      </c>
      <c r="B184" s="7" t="s">
        <v>120</v>
      </c>
      <c r="C184" s="3" t="s">
        <v>12</v>
      </c>
      <c r="D184" s="3">
        <v>10</v>
      </c>
      <c r="E184" s="3" t="s">
        <v>8</v>
      </c>
      <c r="F184" s="17">
        <v>0</v>
      </c>
      <c r="G184" s="3" t="s">
        <v>331</v>
      </c>
      <c r="H184" s="3" t="s">
        <v>22</v>
      </c>
      <c r="I184" s="3" t="s">
        <v>18</v>
      </c>
      <c r="J184" s="13">
        <v>18.399999999999999</v>
      </c>
      <c r="K184" s="13">
        <v>107</v>
      </c>
      <c r="L184" s="14">
        <f t="shared" si="10"/>
        <v>184</v>
      </c>
      <c r="M184" s="14">
        <f t="shared" si="11"/>
        <v>1070</v>
      </c>
      <c r="N184" s="9">
        <f t="shared" si="12"/>
        <v>13</v>
      </c>
      <c r="O184" s="9">
        <f t="shared" si="13"/>
        <v>3</v>
      </c>
      <c r="P184" s="9">
        <f t="shared" si="14"/>
        <v>2025</v>
      </c>
    </row>
    <row r="185" spans="1:16" x14ac:dyDescent="0.3">
      <c r="A185" s="2">
        <v>184</v>
      </c>
      <c r="B185" s="7" t="s">
        <v>48</v>
      </c>
      <c r="C185" s="3" t="s">
        <v>9</v>
      </c>
      <c r="D185" s="3">
        <v>11</v>
      </c>
      <c r="E185" s="3" t="s">
        <v>8</v>
      </c>
      <c r="F185" s="17">
        <v>25</v>
      </c>
      <c r="G185" s="3" t="s">
        <v>332</v>
      </c>
      <c r="H185" s="3" t="s">
        <v>20</v>
      </c>
      <c r="I185" s="3" t="s">
        <v>19</v>
      </c>
      <c r="J185" s="13">
        <v>23.79</v>
      </c>
      <c r="K185" s="13">
        <v>189.4</v>
      </c>
      <c r="L185" s="14">
        <f t="shared" si="10"/>
        <v>261.69</v>
      </c>
      <c r="M185" s="14">
        <f t="shared" si="11"/>
        <v>1562.5500000000002</v>
      </c>
      <c r="N185" s="9">
        <f t="shared" si="12"/>
        <v>8</v>
      </c>
      <c r="O185" s="9">
        <f t="shared" si="13"/>
        <v>3</v>
      </c>
      <c r="P185" s="9">
        <f t="shared" si="14"/>
        <v>2025</v>
      </c>
    </row>
    <row r="186" spans="1:16" x14ac:dyDescent="0.3">
      <c r="A186" s="2">
        <v>185</v>
      </c>
      <c r="B186" s="7" t="s">
        <v>76</v>
      </c>
      <c r="C186" s="3" t="s">
        <v>12</v>
      </c>
      <c r="D186" s="3">
        <v>12</v>
      </c>
      <c r="E186" s="3" t="s">
        <v>7</v>
      </c>
      <c r="F186" s="17">
        <v>15</v>
      </c>
      <c r="G186" s="3" t="s">
        <v>333</v>
      </c>
      <c r="H186" s="3" t="s">
        <v>148</v>
      </c>
      <c r="I186" s="3" t="s">
        <v>25</v>
      </c>
      <c r="J186" s="13">
        <v>30.6</v>
      </c>
      <c r="K186" s="13">
        <v>157.01</v>
      </c>
      <c r="L186" s="14">
        <f t="shared" si="10"/>
        <v>367.20000000000005</v>
      </c>
      <c r="M186" s="14">
        <f t="shared" si="11"/>
        <v>1601.502</v>
      </c>
      <c r="N186" s="9">
        <f t="shared" si="12"/>
        <v>10</v>
      </c>
      <c r="O186" s="9">
        <f t="shared" si="13"/>
        <v>4</v>
      </c>
      <c r="P186" s="9">
        <f t="shared" si="14"/>
        <v>2025</v>
      </c>
    </row>
    <row r="187" spans="1:16" x14ac:dyDescent="0.3">
      <c r="A187" s="2">
        <v>186</v>
      </c>
      <c r="B187" s="7" t="s">
        <v>121</v>
      </c>
      <c r="C187" s="3" t="s">
        <v>12</v>
      </c>
      <c r="D187" s="3">
        <v>13</v>
      </c>
      <c r="E187" s="3" t="s">
        <v>7</v>
      </c>
      <c r="F187" s="17">
        <v>0</v>
      </c>
      <c r="G187" s="3" t="s">
        <v>334</v>
      </c>
      <c r="H187" s="3" t="s">
        <v>20</v>
      </c>
      <c r="I187" s="3" t="s">
        <v>19</v>
      </c>
      <c r="J187" s="13">
        <v>78.319999999999993</v>
      </c>
      <c r="K187" s="13">
        <v>129.32</v>
      </c>
      <c r="L187" s="14">
        <f t="shared" si="10"/>
        <v>1018.1599999999999</v>
      </c>
      <c r="M187" s="14">
        <f t="shared" si="11"/>
        <v>1681.1599999999999</v>
      </c>
      <c r="N187" s="9">
        <f t="shared" si="12"/>
        <v>25</v>
      </c>
      <c r="O187" s="9">
        <f t="shared" si="13"/>
        <v>4</v>
      </c>
      <c r="P187" s="9">
        <f t="shared" si="14"/>
        <v>2025</v>
      </c>
    </row>
    <row r="188" spans="1:16" x14ac:dyDescent="0.3">
      <c r="A188" s="2">
        <v>187</v>
      </c>
      <c r="B188" s="7" t="s">
        <v>80</v>
      </c>
      <c r="C188" s="3" t="s">
        <v>9</v>
      </c>
      <c r="D188" s="3">
        <v>6</v>
      </c>
      <c r="E188" s="3" t="s">
        <v>11</v>
      </c>
      <c r="F188" s="17">
        <v>20</v>
      </c>
      <c r="G188" s="3" t="s">
        <v>335</v>
      </c>
      <c r="H188" s="3" t="s">
        <v>24</v>
      </c>
      <c r="I188" s="3" t="s">
        <v>19</v>
      </c>
      <c r="J188" s="13">
        <v>88.92</v>
      </c>
      <c r="K188" s="13">
        <v>168.39</v>
      </c>
      <c r="L188" s="14">
        <f t="shared" si="10"/>
        <v>533.52</v>
      </c>
      <c r="M188" s="14">
        <f t="shared" si="11"/>
        <v>808.27199999999993</v>
      </c>
      <c r="N188" s="9">
        <f t="shared" si="12"/>
        <v>15</v>
      </c>
      <c r="O188" s="9">
        <f t="shared" si="13"/>
        <v>3</v>
      </c>
      <c r="P188" s="9">
        <f t="shared" si="14"/>
        <v>2025</v>
      </c>
    </row>
    <row r="189" spans="1:16" x14ac:dyDescent="0.3">
      <c r="A189" s="2">
        <v>188</v>
      </c>
      <c r="B189" s="7" t="s">
        <v>83</v>
      </c>
      <c r="C189" s="3" t="s">
        <v>9</v>
      </c>
      <c r="D189" s="3">
        <v>9</v>
      </c>
      <c r="E189" s="3" t="s">
        <v>8</v>
      </c>
      <c r="F189" s="17">
        <v>25</v>
      </c>
      <c r="G189" s="3" t="s">
        <v>336</v>
      </c>
      <c r="H189" s="3" t="s">
        <v>148</v>
      </c>
      <c r="I189" s="3" t="s">
        <v>19</v>
      </c>
      <c r="J189" s="13">
        <v>20.68</v>
      </c>
      <c r="K189" s="13">
        <v>114.75</v>
      </c>
      <c r="L189" s="14">
        <f t="shared" si="10"/>
        <v>186.12</v>
      </c>
      <c r="M189" s="14">
        <f t="shared" si="11"/>
        <v>774.5625</v>
      </c>
      <c r="N189" s="9">
        <f t="shared" si="12"/>
        <v>8</v>
      </c>
      <c r="O189" s="9">
        <f t="shared" si="13"/>
        <v>1</v>
      </c>
      <c r="P189" s="9">
        <f t="shared" si="14"/>
        <v>2025</v>
      </c>
    </row>
    <row r="190" spans="1:16" x14ac:dyDescent="0.3">
      <c r="A190" s="2">
        <v>189</v>
      </c>
      <c r="B190" s="7" t="s">
        <v>122</v>
      </c>
      <c r="C190" s="3" t="s">
        <v>12</v>
      </c>
      <c r="D190" s="3">
        <v>11</v>
      </c>
      <c r="E190" s="3" t="s">
        <v>8</v>
      </c>
      <c r="F190" s="17">
        <v>15</v>
      </c>
      <c r="G190" s="3" t="s">
        <v>337</v>
      </c>
      <c r="H190" s="3" t="s">
        <v>148</v>
      </c>
      <c r="I190" s="3" t="s">
        <v>19</v>
      </c>
      <c r="J190" s="13">
        <v>31.38</v>
      </c>
      <c r="K190" s="13">
        <v>159.91999999999999</v>
      </c>
      <c r="L190" s="14">
        <f t="shared" si="10"/>
        <v>345.18</v>
      </c>
      <c r="M190" s="14">
        <f t="shared" si="11"/>
        <v>1495.252</v>
      </c>
      <c r="N190" s="9">
        <f t="shared" si="12"/>
        <v>14</v>
      </c>
      <c r="O190" s="9">
        <f t="shared" si="13"/>
        <v>3</v>
      </c>
      <c r="P190" s="9">
        <f t="shared" si="14"/>
        <v>2025</v>
      </c>
    </row>
    <row r="191" spans="1:16" x14ac:dyDescent="0.3">
      <c r="A191" s="2">
        <v>190</v>
      </c>
      <c r="B191" s="7" t="s">
        <v>94</v>
      </c>
      <c r="C191" s="3" t="s">
        <v>12</v>
      </c>
      <c r="D191" s="3">
        <v>13</v>
      </c>
      <c r="E191" s="3" t="s">
        <v>7</v>
      </c>
      <c r="F191" s="17">
        <v>25</v>
      </c>
      <c r="G191" s="3" t="s">
        <v>338</v>
      </c>
      <c r="H191" s="3" t="s">
        <v>22</v>
      </c>
      <c r="I191" s="3" t="s">
        <v>18</v>
      </c>
      <c r="J191" s="13">
        <v>6.33</v>
      </c>
      <c r="K191" s="13">
        <v>174.92</v>
      </c>
      <c r="L191" s="14">
        <f t="shared" si="10"/>
        <v>82.29</v>
      </c>
      <c r="M191" s="14">
        <f t="shared" si="11"/>
        <v>1705.47</v>
      </c>
      <c r="N191" s="9">
        <f t="shared" si="12"/>
        <v>15</v>
      </c>
      <c r="O191" s="9">
        <f t="shared" si="13"/>
        <v>1</v>
      </c>
      <c r="P191" s="9">
        <f t="shared" si="14"/>
        <v>2025</v>
      </c>
    </row>
    <row r="192" spans="1:16" x14ac:dyDescent="0.3">
      <c r="A192" s="2">
        <v>191</v>
      </c>
      <c r="B192" s="7" t="s">
        <v>29</v>
      </c>
      <c r="C192" s="3" t="s">
        <v>9</v>
      </c>
      <c r="D192" s="3">
        <v>14</v>
      </c>
      <c r="E192" s="3" t="s">
        <v>8</v>
      </c>
      <c r="F192" s="17">
        <v>10</v>
      </c>
      <c r="G192" s="3" t="s">
        <v>339</v>
      </c>
      <c r="H192" s="3" t="s">
        <v>24</v>
      </c>
      <c r="I192" s="3" t="s">
        <v>25</v>
      </c>
      <c r="J192" s="13">
        <v>94.96</v>
      </c>
      <c r="K192" s="13">
        <v>177.35</v>
      </c>
      <c r="L192" s="14">
        <f t="shared" si="10"/>
        <v>1329.4399999999998</v>
      </c>
      <c r="M192" s="14">
        <f t="shared" si="11"/>
        <v>2234.61</v>
      </c>
      <c r="N192" s="9">
        <f t="shared" si="12"/>
        <v>30</v>
      </c>
      <c r="O192" s="9">
        <f t="shared" si="13"/>
        <v>3</v>
      </c>
      <c r="P192" s="9">
        <f t="shared" si="14"/>
        <v>2025</v>
      </c>
    </row>
    <row r="193" spans="1:16" x14ac:dyDescent="0.3">
      <c r="A193" s="2">
        <v>192</v>
      </c>
      <c r="B193" s="7" t="s">
        <v>27</v>
      </c>
      <c r="C193" s="3" t="s">
        <v>6</v>
      </c>
      <c r="D193" s="3">
        <v>15</v>
      </c>
      <c r="E193" s="3" t="s">
        <v>7</v>
      </c>
      <c r="F193" s="17">
        <v>15</v>
      </c>
      <c r="G193" s="3" t="s">
        <v>340</v>
      </c>
      <c r="H193" s="3" t="s">
        <v>158</v>
      </c>
      <c r="I193" s="3" t="s">
        <v>25</v>
      </c>
      <c r="J193" s="13">
        <v>64.37</v>
      </c>
      <c r="K193" s="13">
        <v>110.74</v>
      </c>
      <c r="L193" s="14">
        <f t="shared" si="10"/>
        <v>965.55000000000007</v>
      </c>
      <c r="M193" s="14">
        <f t="shared" si="11"/>
        <v>1411.9349999999999</v>
      </c>
      <c r="N193" s="9">
        <f t="shared" si="12"/>
        <v>5</v>
      </c>
      <c r="O193" s="9">
        <f t="shared" si="13"/>
        <v>3</v>
      </c>
      <c r="P193" s="9">
        <f t="shared" si="14"/>
        <v>2025</v>
      </c>
    </row>
    <row r="194" spans="1:16" x14ac:dyDescent="0.3">
      <c r="A194" s="2">
        <v>193</v>
      </c>
      <c r="B194" s="7" t="s">
        <v>123</v>
      </c>
      <c r="C194" s="3" t="s">
        <v>6</v>
      </c>
      <c r="D194" s="3">
        <v>18</v>
      </c>
      <c r="E194" s="3" t="s">
        <v>11</v>
      </c>
      <c r="F194" s="17">
        <v>25</v>
      </c>
      <c r="G194" s="3" t="s">
        <v>341</v>
      </c>
      <c r="H194" s="3" t="s">
        <v>148</v>
      </c>
      <c r="I194" s="3" t="s">
        <v>23</v>
      </c>
      <c r="J194" s="13">
        <v>20.309999999999999</v>
      </c>
      <c r="K194" s="13">
        <v>173.67</v>
      </c>
      <c r="L194" s="14">
        <f t="shared" si="10"/>
        <v>365.58</v>
      </c>
      <c r="M194" s="14">
        <f t="shared" si="11"/>
        <v>2344.5450000000001</v>
      </c>
      <c r="N194" s="9">
        <f t="shared" si="12"/>
        <v>4</v>
      </c>
      <c r="O194" s="9">
        <f t="shared" si="13"/>
        <v>1</v>
      </c>
      <c r="P194" s="9">
        <f t="shared" si="14"/>
        <v>2025</v>
      </c>
    </row>
    <row r="195" spans="1:16" x14ac:dyDescent="0.3">
      <c r="A195" s="2">
        <v>194</v>
      </c>
      <c r="B195" s="7" t="s">
        <v>80</v>
      </c>
      <c r="C195" s="3" t="s">
        <v>9</v>
      </c>
      <c r="D195" s="3">
        <v>15</v>
      </c>
      <c r="E195" s="3" t="s">
        <v>7</v>
      </c>
      <c r="F195" s="17">
        <v>20</v>
      </c>
      <c r="G195" s="3" t="s">
        <v>342</v>
      </c>
      <c r="H195" s="3" t="s">
        <v>158</v>
      </c>
      <c r="I195" s="3" t="s">
        <v>19</v>
      </c>
      <c r="J195" s="13">
        <v>26.53</v>
      </c>
      <c r="K195" s="13">
        <v>178.81</v>
      </c>
      <c r="L195" s="14">
        <f t="shared" ref="L195:L258" si="15">(J195*D195)</f>
        <v>397.95000000000005</v>
      </c>
      <c r="M195" s="14">
        <f t="shared" ref="M195:M258" si="16">(K195*D195*(1-F195%))</f>
        <v>2145.7200000000003</v>
      </c>
      <c r="N195" s="9">
        <f t="shared" ref="N195:N258" si="17">DAY(B195)</f>
        <v>15</v>
      </c>
      <c r="O195" s="9">
        <f t="shared" ref="O195:O258" si="18">MONTH(B195)</f>
        <v>3</v>
      </c>
      <c r="P195" s="9">
        <f t="shared" ref="P195:P258" si="19">YEAR(B195)</f>
        <v>2025</v>
      </c>
    </row>
    <row r="196" spans="1:16" x14ac:dyDescent="0.3">
      <c r="A196" s="2">
        <v>195</v>
      </c>
      <c r="B196" s="7" t="s">
        <v>29</v>
      </c>
      <c r="C196" s="3" t="s">
        <v>6</v>
      </c>
      <c r="D196" s="3">
        <v>20</v>
      </c>
      <c r="E196" s="3" t="s">
        <v>7</v>
      </c>
      <c r="F196" s="17">
        <v>10</v>
      </c>
      <c r="G196" s="3" t="s">
        <v>343</v>
      </c>
      <c r="H196" s="3" t="s">
        <v>22</v>
      </c>
      <c r="I196" s="3" t="s">
        <v>18</v>
      </c>
      <c r="J196" s="13">
        <v>14.85</v>
      </c>
      <c r="K196" s="13">
        <v>192.4</v>
      </c>
      <c r="L196" s="14">
        <f t="shared" si="15"/>
        <v>297</v>
      </c>
      <c r="M196" s="14">
        <f t="shared" si="16"/>
        <v>3463.2000000000003</v>
      </c>
      <c r="N196" s="9">
        <f t="shared" si="17"/>
        <v>30</v>
      </c>
      <c r="O196" s="9">
        <f t="shared" si="18"/>
        <v>3</v>
      </c>
      <c r="P196" s="9">
        <f t="shared" si="19"/>
        <v>2025</v>
      </c>
    </row>
    <row r="197" spans="1:16" x14ac:dyDescent="0.3">
      <c r="A197" s="2">
        <v>196</v>
      </c>
      <c r="B197" s="7" t="s">
        <v>101</v>
      </c>
      <c r="C197" s="3" t="s">
        <v>12</v>
      </c>
      <c r="D197" s="3">
        <v>14</v>
      </c>
      <c r="E197" s="3" t="s">
        <v>11</v>
      </c>
      <c r="F197" s="17">
        <v>20</v>
      </c>
      <c r="G197" s="3" t="s">
        <v>344</v>
      </c>
      <c r="H197" s="3" t="s">
        <v>24</v>
      </c>
      <c r="I197" s="3" t="s">
        <v>25</v>
      </c>
      <c r="J197" s="13">
        <v>69.900000000000006</v>
      </c>
      <c r="K197" s="13">
        <v>194.57</v>
      </c>
      <c r="L197" s="14">
        <f t="shared" si="15"/>
        <v>978.60000000000014</v>
      </c>
      <c r="M197" s="14">
        <f t="shared" si="16"/>
        <v>2179.1840000000002</v>
      </c>
      <c r="N197" s="9">
        <f t="shared" si="17"/>
        <v>9</v>
      </c>
      <c r="O197" s="9">
        <f t="shared" si="18"/>
        <v>3</v>
      </c>
      <c r="P197" s="9">
        <f t="shared" si="19"/>
        <v>2025</v>
      </c>
    </row>
    <row r="198" spans="1:16" x14ac:dyDescent="0.3">
      <c r="A198" s="2">
        <v>197</v>
      </c>
      <c r="B198" s="7" t="s">
        <v>87</v>
      </c>
      <c r="C198" s="3" t="s">
        <v>9</v>
      </c>
      <c r="D198" s="3">
        <v>2</v>
      </c>
      <c r="E198" s="3" t="s">
        <v>7</v>
      </c>
      <c r="F198" s="17">
        <v>0</v>
      </c>
      <c r="G198" s="3" t="s">
        <v>345</v>
      </c>
      <c r="H198" s="3" t="s">
        <v>22</v>
      </c>
      <c r="I198" s="3" t="s">
        <v>25</v>
      </c>
      <c r="J198" s="13">
        <v>49.76</v>
      </c>
      <c r="K198" s="13">
        <v>141.97</v>
      </c>
      <c r="L198" s="14">
        <f t="shared" si="15"/>
        <v>99.52</v>
      </c>
      <c r="M198" s="14">
        <f t="shared" si="16"/>
        <v>283.94</v>
      </c>
      <c r="N198" s="9">
        <f t="shared" si="17"/>
        <v>18</v>
      </c>
      <c r="O198" s="9">
        <f t="shared" si="18"/>
        <v>4</v>
      </c>
      <c r="P198" s="9">
        <f t="shared" si="19"/>
        <v>2025</v>
      </c>
    </row>
    <row r="199" spans="1:16" x14ac:dyDescent="0.3">
      <c r="A199" s="2">
        <v>198</v>
      </c>
      <c r="B199" s="7" t="s">
        <v>49</v>
      </c>
      <c r="C199" s="3" t="s">
        <v>12</v>
      </c>
      <c r="D199" s="3">
        <v>3</v>
      </c>
      <c r="E199" s="3" t="s">
        <v>11</v>
      </c>
      <c r="F199" s="17">
        <v>20</v>
      </c>
      <c r="G199" s="3" t="s">
        <v>346</v>
      </c>
      <c r="H199" s="3" t="s">
        <v>20</v>
      </c>
      <c r="I199" s="3" t="s">
        <v>19</v>
      </c>
      <c r="J199" s="13">
        <v>26.9</v>
      </c>
      <c r="K199" s="13">
        <v>182.66</v>
      </c>
      <c r="L199" s="14">
        <f t="shared" si="15"/>
        <v>80.699999999999989</v>
      </c>
      <c r="M199" s="14">
        <f t="shared" si="16"/>
        <v>438.38400000000001</v>
      </c>
      <c r="N199" s="9">
        <f t="shared" si="17"/>
        <v>10</v>
      </c>
      <c r="O199" s="9">
        <f t="shared" si="18"/>
        <v>3</v>
      </c>
      <c r="P199" s="9">
        <f t="shared" si="19"/>
        <v>2025</v>
      </c>
    </row>
    <row r="200" spans="1:16" x14ac:dyDescent="0.3">
      <c r="A200" s="2">
        <v>199</v>
      </c>
      <c r="B200" s="7" t="s">
        <v>94</v>
      </c>
      <c r="C200" s="3" t="s">
        <v>12</v>
      </c>
      <c r="D200" s="3">
        <v>14</v>
      </c>
      <c r="E200" s="3" t="s">
        <v>8</v>
      </c>
      <c r="F200" s="17">
        <v>10</v>
      </c>
      <c r="G200" s="3" t="s">
        <v>347</v>
      </c>
      <c r="H200" s="3" t="s">
        <v>20</v>
      </c>
      <c r="I200" s="3" t="s">
        <v>21</v>
      </c>
      <c r="J200" s="13">
        <v>92.95</v>
      </c>
      <c r="K200" s="13">
        <v>168.92</v>
      </c>
      <c r="L200" s="14">
        <f t="shared" si="15"/>
        <v>1301.3</v>
      </c>
      <c r="M200" s="14">
        <f t="shared" si="16"/>
        <v>2128.3919999999998</v>
      </c>
      <c r="N200" s="9">
        <f t="shared" si="17"/>
        <v>15</v>
      </c>
      <c r="O200" s="9">
        <f t="shared" si="18"/>
        <v>1</v>
      </c>
      <c r="P200" s="9">
        <f t="shared" si="19"/>
        <v>2025</v>
      </c>
    </row>
    <row r="201" spans="1:16" x14ac:dyDescent="0.3">
      <c r="A201" s="2">
        <v>200</v>
      </c>
      <c r="B201" s="7" t="s">
        <v>124</v>
      </c>
      <c r="C201" s="3" t="s">
        <v>9</v>
      </c>
      <c r="D201" s="3">
        <v>2</v>
      </c>
      <c r="E201" s="3" t="s">
        <v>7</v>
      </c>
      <c r="F201" s="17">
        <v>0</v>
      </c>
      <c r="G201" s="3" t="s">
        <v>348</v>
      </c>
      <c r="H201" s="3" t="s">
        <v>20</v>
      </c>
      <c r="I201" s="3" t="s">
        <v>23</v>
      </c>
      <c r="J201" s="13">
        <v>99.31</v>
      </c>
      <c r="K201" s="13">
        <v>178.76</v>
      </c>
      <c r="L201" s="14">
        <f t="shared" si="15"/>
        <v>198.62</v>
      </c>
      <c r="M201" s="14">
        <f t="shared" si="16"/>
        <v>357.52</v>
      </c>
      <c r="N201" s="9">
        <f t="shared" si="17"/>
        <v>28</v>
      </c>
      <c r="O201" s="9">
        <f t="shared" si="18"/>
        <v>4</v>
      </c>
      <c r="P201" s="9">
        <f t="shared" si="19"/>
        <v>2025</v>
      </c>
    </row>
    <row r="202" spans="1:16" x14ac:dyDescent="0.3">
      <c r="A202" s="2">
        <v>201</v>
      </c>
      <c r="B202" s="7" t="s">
        <v>73</v>
      </c>
      <c r="C202" s="3" t="s">
        <v>9</v>
      </c>
      <c r="D202" s="3">
        <v>11</v>
      </c>
      <c r="E202" s="3" t="s">
        <v>10</v>
      </c>
      <c r="F202" s="17">
        <v>15</v>
      </c>
      <c r="G202" s="3" t="s">
        <v>349</v>
      </c>
      <c r="H202" s="3" t="s">
        <v>158</v>
      </c>
      <c r="I202" s="3" t="s">
        <v>25</v>
      </c>
      <c r="J202" s="13">
        <v>94.94</v>
      </c>
      <c r="K202" s="13">
        <v>142.72</v>
      </c>
      <c r="L202" s="14">
        <f t="shared" si="15"/>
        <v>1044.3399999999999</v>
      </c>
      <c r="M202" s="14">
        <f t="shared" si="16"/>
        <v>1334.432</v>
      </c>
      <c r="N202" s="9">
        <f t="shared" si="17"/>
        <v>12</v>
      </c>
      <c r="O202" s="9">
        <f t="shared" si="18"/>
        <v>4</v>
      </c>
      <c r="P202" s="9">
        <f t="shared" si="19"/>
        <v>2025</v>
      </c>
    </row>
    <row r="203" spans="1:16" x14ac:dyDescent="0.3">
      <c r="A203" s="2">
        <v>202</v>
      </c>
      <c r="B203" s="7" t="s">
        <v>75</v>
      </c>
      <c r="C203" s="3" t="s">
        <v>6</v>
      </c>
      <c r="D203" s="3">
        <v>2</v>
      </c>
      <c r="E203" s="3" t="s">
        <v>8</v>
      </c>
      <c r="F203" s="17">
        <v>5</v>
      </c>
      <c r="G203" s="3" t="s">
        <v>350</v>
      </c>
      <c r="H203" s="3" t="s">
        <v>24</v>
      </c>
      <c r="I203" s="3" t="s">
        <v>19</v>
      </c>
      <c r="J203" s="13">
        <v>41.13</v>
      </c>
      <c r="K203" s="13">
        <v>166.71</v>
      </c>
      <c r="L203" s="14">
        <f t="shared" si="15"/>
        <v>82.26</v>
      </c>
      <c r="M203" s="14">
        <f t="shared" si="16"/>
        <v>316.74900000000002</v>
      </c>
      <c r="N203" s="9">
        <f t="shared" si="17"/>
        <v>17</v>
      </c>
      <c r="O203" s="9">
        <f t="shared" si="18"/>
        <v>1</v>
      </c>
      <c r="P203" s="9">
        <f t="shared" si="19"/>
        <v>2025</v>
      </c>
    </row>
    <row r="204" spans="1:16" x14ac:dyDescent="0.3">
      <c r="A204" s="2">
        <v>203</v>
      </c>
      <c r="B204" s="7" t="s">
        <v>79</v>
      </c>
      <c r="C204" s="3" t="s">
        <v>9</v>
      </c>
      <c r="D204" s="3">
        <v>4</v>
      </c>
      <c r="E204" s="3" t="s">
        <v>7</v>
      </c>
      <c r="F204" s="17">
        <v>0</v>
      </c>
      <c r="G204" s="3" t="s">
        <v>351</v>
      </c>
      <c r="H204" s="3" t="s">
        <v>22</v>
      </c>
      <c r="I204" s="3" t="s">
        <v>19</v>
      </c>
      <c r="J204" s="13">
        <v>97.67</v>
      </c>
      <c r="K204" s="13">
        <v>172.57</v>
      </c>
      <c r="L204" s="14">
        <f t="shared" si="15"/>
        <v>390.68</v>
      </c>
      <c r="M204" s="14">
        <f t="shared" si="16"/>
        <v>690.28</v>
      </c>
      <c r="N204" s="9">
        <f t="shared" si="17"/>
        <v>24</v>
      </c>
      <c r="O204" s="9">
        <f t="shared" si="18"/>
        <v>1</v>
      </c>
      <c r="P204" s="9">
        <f t="shared" si="19"/>
        <v>2025</v>
      </c>
    </row>
    <row r="205" spans="1:16" x14ac:dyDescent="0.3">
      <c r="A205" s="2">
        <v>204</v>
      </c>
      <c r="B205" s="7" t="s">
        <v>52</v>
      </c>
      <c r="C205" s="3" t="s">
        <v>9</v>
      </c>
      <c r="D205" s="3">
        <v>5</v>
      </c>
      <c r="E205" s="3" t="s">
        <v>7</v>
      </c>
      <c r="F205" s="17">
        <v>20</v>
      </c>
      <c r="G205" s="3" t="s">
        <v>352</v>
      </c>
      <c r="H205" s="3" t="s">
        <v>22</v>
      </c>
      <c r="I205" s="3" t="s">
        <v>23</v>
      </c>
      <c r="J205" s="13">
        <v>52.58</v>
      </c>
      <c r="K205" s="13">
        <v>144.13</v>
      </c>
      <c r="L205" s="14">
        <f t="shared" si="15"/>
        <v>262.89999999999998</v>
      </c>
      <c r="M205" s="14">
        <f t="shared" si="16"/>
        <v>576.52</v>
      </c>
      <c r="N205" s="9">
        <f t="shared" si="17"/>
        <v>11</v>
      </c>
      <c r="O205" s="9">
        <f t="shared" si="18"/>
        <v>2</v>
      </c>
      <c r="P205" s="9">
        <f t="shared" si="19"/>
        <v>2025</v>
      </c>
    </row>
    <row r="206" spans="1:16" x14ac:dyDescent="0.3">
      <c r="A206" s="2">
        <v>205</v>
      </c>
      <c r="B206" s="7" t="s">
        <v>64</v>
      </c>
      <c r="C206" s="3" t="s">
        <v>6</v>
      </c>
      <c r="D206" s="3">
        <v>19</v>
      </c>
      <c r="E206" s="3" t="s">
        <v>11</v>
      </c>
      <c r="F206" s="17">
        <v>5</v>
      </c>
      <c r="G206" s="3" t="s">
        <v>353</v>
      </c>
      <c r="H206" s="3" t="s">
        <v>24</v>
      </c>
      <c r="I206" s="3" t="s">
        <v>25</v>
      </c>
      <c r="J206" s="13">
        <v>12.84</v>
      </c>
      <c r="K206" s="13">
        <v>179.79</v>
      </c>
      <c r="L206" s="14">
        <f t="shared" si="15"/>
        <v>243.96</v>
      </c>
      <c r="M206" s="14">
        <f t="shared" si="16"/>
        <v>3245.2094999999995</v>
      </c>
      <c r="N206" s="9">
        <f t="shared" si="17"/>
        <v>6</v>
      </c>
      <c r="O206" s="9">
        <f t="shared" si="18"/>
        <v>2</v>
      </c>
      <c r="P206" s="9">
        <f t="shared" si="19"/>
        <v>2025</v>
      </c>
    </row>
    <row r="207" spans="1:16" x14ac:dyDescent="0.3">
      <c r="A207" s="2">
        <v>206</v>
      </c>
      <c r="B207" s="7" t="s">
        <v>33</v>
      </c>
      <c r="C207" s="3" t="s">
        <v>6</v>
      </c>
      <c r="D207" s="3">
        <v>1</v>
      </c>
      <c r="E207" s="3" t="s">
        <v>10</v>
      </c>
      <c r="F207" s="17">
        <v>15</v>
      </c>
      <c r="G207" s="3" t="s">
        <v>354</v>
      </c>
      <c r="H207" s="3" t="s">
        <v>158</v>
      </c>
      <c r="I207" s="3" t="s">
        <v>23</v>
      </c>
      <c r="J207" s="13">
        <v>54.32</v>
      </c>
      <c r="K207" s="13">
        <v>148.38</v>
      </c>
      <c r="L207" s="14">
        <f t="shared" si="15"/>
        <v>54.32</v>
      </c>
      <c r="M207" s="14">
        <f t="shared" si="16"/>
        <v>126.12299999999999</v>
      </c>
      <c r="N207" s="9">
        <f t="shared" si="17"/>
        <v>31</v>
      </c>
      <c r="O207" s="9">
        <f t="shared" si="18"/>
        <v>1</v>
      </c>
      <c r="P207" s="9">
        <f t="shared" si="19"/>
        <v>2025</v>
      </c>
    </row>
    <row r="208" spans="1:16" x14ac:dyDescent="0.3">
      <c r="A208" s="2">
        <v>207</v>
      </c>
      <c r="B208" s="7" t="s">
        <v>36</v>
      </c>
      <c r="C208" s="3" t="s">
        <v>9</v>
      </c>
      <c r="D208" s="3">
        <v>6</v>
      </c>
      <c r="E208" s="3" t="s">
        <v>10</v>
      </c>
      <c r="F208" s="17">
        <v>10</v>
      </c>
      <c r="G208" s="3" t="s">
        <v>355</v>
      </c>
      <c r="H208" s="3" t="s">
        <v>20</v>
      </c>
      <c r="I208" s="3" t="s">
        <v>19</v>
      </c>
      <c r="J208" s="13">
        <v>10.16</v>
      </c>
      <c r="K208" s="13">
        <v>116.42</v>
      </c>
      <c r="L208" s="14">
        <f t="shared" si="15"/>
        <v>60.96</v>
      </c>
      <c r="M208" s="14">
        <f t="shared" si="16"/>
        <v>628.66800000000001</v>
      </c>
      <c r="N208" s="9">
        <f t="shared" si="17"/>
        <v>24</v>
      </c>
      <c r="O208" s="9">
        <f t="shared" si="18"/>
        <v>3</v>
      </c>
      <c r="P208" s="9">
        <f t="shared" si="19"/>
        <v>2025</v>
      </c>
    </row>
    <row r="209" spans="1:16" x14ac:dyDescent="0.3">
      <c r="A209" s="2">
        <v>208</v>
      </c>
      <c r="B209" s="7" t="s">
        <v>66</v>
      </c>
      <c r="C209" s="3" t="s">
        <v>12</v>
      </c>
      <c r="D209" s="3">
        <v>18</v>
      </c>
      <c r="E209" s="3" t="s">
        <v>11</v>
      </c>
      <c r="F209" s="17">
        <v>5</v>
      </c>
      <c r="G209" s="3" t="s">
        <v>356</v>
      </c>
      <c r="H209" s="3" t="s">
        <v>20</v>
      </c>
      <c r="I209" s="3" t="s">
        <v>21</v>
      </c>
      <c r="J209" s="13">
        <v>77.22</v>
      </c>
      <c r="K209" s="13">
        <v>132.84</v>
      </c>
      <c r="L209" s="14">
        <f t="shared" si="15"/>
        <v>1389.96</v>
      </c>
      <c r="M209" s="14">
        <f t="shared" si="16"/>
        <v>2271.5639999999999</v>
      </c>
      <c r="N209" s="9">
        <f t="shared" si="17"/>
        <v>9</v>
      </c>
      <c r="O209" s="9">
        <f t="shared" si="18"/>
        <v>1</v>
      </c>
      <c r="P209" s="9">
        <f t="shared" si="19"/>
        <v>2025</v>
      </c>
    </row>
    <row r="210" spans="1:16" x14ac:dyDescent="0.3">
      <c r="A210" s="2">
        <v>209</v>
      </c>
      <c r="B210" s="7" t="s">
        <v>88</v>
      </c>
      <c r="C210" s="3" t="s">
        <v>9</v>
      </c>
      <c r="D210" s="3">
        <v>10</v>
      </c>
      <c r="E210" s="3" t="s">
        <v>8</v>
      </c>
      <c r="F210" s="17">
        <v>0</v>
      </c>
      <c r="G210" s="3" t="s">
        <v>357</v>
      </c>
      <c r="H210" s="3" t="s">
        <v>24</v>
      </c>
      <c r="I210" s="3" t="s">
        <v>19</v>
      </c>
      <c r="J210" s="13">
        <v>58.19</v>
      </c>
      <c r="K210" s="13">
        <v>159.58000000000001</v>
      </c>
      <c r="L210" s="14">
        <f t="shared" si="15"/>
        <v>581.9</v>
      </c>
      <c r="M210" s="14">
        <f t="shared" si="16"/>
        <v>1595.8000000000002</v>
      </c>
      <c r="N210" s="9">
        <f t="shared" si="17"/>
        <v>12</v>
      </c>
      <c r="O210" s="9">
        <f t="shared" si="18"/>
        <v>2</v>
      </c>
      <c r="P210" s="9">
        <f t="shared" si="19"/>
        <v>2025</v>
      </c>
    </row>
    <row r="211" spans="1:16" x14ac:dyDescent="0.3">
      <c r="A211" s="2">
        <v>210</v>
      </c>
      <c r="B211" s="7" t="s">
        <v>105</v>
      </c>
      <c r="C211" s="3" t="s">
        <v>6</v>
      </c>
      <c r="D211" s="3">
        <v>6</v>
      </c>
      <c r="E211" s="3" t="s">
        <v>8</v>
      </c>
      <c r="F211" s="17">
        <v>5</v>
      </c>
      <c r="G211" s="3" t="s">
        <v>358</v>
      </c>
      <c r="H211" s="3" t="s">
        <v>148</v>
      </c>
      <c r="I211" s="3" t="s">
        <v>19</v>
      </c>
      <c r="J211" s="13">
        <v>76.83</v>
      </c>
      <c r="K211" s="13">
        <v>197.53</v>
      </c>
      <c r="L211" s="14">
        <f t="shared" si="15"/>
        <v>460.98</v>
      </c>
      <c r="M211" s="14">
        <f t="shared" si="16"/>
        <v>1125.921</v>
      </c>
      <c r="N211" s="9">
        <f t="shared" si="17"/>
        <v>23</v>
      </c>
      <c r="O211" s="9">
        <f t="shared" si="18"/>
        <v>3</v>
      </c>
      <c r="P211" s="9">
        <f t="shared" si="19"/>
        <v>2025</v>
      </c>
    </row>
    <row r="212" spans="1:16" x14ac:dyDescent="0.3">
      <c r="A212" s="2">
        <v>211</v>
      </c>
      <c r="B212" s="7" t="s">
        <v>64</v>
      </c>
      <c r="C212" s="3" t="s">
        <v>9</v>
      </c>
      <c r="D212" s="3">
        <v>13</v>
      </c>
      <c r="E212" s="3" t="s">
        <v>10</v>
      </c>
      <c r="F212" s="17">
        <v>15</v>
      </c>
      <c r="G212" s="3" t="s">
        <v>359</v>
      </c>
      <c r="H212" s="3" t="s">
        <v>148</v>
      </c>
      <c r="I212" s="3" t="s">
        <v>19</v>
      </c>
      <c r="J212" s="13">
        <v>61.04</v>
      </c>
      <c r="K212" s="13">
        <v>116.5</v>
      </c>
      <c r="L212" s="14">
        <f t="shared" si="15"/>
        <v>793.52</v>
      </c>
      <c r="M212" s="14">
        <f t="shared" si="16"/>
        <v>1287.325</v>
      </c>
      <c r="N212" s="9">
        <f t="shared" si="17"/>
        <v>6</v>
      </c>
      <c r="O212" s="9">
        <f t="shared" si="18"/>
        <v>2</v>
      </c>
      <c r="P212" s="9">
        <f t="shared" si="19"/>
        <v>2025</v>
      </c>
    </row>
    <row r="213" spans="1:16" x14ac:dyDescent="0.3">
      <c r="A213" s="2">
        <v>212</v>
      </c>
      <c r="B213" s="7" t="s">
        <v>61</v>
      </c>
      <c r="C213" s="3" t="s">
        <v>9</v>
      </c>
      <c r="D213" s="3">
        <v>15</v>
      </c>
      <c r="E213" s="3" t="s">
        <v>8</v>
      </c>
      <c r="F213" s="17">
        <v>20</v>
      </c>
      <c r="G213" s="3" t="s">
        <v>360</v>
      </c>
      <c r="H213" s="3" t="s">
        <v>22</v>
      </c>
      <c r="I213" s="3" t="s">
        <v>25</v>
      </c>
      <c r="J213" s="13">
        <v>82.9</v>
      </c>
      <c r="K213" s="13">
        <v>127.46</v>
      </c>
      <c r="L213" s="14">
        <f t="shared" si="15"/>
        <v>1243.5</v>
      </c>
      <c r="M213" s="14">
        <f t="shared" si="16"/>
        <v>1529.52</v>
      </c>
      <c r="N213" s="9">
        <f t="shared" si="17"/>
        <v>26</v>
      </c>
      <c r="O213" s="9">
        <f t="shared" si="18"/>
        <v>2</v>
      </c>
      <c r="P213" s="9">
        <f t="shared" si="19"/>
        <v>2025</v>
      </c>
    </row>
    <row r="214" spans="1:16" x14ac:dyDescent="0.3">
      <c r="A214" s="2">
        <v>213</v>
      </c>
      <c r="B214" s="7" t="s">
        <v>125</v>
      </c>
      <c r="C214" s="3" t="s">
        <v>9</v>
      </c>
      <c r="D214" s="3">
        <v>15</v>
      </c>
      <c r="E214" s="3" t="s">
        <v>7</v>
      </c>
      <c r="F214" s="17">
        <v>5</v>
      </c>
      <c r="G214" s="3" t="s">
        <v>361</v>
      </c>
      <c r="H214" s="3" t="s">
        <v>24</v>
      </c>
      <c r="I214" s="3" t="s">
        <v>21</v>
      </c>
      <c r="J214" s="13">
        <v>17.72</v>
      </c>
      <c r="K214" s="13">
        <v>192.54</v>
      </c>
      <c r="L214" s="14">
        <f t="shared" si="15"/>
        <v>265.79999999999995</v>
      </c>
      <c r="M214" s="14">
        <f t="shared" si="16"/>
        <v>2743.6949999999997</v>
      </c>
      <c r="N214" s="9">
        <f t="shared" si="17"/>
        <v>2</v>
      </c>
      <c r="O214" s="9">
        <f t="shared" si="18"/>
        <v>2</v>
      </c>
      <c r="P214" s="9">
        <f t="shared" si="19"/>
        <v>2025</v>
      </c>
    </row>
    <row r="215" spans="1:16" x14ac:dyDescent="0.3">
      <c r="A215" s="2">
        <v>214</v>
      </c>
      <c r="B215" s="7" t="s">
        <v>122</v>
      </c>
      <c r="C215" s="3" t="s">
        <v>9</v>
      </c>
      <c r="D215" s="3">
        <v>1</v>
      </c>
      <c r="E215" s="3" t="s">
        <v>11</v>
      </c>
      <c r="F215" s="17">
        <v>0</v>
      </c>
      <c r="G215" s="3" t="s">
        <v>362</v>
      </c>
      <c r="H215" s="3" t="s">
        <v>24</v>
      </c>
      <c r="I215" s="3" t="s">
        <v>21</v>
      </c>
      <c r="J215" s="13">
        <v>67.349999999999994</v>
      </c>
      <c r="K215" s="13">
        <v>110.8</v>
      </c>
      <c r="L215" s="14">
        <f t="shared" si="15"/>
        <v>67.349999999999994</v>
      </c>
      <c r="M215" s="14">
        <f t="shared" si="16"/>
        <v>110.8</v>
      </c>
      <c r="N215" s="9">
        <f t="shared" si="17"/>
        <v>14</v>
      </c>
      <c r="O215" s="9">
        <f t="shared" si="18"/>
        <v>3</v>
      </c>
      <c r="P215" s="9">
        <f t="shared" si="19"/>
        <v>2025</v>
      </c>
    </row>
    <row r="216" spans="1:16" x14ac:dyDescent="0.3">
      <c r="A216" s="2">
        <v>215</v>
      </c>
      <c r="B216" s="7" t="s">
        <v>126</v>
      </c>
      <c r="C216" s="3" t="s">
        <v>12</v>
      </c>
      <c r="D216" s="3">
        <v>19</v>
      </c>
      <c r="E216" s="3" t="s">
        <v>8</v>
      </c>
      <c r="F216" s="17">
        <v>10</v>
      </c>
      <c r="G216" s="3" t="s">
        <v>363</v>
      </c>
      <c r="H216" s="3" t="s">
        <v>22</v>
      </c>
      <c r="I216" s="3" t="s">
        <v>19</v>
      </c>
      <c r="J216" s="13">
        <v>90.2</v>
      </c>
      <c r="K216" s="13">
        <v>173.72</v>
      </c>
      <c r="L216" s="14">
        <f t="shared" si="15"/>
        <v>1713.8</v>
      </c>
      <c r="M216" s="14">
        <f t="shared" si="16"/>
        <v>2970.6120000000001</v>
      </c>
      <c r="N216" s="9">
        <f t="shared" si="17"/>
        <v>8</v>
      </c>
      <c r="O216" s="9">
        <f t="shared" si="18"/>
        <v>2</v>
      </c>
      <c r="P216" s="9">
        <f t="shared" si="19"/>
        <v>2025</v>
      </c>
    </row>
    <row r="217" spans="1:16" x14ac:dyDescent="0.3">
      <c r="A217" s="2">
        <v>216</v>
      </c>
      <c r="B217" s="7" t="s">
        <v>43</v>
      </c>
      <c r="C217" s="3" t="s">
        <v>9</v>
      </c>
      <c r="D217" s="3">
        <v>12</v>
      </c>
      <c r="E217" s="3" t="s">
        <v>8</v>
      </c>
      <c r="F217" s="17">
        <v>15</v>
      </c>
      <c r="G217" s="3" t="s">
        <v>364</v>
      </c>
      <c r="H217" s="3" t="s">
        <v>22</v>
      </c>
      <c r="I217" s="3" t="s">
        <v>18</v>
      </c>
      <c r="J217" s="13">
        <v>56.74</v>
      </c>
      <c r="K217" s="13">
        <v>117.91</v>
      </c>
      <c r="L217" s="14">
        <f t="shared" si="15"/>
        <v>680.88</v>
      </c>
      <c r="M217" s="14">
        <f t="shared" si="16"/>
        <v>1202.682</v>
      </c>
      <c r="N217" s="9">
        <f t="shared" si="17"/>
        <v>17</v>
      </c>
      <c r="O217" s="9">
        <f t="shared" si="18"/>
        <v>2</v>
      </c>
      <c r="P217" s="9">
        <f t="shared" si="19"/>
        <v>2025</v>
      </c>
    </row>
    <row r="218" spans="1:16" x14ac:dyDescent="0.3">
      <c r="A218" s="2">
        <v>217</v>
      </c>
      <c r="B218" s="7" t="s">
        <v>127</v>
      </c>
      <c r="C218" s="3" t="s">
        <v>9</v>
      </c>
      <c r="D218" s="3">
        <v>13</v>
      </c>
      <c r="E218" s="3" t="s">
        <v>11</v>
      </c>
      <c r="F218" s="17">
        <v>5</v>
      </c>
      <c r="G218" s="3" t="s">
        <v>365</v>
      </c>
      <c r="H218" s="3" t="s">
        <v>148</v>
      </c>
      <c r="I218" s="3" t="s">
        <v>25</v>
      </c>
      <c r="J218" s="13">
        <v>56.57</v>
      </c>
      <c r="K218" s="13">
        <v>182.63</v>
      </c>
      <c r="L218" s="14">
        <f t="shared" si="15"/>
        <v>735.41</v>
      </c>
      <c r="M218" s="14">
        <f t="shared" si="16"/>
        <v>2255.4805000000001</v>
      </c>
      <c r="N218" s="9">
        <f t="shared" si="17"/>
        <v>2</v>
      </c>
      <c r="O218" s="9">
        <f t="shared" si="18"/>
        <v>4</v>
      </c>
      <c r="P218" s="9">
        <f t="shared" si="19"/>
        <v>2025</v>
      </c>
    </row>
    <row r="219" spans="1:16" x14ac:dyDescent="0.3">
      <c r="A219" s="2">
        <v>218</v>
      </c>
      <c r="B219" s="7" t="s">
        <v>128</v>
      </c>
      <c r="C219" s="3" t="s">
        <v>12</v>
      </c>
      <c r="D219" s="3">
        <v>5</v>
      </c>
      <c r="E219" s="3" t="s">
        <v>10</v>
      </c>
      <c r="F219" s="17">
        <v>15</v>
      </c>
      <c r="G219" s="3" t="s">
        <v>366</v>
      </c>
      <c r="H219" s="3" t="s">
        <v>158</v>
      </c>
      <c r="I219" s="3" t="s">
        <v>21</v>
      </c>
      <c r="J219" s="13">
        <v>97.49</v>
      </c>
      <c r="K219" s="13">
        <v>134.22</v>
      </c>
      <c r="L219" s="14">
        <f t="shared" si="15"/>
        <v>487.45</v>
      </c>
      <c r="M219" s="14">
        <f t="shared" si="16"/>
        <v>570.43500000000006</v>
      </c>
      <c r="N219" s="9">
        <f t="shared" si="17"/>
        <v>18</v>
      </c>
      <c r="O219" s="9">
        <f t="shared" si="18"/>
        <v>2</v>
      </c>
      <c r="P219" s="9">
        <f t="shared" si="19"/>
        <v>2025</v>
      </c>
    </row>
    <row r="220" spans="1:16" x14ac:dyDescent="0.3">
      <c r="A220" s="2">
        <v>219</v>
      </c>
      <c r="B220" s="7" t="s">
        <v>129</v>
      </c>
      <c r="C220" s="3" t="s">
        <v>9</v>
      </c>
      <c r="D220" s="3">
        <v>17</v>
      </c>
      <c r="E220" s="3" t="s">
        <v>7</v>
      </c>
      <c r="F220" s="17">
        <v>10</v>
      </c>
      <c r="G220" s="3" t="s">
        <v>367</v>
      </c>
      <c r="H220" s="3" t="s">
        <v>24</v>
      </c>
      <c r="I220" s="3" t="s">
        <v>19</v>
      </c>
      <c r="J220" s="13">
        <v>84.41</v>
      </c>
      <c r="K220" s="13">
        <v>155.07</v>
      </c>
      <c r="L220" s="14">
        <f t="shared" si="15"/>
        <v>1434.97</v>
      </c>
      <c r="M220" s="14">
        <f t="shared" si="16"/>
        <v>2372.5709999999999</v>
      </c>
      <c r="N220" s="9">
        <f t="shared" si="17"/>
        <v>20</v>
      </c>
      <c r="O220" s="9">
        <f t="shared" si="18"/>
        <v>2</v>
      </c>
      <c r="P220" s="9">
        <f t="shared" si="19"/>
        <v>2025</v>
      </c>
    </row>
    <row r="221" spans="1:16" x14ac:dyDescent="0.3">
      <c r="A221" s="2">
        <v>220</v>
      </c>
      <c r="B221" s="7" t="s">
        <v>130</v>
      </c>
      <c r="C221" s="3" t="s">
        <v>12</v>
      </c>
      <c r="D221" s="3">
        <v>7</v>
      </c>
      <c r="E221" s="3" t="s">
        <v>10</v>
      </c>
      <c r="F221" s="17">
        <v>10</v>
      </c>
      <c r="G221" s="3" t="s">
        <v>368</v>
      </c>
      <c r="H221" s="3" t="s">
        <v>20</v>
      </c>
      <c r="I221" s="3" t="s">
        <v>23</v>
      </c>
      <c r="J221" s="13">
        <v>75.05</v>
      </c>
      <c r="K221" s="13">
        <v>181.86</v>
      </c>
      <c r="L221" s="14">
        <f t="shared" si="15"/>
        <v>525.35</v>
      </c>
      <c r="M221" s="14">
        <f t="shared" si="16"/>
        <v>1145.7180000000001</v>
      </c>
      <c r="N221" s="9">
        <f t="shared" si="17"/>
        <v>19</v>
      </c>
      <c r="O221" s="9">
        <f t="shared" si="18"/>
        <v>4</v>
      </c>
      <c r="P221" s="9">
        <f t="shared" si="19"/>
        <v>2025</v>
      </c>
    </row>
    <row r="222" spans="1:16" x14ac:dyDescent="0.3">
      <c r="A222" s="2">
        <v>221</v>
      </c>
      <c r="B222" s="7" t="s">
        <v>51</v>
      </c>
      <c r="C222" s="3" t="s">
        <v>12</v>
      </c>
      <c r="D222" s="3">
        <v>14</v>
      </c>
      <c r="E222" s="3" t="s">
        <v>10</v>
      </c>
      <c r="F222" s="17">
        <v>0</v>
      </c>
      <c r="G222" s="3" t="s">
        <v>369</v>
      </c>
      <c r="H222" s="3" t="s">
        <v>24</v>
      </c>
      <c r="I222" s="3" t="s">
        <v>23</v>
      </c>
      <c r="J222" s="13">
        <v>63.39</v>
      </c>
      <c r="K222" s="13">
        <v>136.33000000000001</v>
      </c>
      <c r="L222" s="14">
        <f t="shared" si="15"/>
        <v>887.46</v>
      </c>
      <c r="M222" s="14">
        <f t="shared" si="16"/>
        <v>1908.6200000000001</v>
      </c>
      <c r="N222" s="9">
        <f t="shared" si="17"/>
        <v>1</v>
      </c>
      <c r="O222" s="9">
        <f t="shared" si="18"/>
        <v>2</v>
      </c>
      <c r="P222" s="9">
        <f t="shared" si="19"/>
        <v>2025</v>
      </c>
    </row>
    <row r="223" spans="1:16" x14ac:dyDescent="0.3">
      <c r="A223" s="2">
        <v>222</v>
      </c>
      <c r="B223" s="7" t="s">
        <v>53</v>
      </c>
      <c r="C223" s="3" t="s">
        <v>12</v>
      </c>
      <c r="D223" s="3">
        <v>19</v>
      </c>
      <c r="E223" s="3" t="s">
        <v>10</v>
      </c>
      <c r="F223" s="17">
        <v>5</v>
      </c>
      <c r="G223" s="3" t="s">
        <v>370</v>
      </c>
      <c r="H223" s="3" t="s">
        <v>20</v>
      </c>
      <c r="I223" s="3" t="s">
        <v>25</v>
      </c>
      <c r="J223" s="13">
        <v>62.29</v>
      </c>
      <c r="K223" s="13">
        <v>131.72999999999999</v>
      </c>
      <c r="L223" s="14">
        <f t="shared" si="15"/>
        <v>1183.51</v>
      </c>
      <c r="M223" s="14">
        <f t="shared" si="16"/>
        <v>2377.7264999999998</v>
      </c>
      <c r="N223" s="9">
        <f t="shared" si="17"/>
        <v>5</v>
      </c>
      <c r="O223" s="9">
        <f t="shared" si="18"/>
        <v>4</v>
      </c>
      <c r="P223" s="9">
        <f t="shared" si="19"/>
        <v>2025</v>
      </c>
    </row>
    <row r="224" spans="1:16" x14ac:dyDescent="0.3">
      <c r="A224" s="2">
        <v>223</v>
      </c>
      <c r="B224" s="7" t="s">
        <v>129</v>
      </c>
      <c r="C224" s="3" t="s">
        <v>9</v>
      </c>
      <c r="D224" s="3">
        <v>20</v>
      </c>
      <c r="E224" s="3" t="s">
        <v>7</v>
      </c>
      <c r="F224" s="17">
        <v>20</v>
      </c>
      <c r="G224" s="3" t="s">
        <v>371</v>
      </c>
      <c r="H224" s="3" t="s">
        <v>20</v>
      </c>
      <c r="I224" s="3" t="s">
        <v>19</v>
      </c>
      <c r="J224" s="13">
        <v>6.13</v>
      </c>
      <c r="K224" s="13">
        <v>184.38</v>
      </c>
      <c r="L224" s="14">
        <f t="shared" si="15"/>
        <v>122.6</v>
      </c>
      <c r="M224" s="14">
        <f t="shared" si="16"/>
        <v>2950.08</v>
      </c>
      <c r="N224" s="9">
        <f t="shared" si="17"/>
        <v>20</v>
      </c>
      <c r="O224" s="9">
        <f t="shared" si="18"/>
        <v>2</v>
      </c>
      <c r="P224" s="9">
        <f t="shared" si="19"/>
        <v>2025</v>
      </c>
    </row>
    <row r="225" spans="1:16" x14ac:dyDescent="0.3">
      <c r="A225" s="2">
        <v>224</v>
      </c>
      <c r="B225" s="7" t="s">
        <v>68</v>
      </c>
      <c r="C225" s="3" t="s">
        <v>6</v>
      </c>
      <c r="D225" s="3">
        <v>11</v>
      </c>
      <c r="E225" s="3" t="s">
        <v>11</v>
      </c>
      <c r="F225" s="17">
        <v>20</v>
      </c>
      <c r="G225" s="3" t="s">
        <v>372</v>
      </c>
      <c r="H225" s="3" t="s">
        <v>148</v>
      </c>
      <c r="I225" s="3" t="s">
        <v>23</v>
      </c>
      <c r="J225" s="13">
        <v>93.44</v>
      </c>
      <c r="K225" s="13">
        <v>195.52</v>
      </c>
      <c r="L225" s="14">
        <f t="shared" si="15"/>
        <v>1027.8399999999999</v>
      </c>
      <c r="M225" s="14">
        <f t="shared" si="16"/>
        <v>1720.5760000000002</v>
      </c>
      <c r="N225" s="9">
        <f t="shared" si="17"/>
        <v>2</v>
      </c>
      <c r="O225" s="9">
        <f t="shared" si="18"/>
        <v>3</v>
      </c>
      <c r="P225" s="9">
        <f t="shared" si="19"/>
        <v>2025</v>
      </c>
    </row>
    <row r="226" spans="1:16" x14ac:dyDescent="0.3">
      <c r="A226" s="2">
        <v>225</v>
      </c>
      <c r="B226" s="7" t="s">
        <v>131</v>
      </c>
      <c r="C226" s="3" t="s">
        <v>9</v>
      </c>
      <c r="D226" s="3">
        <v>8</v>
      </c>
      <c r="E226" s="3" t="s">
        <v>8</v>
      </c>
      <c r="F226" s="17">
        <v>5</v>
      </c>
      <c r="G226" s="3" t="s">
        <v>373</v>
      </c>
      <c r="H226" s="3" t="s">
        <v>148</v>
      </c>
      <c r="I226" s="3" t="s">
        <v>19</v>
      </c>
      <c r="J226" s="13">
        <v>36.31</v>
      </c>
      <c r="K226" s="13">
        <v>141.13</v>
      </c>
      <c r="L226" s="14">
        <f t="shared" si="15"/>
        <v>290.48</v>
      </c>
      <c r="M226" s="14">
        <f t="shared" si="16"/>
        <v>1072.588</v>
      </c>
      <c r="N226" s="9">
        <f t="shared" si="17"/>
        <v>19</v>
      </c>
      <c r="O226" s="9">
        <f t="shared" si="18"/>
        <v>3</v>
      </c>
      <c r="P226" s="9">
        <f t="shared" si="19"/>
        <v>2025</v>
      </c>
    </row>
    <row r="227" spans="1:16" x14ac:dyDescent="0.3">
      <c r="A227" s="2">
        <v>226</v>
      </c>
      <c r="B227" s="7" t="s">
        <v>67</v>
      </c>
      <c r="C227" s="3" t="s">
        <v>6</v>
      </c>
      <c r="D227" s="3">
        <v>9</v>
      </c>
      <c r="E227" s="3" t="s">
        <v>11</v>
      </c>
      <c r="F227" s="17">
        <v>0</v>
      </c>
      <c r="G227" s="3" t="s">
        <v>374</v>
      </c>
      <c r="H227" s="3" t="s">
        <v>24</v>
      </c>
      <c r="I227" s="3" t="s">
        <v>23</v>
      </c>
      <c r="J227" s="13">
        <v>48.06</v>
      </c>
      <c r="K227" s="13">
        <v>174.78</v>
      </c>
      <c r="L227" s="14">
        <f t="shared" si="15"/>
        <v>432.54</v>
      </c>
      <c r="M227" s="14">
        <f t="shared" si="16"/>
        <v>1573.02</v>
      </c>
      <c r="N227" s="9">
        <f t="shared" si="17"/>
        <v>27</v>
      </c>
      <c r="O227" s="9">
        <f t="shared" si="18"/>
        <v>2</v>
      </c>
      <c r="P227" s="9">
        <f t="shared" si="19"/>
        <v>2025</v>
      </c>
    </row>
    <row r="228" spans="1:16" x14ac:dyDescent="0.3">
      <c r="A228" s="2">
        <v>227</v>
      </c>
      <c r="B228" s="7" t="s">
        <v>55</v>
      </c>
      <c r="C228" s="3" t="s">
        <v>12</v>
      </c>
      <c r="D228" s="3">
        <v>6</v>
      </c>
      <c r="E228" s="3" t="s">
        <v>11</v>
      </c>
      <c r="F228" s="17">
        <v>0</v>
      </c>
      <c r="G228" s="3" t="s">
        <v>375</v>
      </c>
      <c r="H228" s="3" t="s">
        <v>158</v>
      </c>
      <c r="I228" s="3" t="s">
        <v>23</v>
      </c>
      <c r="J228" s="13">
        <v>45.82</v>
      </c>
      <c r="K228" s="13">
        <v>138.62</v>
      </c>
      <c r="L228" s="14">
        <f t="shared" si="15"/>
        <v>274.92</v>
      </c>
      <c r="M228" s="14">
        <f t="shared" si="16"/>
        <v>831.72</v>
      </c>
      <c r="N228" s="9">
        <f t="shared" si="17"/>
        <v>21</v>
      </c>
      <c r="O228" s="9">
        <f t="shared" si="18"/>
        <v>1</v>
      </c>
      <c r="P228" s="9">
        <f t="shared" si="19"/>
        <v>2025</v>
      </c>
    </row>
    <row r="229" spans="1:16" x14ac:dyDescent="0.3">
      <c r="A229" s="2">
        <v>228</v>
      </c>
      <c r="B229" s="7" t="s">
        <v>97</v>
      </c>
      <c r="C229" s="3" t="s">
        <v>12</v>
      </c>
      <c r="D229" s="3">
        <v>8</v>
      </c>
      <c r="E229" s="3" t="s">
        <v>11</v>
      </c>
      <c r="F229" s="17">
        <v>20</v>
      </c>
      <c r="G229" s="3" t="s">
        <v>376</v>
      </c>
      <c r="H229" s="3" t="s">
        <v>22</v>
      </c>
      <c r="I229" s="3" t="s">
        <v>25</v>
      </c>
      <c r="J229" s="13">
        <v>59.94</v>
      </c>
      <c r="K229" s="13">
        <v>108.44</v>
      </c>
      <c r="L229" s="14">
        <f t="shared" si="15"/>
        <v>479.52</v>
      </c>
      <c r="M229" s="14">
        <f t="shared" si="16"/>
        <v>694.01600000000008</v>
      </c>
      <c r="N229" s="9">
        <f t="shared" si="17"/>
        <v>1</v>
      </c>
      <c r="O229" s="9">
        <f t="shared" si="18"/>
        <v>4</v>
      </c>
      <c r="P229" s="9">
        <f t="shared" si="19"/>
        <v>2025</v>
      </c>
    </row>
    <row r="230" spans="1:16" x14ac:dyDescent="0.3">
      <c r="A230" s="2">
        <v>229</v>
      </c>
      <c r="B230" s="7" t="s">
        <v>28</v>
      </c>
      <c r="C230" s="3" t="s">
        <v>6</v>
      </c>
      <c r="D230" s="3">
        <v>18</v>
      </c>
      <c r="E230" s="3" t="s">
        <v>7</v>
      </c>
      <c r="F230" s="17">
        <v>10</v>
      </c>
      <c r="G230" s="3" t="s">
        <v>377</v>
      </c>
      <c r="H230" s="3" t="s">
        <v>24</v>
      </c>
      <c r="I230" s="3" t="s">
        <v>19</v>
      </c>
      <c r="J230" s="13">
        <v>78.83</v>
      </c>
      <c r="K230" s="13">
        <v>188.68</v>
      </c>
      <c r="L230" s="14">
        <f t="shared" si="15"/>
        <v>1418.94</v>
      </c>
      <c r="M230" s="14">
        <f t="shared" si="16"/>
        <v>3056.6160000000004</v>
      </c>
      <c r="N230" s="9">
        <f t="shared" si="17"/>
        <v>4</v>
      </c>
      <c r="O230" s="9">
        <f t="shared" si="18"/>
        <v>2</v>
      </c>
      <c r="P230" s="9">
        <f t="shared" si="19"/>
        <v>2025</v>
      </c>
    </row>
    <row r="231" spans="1:16" x14ac:dyDescent="0.3">
      <c r="A231" s="2">
        <v>230</v>
      </c>
      <c r="B231" s="7" t="s">
        <v>132</v>
      </c>
      <c r="C231" s="3" t="s">
        <v>6</v>
      </c>
      <c r="D231" s="3">
        <v>17</v>
      </c>
      <c r="E231" s="3" t="s">
        <v>7</v>
      </c>
      <c r="F231" s="17">
        <v>10</v>
      </c>
      <c r="G231" s="3" t="s">
        <v>378</v>
      </c>
      <c r="H231" s="3" t="s">
        <v>148</v>
      </c>
      <c r="I231" s="3" t="s">
        <v>23</v>
      </c>
      <c r="J231" s="13">
        <v>36</v>
      </c>
      <c r="K231" s="13">
        <v>105.44</v>
      </c>
      <c r="L231" s="14">
        <f t="shared" si="15"/>
        <v>612</v>
      </c>
      <c r="M231" s="14">
        <f t="shared" si="16"/>
        <v>1613.232</v>
      </c>
      <c r="N231" s="9">
        <f t="shared" si="17"/>
        <v>17</v>
      </c>
      <c r="O231" s="9">
        <f t="shared" si="18"/>
        <v>3</v>
      </c>
      <c r="P231" s="9">
        <f t="shared" si="19"/>
        <v>2025</v>
      </c>
    </row>
    <row r="232" spans="1:16" x14ac:dyDescent="0.3">
      <c r="A232" s="2">
        <v>231</v>
      </c>
      <c r="B232" s="7" t="s">
        <v>93</v>
      </c>
      <c r="C232" s="3" t="s">
        <v>12</v>
      </c>
      <c r="D232" s="3">
        <v>8</v>
      </c>
      <c r="E232" s="3" t="s">
        <v>11</v>
      </c>
      <c r="F232" s="17">
        <v>25</v>
      </c>
      <c r="G232" s="3" t="s">
        <v>379</v>
      </c>
      <c r="H232" s="3" t="s">
        <v>20</v>
      </c>
      <c r="I232" s="3" t="s">
        <v>18</v>
      </c>
      <c r="J232" s="13">
        <v>52.86</v>
      </c>
      <c r="K232" s="13">
        <v>109.41</v>
      </c>
      <c r="L232" s="14">
        <f t="shared" si="15"/>
        <v>422.88</v>
      </c>
      <c r="M232" s="14">
        <f t="shared" si="16"/>
        <v>656.46</v>
      </c>
      <c r="N232" s="9">
        <f t="shared" si="17"/>
        <v>28</v>
      </c>
      <c r="O232" s="9">
        <f t="shared" si="18"/>
        <v>3</v>
      </c>
      <c r="P232" s="9">
        <f t="shared" si="19"/>
        <v>2025</v>
      </c>
    </row>
    <row r="233" spans="1:16" x14ac:dyDescent="0.3">
      <c r="A233" s="2">
        <v>232</v>
      </c>
      <c r="B233" s="7" t="s">
        <v>125</v>
      </c>
      <c r="C233" s="3" t="s">
        <v>12</v>
      </c>
      <c r="D233" s="3">
        <v>16</v>
      </c>
      <c r="E233" s="3" t="s">
        <v>8</v>
      </c>
      <c r="F233" s="17">
        <v>20</v>
      </c>
      <c r="G233" s="3" t="s">
        <v>380</v>
      </c>
      <c r="H233" s="3" t="s">
        <v>158</v>
      </c>
      <c r="I233" s="3" t="s">
        <v>25</v>
      </c>
      <c r="J233" s="13">
        <v>97.08</v>
      </c>
      <c r="K233" s="13">
        <v>169.13</v>
      </c>
      <c r="L233" s="14">
        <f t="shared" si="15"/>
        <v>1553.28</v>
      </c>
      <c r="M233" s="14">
        <f t="shared" si="16"/>
        <v>2164.864</v>
      </c>
      <c r="N233" s="9">
        <f t="shared" si="17"/>
        <v>2</v>
      </c>
      <c r="O233" s="9">
        <f t="shared" si="18"/>
        <v>2</v>
      </c>
      <c r="P233" s="9">
        <f t="shared" si="19"/>
        <v>2025</v>
      </c>
    </row>
    <row r="234" spans="1:16" x14ac:dyDescent="0.3">
      <c r="A234" s="2">
        <v>233</v>
      </c>
      <c r="B234" s="7" t="s">
        <v>88</v>
      </c>
      <c r="C234" s="3" t="s">
        <v>12</v>
      </c>
      <c r="D234" s="3">
        <v>2</v>
      </c>
      <c r="E234" s="3" t="s">
        <v>10</v>
      </c>
      <c r="F234" s="17">
        <v>0</v>
      </c>
      <c r="G234" s="3" t="s">
        <v>381</v>
      </c>
      <c r="H234" s="3" t="s">
        <v>24</v>
      </c>
      <c r="I234" s="3" t="s">
        <v>21</v>
      </c>
      <c r="J234" s="13">
        <v>57.86</v>
      </c>
      <c r="K234" s="13">
        <v>134.06</v>
      </c>
      <c r="L234" s="14">
        <f t="shared" si="15"/>
        <v>115.72</v>
      </c>
      <c r="M234" s="14">
        <f t="shared" si="16"/>
        <v>268.12</v>
      </c>
      <c r="N234" s="9">
        <f t="shared" si="17"/>
        <v>12</v>
      </c>
      <c r="O234" s="9">
        <f t="shared" si="18"/>
        <v>2</v>
      </c>
      <c r="P234" s="9">
        <f t="shared" si="19"/>
        <v>2025</v>
      </c>
    </row>
    <row r="235" spans="1:16" x14ac:dyDescent="0.3">
      <c r="A235" s="2">
        <v>234</v>
      </c>
      <c r="B235" s="7" t="s">
        <v>120</v>
      </c>
      <c r="C235" s="3" t="s">
        <v>12</v>
      </c>
      <c r="D235" s="3">
        <v>6</v>
      </c>
      <c r="E235" s="3" t="s">
        <v>11</v>
      </c>
      <c r="F235" s="17">
        <v>5</v>
      </c>
      <c r="G235" s="3" t="s">
        <v>382</v>
      </c>
      <c r="H235" s="3" t="s">
        <v>20</v>
      </c>
      <c r="I235" s="3" t="s">
        <v>21</v>
      </c>
      <c r="J235" s="13">
        <v>33.43</v>
      </c>
      <c r="K235" s="13">
        <v>162.03</v>
      </c>
      <c r="L235" s="14">
        <f t="shared" si="15"/>
        <v>200.57999999999998</v>
      </c>
      <c r="M235" s="14">
        <f t="shared" si="16"/>
        <v>923.57100000000003</v>
      </c>
      <c r="N235" s="9">
        <f t="shared" si="17"/>
        <v>13</v>
      </c>
      <c r="O235" s="9">
        <f t="shared" si="18"/>
        <v>3</v>
      </c>
      <c r="P235" s="9">
        <f t="shared" si="19"/>
        <v>2025</v>
      </c>
    </row>
    <row r="236" spans="1:16" x14ac:dyDescent="0.3">
      <c r="A236" s="2">
        <v>235</v>
      </c>
      <c r="B236" s="7" t="s">
        <v>84</v>
      </c>
      <c r="C236" s="3" t="s">
        <v>6</v>
      </c>
      <c r="D236" s="3">
        <v>4</v>
      </c>
      <c r="E236" s="3" t="s">
        <v>11</v>
      </c>
      <c r="F236" s="17">
        <v>25</v>
      </c>
      <c r="G236" s="3" t="s">
        <v>383</v>
      </c>
      <c r="H236" s="3" t="s">
        <v>20</v>
      </c>
      <c r="I236" s="3" t="s">
        <v>25</v>
      </c>
      <c r="J236" s="13">
        <v>29.93</v>
      </c>
      <c r="K236" s="13">
        <v>131.88999999999999</v>
      </c>
      <c r="L236" s="14">
        <f t="shared" si="15"/>
        <v>119.72</v>
      </c>
      <c r="M236" s="14">
        <f t="shared" si="16"/>
        <v>395.66999999999996</v>
      </c>
      <c r="N236" s="9">
        <f t="shared" si="17"/>
        <v>8</v>
      </c>
      <c r="O236" s="9">
        <f t="shared" si="18"/>
        <v>4</v>
      </c>
      <c r="P236" s="9">
        <f t="shared" si="19"/>
        <v>2025</v>
      </c>
    </row>
    <row r="237" spans="1:16" x14ac:dyDescent="0.3">
      <c r="A237" s="2">
        <v>236</v>
      </c>
      <c r="B237" s="7" t="s">
        <v>27</v>
      </c>
      <c r="C237" s="3" t="s">
        <v>9</v>
      </c>
      <c r="D237" s="3">
        <v>20</v>
      </c>
      <c r="E237" s="3" t="s">
        <v>8</v>
      </c>
      <c r="F237" s="17">
        <v>0</v>
      </c>
      <c r="G237" s="3" t="s">
        <v>384</v>
      </c>
      <c r="H237" s="3" t="s">
        <v>20</v>
      </c>
      <c r="I237" s="3" t="s">
        <v>25</v>
      </c>
      <c r="J237" s="13">
        <v>34.159999999999997</v>
      </c>
      <c r="K237" s="13">
        <v>133.69999999999999</v>
      </c>
      <c r="L237" s="14">
        <f t="shared" si="15"/>
        <v>683.19999999999993</v>
      </c>
      <c r="M237" s="14">
        <f t="shared" si="16"/>
        <v>2674</v>
      </c>
      <c r="N237" s="9">
        <f t="shared" si="17"/>
        <v>5</v>
      </c>
      <c r="O237" s="9">
        <f t="shared" si="18"/>
        <v>3</v>
      </c>
      <c r="P237" s="9">
        <f t="shared" si="19"/>
        <v>2025</v>
      </c>
    </row>
    <row r="238" spans="1:16" x14ac:dyDescent="0.3">
      <c r="A238" s="2">
        <v>237</v>
      </c>
      <c r="B238" s="7" t="s">
        <v>94</v>
      </c>
      <c r="C238" s="3" t="s">
        <v>12</v>
      </c>
      <c r="D238" s="3">
        <v>19</v>
      </c>
      <c r="E238" s="3" t="s">
        <v>7</v>
      </c>
      <c r="F238" s="17">
        <v>10</v>
      </c>
      <c r="G238" s="3" t="s">
        <v>385</v>
      </c>
      <c r="H238" s="3" t="s">
        <v>148</v>
      </c>
      <c r="I238" s="3" t="s">
        <v>19</v>
      </c>
      <c r="J238" s="13">
        <v>77.89</v>
      </c>
      <c r="K238" s="13">
        <v>128.80000000000001</v>
      </c>
      <c r="L238" s="14">
        <f t="shared" si="15"/>
        <v>1479.91</v>
      </c>
      <c r="M238" s="14">
        <f t="shared" si="16"/>
        <v>2202.4800000000005</v>
      </c>
      <c r="N238" s="9">
        <f t="shared" si="17"/>
        <v>15</v>
      </c>
      <c r="O238" s="9">
        <f t="shared" si="18"/>
        <v>1</v>
      </c>
      <c r="P238" s="9">
        <f t="shared" si="19"/>
        <v>2025</v>
      </c>
    </row>
    <row r="239" spans="1:16" x14ac:dyDescent="0.3">
      <c r="A239" s="2">
        <v>238</v>
      </c>
      <c r="B239" s="7" t="s">
        <v>133</v>
      </c>
      <c r="C239" s="3" t="s">
        <v>6</v>
      </c>
      <c r="D239" s="3">
        <v>11</v>
      </c>
      <c r="E239" s="3" t="s">
        <v>11</v>
      </c>
      <c r="F239" s="17">
        <v>0</v>
      </c>
      <c r="G239" s="3" t="s">
        <v>386</v>
      </c>
      <c r="H239" s="3" t="s">
        <v>148</v>
      </c>
      <c r="I239" s="3" t="s">
        <v>25</v>
      </c>
      <c r="J239" s="13">
        <v>56.16</v>
      </c>
      <c r="K239" s="13">
        <v>172.81</v>
      </c>
      <c r="L239" s="14">
        <f t="shared" si="15"/>
        <v>617.76</v>
      </c>
      <c r="M239" s="14">
        <f t="shared" si="16"/>
        <v>1900.91</v>
      </c>
      <c r="N239" s="9">
        <f t="shared" si="17"/>
        <v>10</v>
      </c>
      <c r="O239" s="9">
        <f t="shared" si="18"/>
        <v>1</v>
      </c>
      <c r="P239" s="9">
        <f t="shared" si="19"/>
        <v>2025</v>
      </c>
    </row>
    <row r="240" spans="1:16" x14ac:dyDescent="0.3">
      <c r="A240" s="2">
        <v>239</v>
      </c>
      <c r="B240" s="7" t="s">
        <v>48</v>
      </c>
      <c r="C240" s="3" t="s">
        <v>12</v>
      </c>
      <c r="D240" s="3">
        <v>3</v>
      </c>
      <c r="E240" s="3" t="s">
        <v>11</v>
      </c>
      <c r="F240" s="17">
        <v>0</v>
      </c>
      <c r="G240" s="3" t="s">
        <v>387</v>
      </c>
      <c r="H240" s="3" t="s">
        <v>22</v>
      </c>
      <c r="I240" s="3" t="s">
        <v>19</v>
      </c>
      <c r="J240" s="13">
        <v>51.35</v>
      </c>
      <c r="K240" s="13">
        <v>197.3</v>
      </c>
      <c r="L240" s="14">
        <f t="shared" si="15"/>
        <v>154.05000000000001</v>
      </c>
      <c r="M240" s="14">
        <f t="shared" si="16"/>
        <v>591.90000000000009</v>
      </c>
      <c r="N240" s="9">
        <f t="shared" si="17"/>
        <v>8</v>
      </c>
      <c r="O240" s="9">
        <f t="shared" si="18"/>
        <v>3</v>
      </c>
      <c r="P240" s="9">
        <f t="shared" si="19"/>
        <v>2025</v>
      </c>
    </row>
    <row r="241" spans="1:16" x14ac:dyDescent="0.3">
      <c r="A241" s="2">
        <v>240</v>
      </c>
      <c r="B241" s="7" t="s">
        <v>116</v>
      </c>
      <c r="C241" s="3" t="s">
        <v>9</v>
      </c>
      <c r="D241" s="3">
        <v>12</v>
      </c>
      <c r="E241" s="3" t="s">
        <v>11</v>
      </c>
      <c r="F241" s="17">
        <v>15</v>
      </c>
      <c r="G241" s="3" t="s">
        <v>388</v>
      </c>
      <c r="H241" s="3" t="s">
        <v>24</v>
      </c>
      <c r="I241" s="3" t="s">
        <v>23</v>
      </c>
      <c r="J241" s="13">
        <v>30.87</v>
      </c>
      <c r="K241" s="13">
        <v>138.06</v>
      </c>
      <c r="L241" s="14">
        <f t="shared" si="15"/>
        <v>370.44</v>
      </c>
      <c r="M241" s="14">
        <f t="shared" si="16"/>
        <v>1408.212</v>
      </c>
      <c r="N241" s="9">
        <f t="shared" si="17"/>
        <v>19</v>
      </c>
      <c r="O241" s="9">
        <f t="shared" si="18"/>
        <v>1</v>
      </c>
      <c r="P241" s="9">
        <f t="shared" si="19"/>
        <v>2025</v>
      </c>
    </row>
    <row r="242" spans="1:16" x14ac:dyDescent="0.3">
      <c r="A242" s="2">
        <v>241</v>
      </c>
      <c r="B242" s="7" t="s">
        <v>119</v>
      </c>
      <c r="C242" s="3" t="s">
        <v>6</v>
      </c>
      <c r="D242" s="3">
        <v>5</v>
      </c>
      <c r="E242" s="3" t="s">
        <v>11</v>
      </c>
      <c r="F242" s="17">
        <v>0</v>
      </c>
      <c r="G242" s="3" t="s">
        <v>389</v>
      </c>
      <c r="H242" s="3" t="s">
        <v>158</v>
      </c>
      <c r="I242" s="3" t="s">
        <v>21</v>
      </c>
      <c r="J242" s="13">
        <v>60.28</v>
      </c>
      <c r="K242" s="13">
        <v>118.66</v>
      </c>
      <c r="L242" s="14">
        <f t="shared" si="15"/>
        <v>301.39999999999998</v>
      </c>
      <c r="M242" s="14">
        <f t="shared" si="16"/>
        <v>593.29999999999995</v>
      </c>
      <c r="N242" s="9">
        <f t="shared" si="17"/>
        <v>1</v>
      </c>
      <c r="O242" s="9">
        <f t="shared" si="18"/>
        <v>1</v>
      </c>
      <c r="P242" s="9">
        <f t="shared" si="19"/>
        <v>2025</v>
      </c>
    </row>
    <row r="243" spans="1:16" x14ac:dyDescent="0.3">
      <c r="A243" s="2">
        <v>242</v>
      </c>
      <c r="B243" s="7" t="s">
        <v>67</v>
      </c>
      <c r="C243" s="3" t="s">
        <v>9</v>
      </c>
      <c r="D243" s="3">
        <v>8</v>
      </c>
      <c r="E243" s="3" t="s">
        <v>7</v>
      </c>
      <c r="F243" s="17">
        <v>15</v>
      </c>
      <c r="G243" s="3" t="s">
        <v>390</v>
      </c>
      <c r="H243" s="3" t="s">
        <v>24</v>
      </c>
      <c r="I243" s="3" t="s">
        <v>25</v>
      </c>
      <c r="J243" s="13">
        <v>68.58</v>
      </c>
      <c r="K243" s="13">
        <v>153.30000000000001</v>
      </c>
      <c r="L243" s="14">
        <f t="shared" si="15"/>
        <v>548.64</v>
      </c>
      <c r="M243" s="14">
        <f t="shared" si="16"/>
        <v>1042.44</v>
      </c>
      <c r="N243" s="9">
        <f t="shared" si="17"/>
        <v>27</v>
      </c>
      <c r="O243" s="9">
        <f t="shared" si="18"/>
        <v>2</v>
      </c>
      <c r="P243" s="9">
        <f t="shared" si="19"/>
        <v>2025</v>
      </c>
    </row>
    <row r="244" spans="1:16" x14ac:dyDescent="0.3">
      <c r="A244" s="2">
        <v>243</v>
      </c>
      <c r="B244" s="7" t="s">
        <v>71</v>
      </c>
      <c r="C244" s="3" t="s">
        <v>6</v>
      </c>
      <c r="D244" s="3">
        <v>19</v>
      </c>
      <c r="E244" s="3" t="s">
        <v>8</v>
      </c>
      <c r="F244" s="17">
        <v>20</v>
      </c>
      <c r="G244" s="3" t="s">
        <v>391</v>
      </c>
      <c r="H244" s="3" t="s">
        <v>22</v>
      </c>
      <c r="I244" s="3" t="s">
        <v>18</v>
      </c>
      <c r="J244" s="13">
        <v>69.31</v>
      </c>
      <c r="K244" s="13">
        <v>150.27000000000001</v>
      </c>
      <c r="L244" s="14">
        <f t="shared" si="15"/>
        <v>1316.89</v>
      </c>
      <c r="M244" s="14">
        <f t="shared" si="16"/>
        <v>2284.1040000000003</v>
      </c>
      <c r="N244" s="9">
        <f t="shared" si="17"/>
        <v>27</v>
      </c>
      <c r="O244" s="9">
        <f t="shared" si="18"/>
        <v>3</v>
      </c>
      <c r="P244" s="9">
        <f t="shared" si="19"/>
        <v>2025</v>
      </c>
    </row>
    <row r="245" spans="1:16" x14ac:dyDescent="0.3">
      <c r="A245" s="2">
        <v>244</v>
      </c>
      <c r="B245" s="7" t="s">
        <v>92</v>
      </c>
      <c r="C245" s="3" t="s">
        <v>9</v>
      </c>
      <c r="D245" s="3">
        <v>8</v>
      </c>
      <c r="E245" s="3" t="s">
        <v>7</v>
      </c>
      <c r="F245" s="17">
        <v>10</v>
      </c>
      <c r="G245" s="3" t="s">
        <v>392</v>
      </c>
      <c r="H245" s="3" t="s">
        <v>22</v>
      </c>
      <c r="I245" s="3" t="s">
        <v>21</v>
      </c>
      <c r="J245" s="13">
        <v>27.17</v>
      </c>
      <c r="K245" s="13">
        <v>125.48</v>
      </c>
      <c r="L245" s="14">
        <f t="shared" si="15"/>
        <v>217.36</v>
      </c>
      <c r="M245" s="14">
        <f t="shared" si="16"/>
        <v>903.45600000000002</v>
      </c>
      <c r="N245" s="9">
        <f t="shared" si="17"/>
        <v>28</v>
      </c>
      <c r="O245" s="9">
        <f t="shared" si="18"/>
        <v>2</v>
      </c>
      <c r="P245" s="9">
        <f t="shared" si="19"/>
        <v>2025</v>
      </c>
    </row>
    <row r="246" spans="1:16" x14ac:dyDescent="0.3">
      <c r="A246" s="2">
        <v>245</v>
      </c>
      <c r="B246" s="7" t="s">
        <v>29</v>
      </c>
      <c r="C246" s="3" t="s">
        <v>6</v>
      </c>
      <c r="D246" s="3">
        <v>3</v>
      </c>
      <c r="E246" s="3" t="s">
        <v>7</v>
      </c>
      <c r="F246" s="17">
        <v>25</v>
      </c>
      <c r="G246" s="3" t="s">
        <v>393</v>
      </c>
      <c r="H246" s="3" t="s">
        <v>24</v>
      </c>
      <c r="I246" s="3" t="s">
        <v>21</v>
      </c>
      <c r="J246" s="13">
        <v>47.79</v>
      </c>
      <c r="K246" s="13">
        <v>169.32</v>
      </c>
      <c r="L246" s="14">
        <f t="shared" si="15"/>
        <v>143.37</v>
      </c>
      <c r="M246" s="14">
        <f t="shared" si="16"/>
        <v>380.96999999999997</v>
      </c>
      <c r="N246" s="9">
        <f t="shared" si="17"/>
        <v>30</v>
      </c>
      <c r="O246" s="9">
        <f t="shared" si="18"/>
        <v>3</v>
      </c>
      <c r="P246" s="9">
        <f t="shared" si="19"/>
        <v>2025</v>
      </c>
    </row>
    <row r="247" spans="1:16" x14ac:dyDescent="0.3">
      <c r="A247" s="2">
        <v>246</v>
      </c>
      <c r="B247" s="7" t="s">
        <v>28</v>
      </c>
      <c r="C247" s="3" t="s">
        <v>12</v>
      </c>
      <c r="D247" s="3">
        <v>6</v>
      </c>
      <c r="E247" s="3" t="s">
        <v>7</v>
      </c>
      <c r="F247" s="17">
        <v>25</v>
      </c>
      <c r="G247" s="3" t="s">
        <v>394</v>
      </c>
      <c r="H247" s="3" t="s">
        <v>148</v>
      </c>
      <c r="I247" s="3" t="s">
        <v>19</v>
      </c>
      <c r="J247" s="13">
        <v>61.65</v>
      </c>
      <c r="K247" s="13">
        <v>154.9</v>
      </c>
      <c r="L247" s="14">
        <f t="shared" si="15"/>
        <v>369.9</v>
      </c>
      <c r="M247" s="14">
        <f t="shared" si="16"/>
        <v>697.05000000000007</v>
      </c>
      <c r="N247" s="9">
        <f t="shared" si="17"/>
        <v>4</v>
      </c>
      <c r="O247" s="9">
        <f t="shared" si="18"/>
        <v>2</v>
      </c>
      <c r="P247" s="9">
        <f t="shared" si="19"/>
        <v>2025</v>
      </c>
    </row>
    <row r="248" spans="1:16" x14ac:dyDescent="0.3">
      <c r="A248" s="2">
        <v>247</v>
      </c>
      <c r="B248" s="7" t="s">
        <v>130</v>
      </c>
      <c r="C248" s="3" t="s">
        <v>12</v>
      </c>
      <c r="D248" s="3">
        <v>4</v>
      </c>
      <c r="E248" s="3" t="s">
        <v>8</v>
      </c>
      <c r="F248" s="17">
        <v>5</v>
      </c>
      <c r="G248" s="3" t="s">
        <v>395</v>
      </c>
      <c r="H248" s="3" t="s">
        <v>158</v>
      </c>
      <c r="I248" s="3" t="s">
        <v>21</v>
      </c>
      <c r="J248" s="13">
        <v>66.7</v>
      </c>
      <c r="K248" s="13">
        <v>148.49</v>
      </c>
      <c r="L248" s="14">
        <f t="shared" si="15"/>
        <v>266.8</v>
      </c>
      <c r="M248" s="14">
        <f t="shared" si="16"/>
        <v>564.26200000000006</v>
      </c>
      <c r="N248" s="9">
        <f t="shared" si="17"/>
        <v>19</v>
      </c>
      <c r="O248" s="9">
        <f t="shared" si="18"/>
        <v>4</v>
      </c>
      <c r="P248" s="9">
        <f t="shared" si="19"/>
        <v>2025</v>
      </c>
    </row>
    <row r="249" spans="1:16" x14ac:dyDescent="0.3">
      <c r="A249" s="2">
        <v>248</v>
      </c>
      <c r="B249" s="7" t="s">
        <v>42</v>
      </c>
      <c r="C249" s="3" t="s">
        <v>6</v>
      </c>
      <c r="D249" s="3">
        <v>2</v>
      </c>
      <c r="E249" s="3" t="s">
        <v>10</v>
      </c>
      <c r="F249" s="17">
        <v>15</v>
      </c>
      <c r="G249" s="3" t="s">
        <v>396</v>
      </c>
      <c r="H249" s="3" t="s">
        <v>158</v>
      </c>
      <c r="I249" s="3" t="s">
        <v>25</v>
      </c>
      <c r="J249" s="13">
        <v>67.099999999999994</v>
      </c>
      <c r="K249" s="13">
        <v>154.11000000000001</v>
      </c>
      <c r="L249" s="14">
        <f t="shared" si="15"/>
        <v>134.19999999999999</v>
      </c>
      <c r="M249" s="14">
        <f t="shared" si="16"/>
        <v>261.98700000000002</v>
      </c>
      <c r="N249" s="9">
        <f t="shared" si="17"/>
        <v>18</v>
      </c>
      <c r="O249" s="9">
        <f t="shared" si="18"/>
        <v>3</v>
      </c>
      <c r="P249" s="9">
        <f t="shared" si="19"/>
        <v>2025</v>
      </c>
    </row>
    <row r="250" spans="1:16" x14ac:dyDescent="0.3">
      <c r="A250" s="2">
        <v>249</v>
      </c>
      <c r="B250" s="7" t="s">
        <v>75</v>
      </c>
      <c r="C250" s="3" t="s">
        <v>9</v>
      </c>
      <c r="D250" s="3">
        <v>3</v>
      </c>
      <c r="E250" s="3" t="s">
        <v>8</v>
      </c>
      <c r="F250" s="17">
        <v>5</v>
      </c>
      <c r="G250" s="3" t="s">
        <v>397</v>
      </c>
      <c r="H250" s="3" t="s">
        <v>158</v>
      </c>
      <c r="I250" s="3" t="s">
        <v>23</v>
      </c>
      <c r="J250" s="13">
        <v>97.35</v>
      </c>
      <c r="K250" s="13">
        <v>171.24</v>
      </c>
      <c r="L250" s="14">
        <f t="shared" si="15"/>
        <v>292.04999999999995</v>
      </c>
      <c r="M250" s="14">
        <f t="shared" si="16"/>
        <v>488.03399999999999</v>
      </c>
      <c r="N250" s="9">
        <f t="shared" si="17"/>
        <v>17</v>
      </c>
      <c r="O250" s="9">
        <f t="shared" si="18"/>
        <v>1</v>
      </c>
      <c r="P250" s="9">
        <f t="shared" si="19"/>
        <v>2025</v>
      </c>
    </row>
    <row r="251" spans="1:16" x14ac:dyDescent="0.3">
      <c r="A251" s="2">
        <v>250</v>
      </c>
      <c r="B251" s="7" t="s">
        <v>112</v>
      </c>
      <c r="C251" s="3" t="s">
        <v>12</v>
      </c>
      <c r="D251" s="3">
        <v>3</v>
      </c>
      <c r="E251" s="3" t="s">
        <v>11</v>
      </c>
      <c r="F251" s="17">
        <v>15</v>
      </c>
      <c r="G251" s="3" t="s">
        <v>398</v>
      </c>
      <c r="H251" s="3" t="s">
        <v>24</v>
      </c>
      <c r="I251" s="3" t="s">
        <v>19</v>
      </c>
      <c r="J251" s="13">
        <v>26.27</v>
      </c>
      <c r="K251" s="13">
        <v>127.74</v>
      </c>
      <c r="L251" s="14">
        <f t="shared" si="15"/>
        <v>78.81</v>
      </c>
      <c r="M251" s="14">
        <f t="shared" si="16"/>
        <v>325.73699999999997</v>
      </c>
      <c r="N251" s="9">
        <f t="shared" si="17"/>
        <v>22</v>
      </c>
      <c r="O251" s="9">
        <f t="shared" si="18"/>
        <v>3</v>
      </c>
      <c r="P251" s="9">
        <f t="shared" si="19"/>
        <v>2025</v>
      </c>
    </row>
    <row r="252" spans="1:16" x14ac:dyDescent="0.3">
      <c r="A252" s="2">
        <v>251</v>
      </c>
      <c r="B252" s="7" t="s">
        <v>27</v>
      </c>
      <c r="C252" s="3" t="s">
        <v>6</v>
      </c>
      <c r="D252" s="3">
        <v>15</v>
      </c>
      <c r="E252" s="3" t="s">
        <v>8</v>
      </c>
      <c r="F252" s="17">
        <v>20</v>
      </c>
      <c r="G252" s="3" t="s">
        <v>399</v>
      </c>
      <c r="H252" s="3" t="s">
        <v>24</v>
      </c>
      <c r="I252" s="3" t="s">
        <v>23</v>
      </c>
      <c r="J252" s="13">
        <v>55.28</v>
      </c>
      <c r="K252" s="13">
        <v>110.71</v>
      </c>
      <c r="L252" s="14">
        <f t="shared" si="15"/>
        <v>829.2</v>
      </c>
      <c r="M252" s="14">
        <f t="shared" si="16"/>
        <v>1328.52</v>
      </c>
      <c r="N252" s="9">
        <f t="shared" si="17"/>
        <v>5</v>
      </c>
      <c r="O252" s="9">
        <f t="shared" si="18"/>
        <v>3</v>
      </c>
      <c r="P252" s="9">
        <f t="shared" si="19"/>
        <v>2025</v>
      </c>
    </row>
    <row r="253" spans="1:16" x14ac:dyDescent="0.3">
      <c r="A253" s="2">
        <v>252</v>
      </c>
      <c r="B253" s="7" t="s">
        <v>51</v>
      </c>
      <c r="C253" s="3" t="s">
        <v>12</v>
      </c>
      <c r="D253" s="3">
        <v>20</v>
      </c>
      <c r="E253" s="3" t="s">
        <v>11</v>
      </c>
      <c r="F253" s="17">
        <v>0</v>
      </c>
      <c r="G253" s="3" t="s">
        <v>400</v>
      </c>
      <c r="H253" s="3" t="s">
        <v>148</v>
      </c>
      <c r="I253" s="3" t="s">
        <v>23</v>
      </c>
      <c r="J253" s="13">
        <v>36.130000000000003</v>
      </c>
      <c r="K253" s="13">
        <v>182.54</v>
      </c>
      <c r="L253" s="14">
        <f t="shared" si="15"/>
        <v>722.6</v>
      </c>
      <c r="M253" s="14">
        <f t="shared" si="16"/>
        <v>3650.7999999999997</v>
      </c>
      <c r="N253" s="9">
        <f t="shared" si="17"/>
        <v>1</v>
      </c>
      <c r="O253" s="9">
        <f t="shared" si="18"/>
        <v>2</v>
      </c>
      <c r="P253" s="9">
        <f t="shared" si="19"/>
        <v>2025</v>
      </c>
    </row>
    <row r="254" spans="1:16" x14ac:dyDescent="0.3">
      <c r="A254" s="2">
        <v>253</v>
      </c>
      <c r="B254" s="7" t="s">
        <v>134</v>
      </c>
      <c r="C254" s="3" t="s">
        <v>12</v>
      </c>
      <c r="D254" s="3">
        <v>19</v>
      </c>
      <c r="E254" s="3" t="s">
        <v>10</v>
      </c>
      <c r="F254" s="17">
        <v>10</v>
      </c>
      <c r="G254" s="3" t="s">
        <v>401</v>
      </c>
      <c r="H254" s="3" t="s">
        <v>20</v>
      </c>
      <c r="I254" s="3" t="s">
        <v>18</v>
      </c>
      <c r="J254" s="13">
        <v>71.95</v>
      </c>
      <c r="K254" s="13">
        <v>159.91999999999999</v>
      </c>
      <c r="L254" s="14">
        <f t="shared" si="15"/>
        <v>1367.05</v>
      </c>
      <c r="M254" s="14">
        <f t="shared" si="16"/>
        <v>2734.6319999999996</v>
      </c>
      <c r="N254" s="9">
        <f t="shared" si="17"/>
        <v>23</v>
      </c>
      <c r="O254" s="9">
        <f t="shared" si="18"/>
        <v>2</v>
      </c>
      <c r="P254" s="9">
        <f t="shared" si="19"/>
        <v>2025</v>
      </c>
    </row>
    <row r="255" spans="1:16" x14ac:dyDescent="0.3">
      <c r="A255" s="2">
        <v>254</v>
      </c>
      <c r="B255" s="7" t="s">
        <v>135</v>
      </c>
      <c r="C255" s="3" t="s">
        <v>12</v>
      </c>
      <c r="D255" s="3">
        <v>11</v>
      </c>
      <c r="E255" s="3" t="s">
        <v>10</v>
      </c>
      <c r="F255" s="17">
        <v>25</v>
      </c>
      <c r="G255" s="3" t="s">
        <v>402</v>
      </c>
      <c r="H255" s="3" t="s">
        <v>20</v>
      </c>
      <c r="I255" s="3" t="s">
        <v>25</v>
      </c>
      <c r="J255" s="13">
        <v>77.28</v>
      </c>
      <c r="K255" s="13">
        <v>195.42</v>
      </c>
      <c r="L255" s="14">
        <f t="shared" si="15"/>
        <v>850.08</v>
      </c>
      <c r="M255" s="14">
        <f t="shared" si="16"/>
        <v>1612.2149999999999</v>
      </c>
      <c r="N255" s="9">
        <f t="shared" si="17"/>
        <v>19</v>
      </c>
      <c r="O255" s="9">
        <f t="shared" si="18"/>
        <v>2</v>
      </c>
      <c r="P255" s="9">
        <f t="shared" si="19"/>
        <v>2025</v>
      </c>
    </row>
    <row r="256" spans="1:16" x14ac:dyDescent="0.3">
      <c r="A256" s="2">
        <v>255</v>
      </c>
      <c r="B256" s="7" t="s">
        <v>85</v>
      </c>
      <c r="C256" s="3" t="s">
        <v>9</v>
      </c>
      <c r="D256" s="3">
        <v>9</v>
      </c>
      <c r="E256" s="3" t="s">
        <v>10</v>
      </c>
      <c r="F256" s="17">
        <v>10</v>
      </c>
      <c r="G256" s="3" t="s">
        <v>403</v>
      </c>
      <c r="H256" s="3" t="s">
        <v>158</v>
      </c>
      <c r="I256" s="3" t="s">
        <v>21</v>
      </c>
      <c r="J256" s="13">
        <v>99.42</v>
      </c>
      <c r="K256" s="13">
        <v>195.61</v>
      </c>
      <c r="L256" s="14">
        <f t="shared" si="15"/>
        <v>894.78</v>
      </c>
      <c r="M256" s="14">
        <f t="shared" si="16"/>
        <v>1584.4410000000003</v>
      </c>
      <c r="N256" s="9">
        <f t="shared" si="17"/>
        <v>15</v>
      </c>
      <c r="O256" s="9">
        <f t="shared" si="18"/>
        <v>4</v>
      </c>
      <c r="P256" s="9">
        <f t="shared" si="19"/>
        <v>2025</v>
      </c>
    </row>
    <row r="257" spans="1:16" x14ac:dyDescent="0.3">
      <c r="A257" s="2">
        <v>256</v>
      </c>
      <c r="B257" s="7" t="s">
        <v>136</v>
      </c>
      <c r="C257" s="3" t="s">
        <v>6</v>
      </c>
      <c r="D257" s="3">
        <v>3</v>
      </c>
      <c r="E257" s="3" t="s">
        <v>10</v>
      </c>
      <c r="F257" s="17">
        <v>10</v>
      </c>
      <c r="G257" s="3" t="s">
        <v>404</v>
      </c>
      <c r="H257" s="3" t="s">
        <v>20</v>
      </c>
      <c r="I257" s="3" t="s">
        <v>19</v>
      </c>
      <c r="J257" s="13">
        <v>68.83</v>
      </c>
      <c r="K257" s="13">
        <v>190.79</v>
      </c>
      <c r="L257" s="14">
        <f t="shared" si="15"/>
        <v>206.49</v>
      </c>
      <c r="M257" s="14">
        <f t="shared" si="16"/>
        <v>515.13300000000004</v>
      </c>
      <c r="N257" s="9">
        <f t="shared" si="17"/>
        <v>26</v>
      </c>
      <c r="O257" s="9">
        <f t="shared" si="18"/>
        <v>3</v>
      </c>
      <c r="P257" s="9">
        <f t="shared" si="19"/>
        <v>2025</v>
      </c>
    </row>
    <row r="258" spans="1:16" x14ac:dyDescent="0.3">
      <c r="A258" s="2">
        <v>257</v>
      </c>
      <c r="B258" s="7" t="s">
        <v>43</v>
      </c>
      <c r="C258" s="3" t="s">
        <v>9</v>
      </c>
      <c r="D258" s="3">
        <v>16</v>
      </c>
      <c r="E258" s="3" t="s">
        <v>11</v>
      </c>
      <c r="F258" s="17">
        <v>5</v>
      </c>
      <c r="G258" s="3" t="s">
        <v>405</v>
      </c>
      <c r="H258" s="3" t="s">
        <v>158</v>
      </c>
      <c r="I258" s="3" t="s">
        <v>18</v>
      </c>
      <c r="J258" s="13">
        <v>82.96</v>
      </c>
      <c r="K258" s="13">
        <v>167.87</v>
      </c>
      <c r="L258" s="14">
        <f t="shared" si="15"/>
        <v>1327.36</v>
      </c>
      <c r="M258" s="14">
        <f t="shared" si="16"/>
        <v>2551.6239999999998</v>
      </c>
      <c r="N258" s="9">
        <f t="shared" si="17"/>
        <v>17</v>
      </c>
      <c r="O258" s="9">
        <f t="shared" si="18"/>
        <v>2</v>
      </c>
      <c r="P258" s="9">
        <f t="shared" si="19"/>
        <v>2025</v>
      </c>
    </row>
    <row r="259" spans="1:16" x14ac:dyDescent="0.3">
      <c r="A259" s="2">
        <v>258</v>
      </c>
      <c r="B259" s="7" t="s">
        <v>64</v>
      </c>
      <c r="C259" s="3" t="s">
        <v>9</v>
      </c>
      <c r="D259" s="3">
        <v>20</v>
      </c>
      <c r="E259" s="3" t="s">
        <v>11</v>
      </c>
      <c r="F259" s="17">
        <v>15</v>
      </c>
      <c r="G259" s="3" t="s">
        <v>406</v>
      </c>
      <c r="H259" s="3" t="s">
        <v>20</v>
      </c>
      <c r="I259" s="3" t="s">
        <v>23</v>
      </c>
      <c r="J259" s="13">
        <v>51.29</v>
      </c>
      <c r="K259" s="13">
        <v>143.71</v>
      </c>
      <c r="L259" s="14">
        <f t="shared" ref="L259:L322" si="20">(J259*D259)</f>
        <v>1025.8</v>
      </c>
      <c r="M259" s="14">
        <f t="shared" ref="M259:M322" si="21">(K259*D259*(1-F259%))</f>
        <v>2443.0700000000002</v>
      </c>
      <c r="N259" s="9">
        <f t="shared" ref="N259:N322" si="22">DAY(B259)</f>
        <v>6</v>
      </c>
      <c r="O259" s="9">
        <f t="shared" ref="O259:O322" si="23">MONTH(B259)</f>
        <v>2</v>
      </c>
      <c r="P259" s="9">
        <f t="shared" ref="P259:P322" si="24">YEAR(B259)</f>
        <v>2025</v>
      </c>
    </row>
    <row r="260" spans="1:16" x14ac:dyDescent="0.3">
      <c r="A260" s="2">
        <v>259</v>
      </c>
      <c r="B260" s="7" t="s">
        <v>40</v>
      </c>
      <c r="C260" s="3" t="s">
        <v>9</v>
      </c>
      <c r="D260" s="3">
        <v>12</v>
      </c>
      <c r="E260" s="3" t="s">
        <v>8</v>
      </c>
      <c r="F260" s="17">
        <v>10</v>
      </c>
      <c r="G260" s="3" t="s">
        <v>407</v>
      </c>
      <c r="H260" s="3" t="s">
        <v>148</v>
      </c>
      <c r="I260" s="3" t="s">
        <v>19</v>
      </c>
      <c r="J260" s="13">
        <v>45.69</v>
      </c>
      <c r="K260" s="13">
        <v>134.51</v>
      </c>
      <c r="L260" s="14">
        <f t="shared" si="20"/>
        <v>548.28</v>
      </c>
      <c r="M260" s="14">
        <f t="shared" si="21"/>
        <v>1452.7079999999999</v>
      </c>
      <c r="N260" s="9">
        <f t="shared" si="22"/>
        <v>7</v>
      </c>
      <c r="O260" s="9">
        <f t="shared" si="23"/>
        <v>1</v>
      </c>
      <c r="P260" s="9">
        <f t="shared" si="24"/>
        <v>2025</v>
      </c>
    </row>
    <row r="261" spans="1:16" x14ac:dyDescent="0.3">
      <c r="A261" s="2">
        <v>260</v>
      </c>
      <c r="B261" s="7" t="s">
        <v>64</v>
      </c>
      <c r="C261" s="3" t="s">
        <v>9</v>
      </c>
      <c r="D261" s="3">
        <v>14</v>
      </c>
      <c r="E261" s="3" t="s">
        <v>11</v>
      </c>
      <c r="F261" s="17">
        <v>10</v>
      </c>
      <c r="G261" s="3" t="s">
        <v>408</v>
      </c>
      <c r="H261" s="3" t="s">
        <v>20</v>
      </c>
      <c r="I261" s="3" t="s">
        <v>23</v>
      </c>
      <c r="J261" s="13">
        <v>53.63</v>
      </c>
      <c r="K261" s="13">
        <v>120.34</v>
      </c>
      <c r="L261" s="14">
        <f t="shared" si="20"/>
        <v>750.82</v>
      </c>
      <c r="M261" s="14">
        <f t="shared" si="21"/>
        <v>1516.2840000000001</v>
      </c>
      <c r="N261" s="9">
        <f t="shared" si="22"/>
        <v>6</v>
      </c>
      <c r="O261" s="9">
        <f t="shared" si="23"/>
        <v>2</v>
      </c>
      <c r="P261" s="9">
        <f t="shared" si="24"/>
        <v>2025</v>
      </c>
    </row>
    <row r="262" spans="1:16" x14ac:dyDescent="0.3">
      <c r="A262" s="2">
        <v>261</v>
      </c>
      <c r="B262" s="7" t="s">
        <v>61</v>
      </c>
      <c r="C262" s="3" t="s">
        <v>12</v>
      </c>
      <c r="D262" s="3">
        <v>10</v>
      </c>
      <c r="E262" s="3" t="s">
        <v>11</v>
      </c>
      <c r="F262" s="17">
        <v>0</v>
      </c>
      <c r="G262" s="3" t="s">
        <v>409</v>
      </c>
      <c r="H262" s="3" t="s">
        <v>148</v>
      </c>
      <c r="I262" s="3" t="s">
        <v>23</v>
      </c>
      <c r="J262" s="13">
        <v>76.31</v>
      </c>
      <c r="K262" s="13">
        <v>144.29</v>
      </c>
      <c r="L262" s="14">
        <f t="shared" si="20"/>
        <v>763.1</v>
      </c>
      <c r="M262" s="14">
        <f t="shared" si="21"/>
        <v>1442.8999999999999</v>
      </c>
      <c r="N262" s="9">
        <f t="shared" si="22"/>
        <v>26</v>
      </c>
      <c r="O262" s="9">
        <f t="shared" si="23"/>
        <v>2</v>
      </c>
      <c r="P262" s="9">
        <f t="shared" si="24"/>
        <v>2025</v>
      </c>
    </row>
    <row r="263" spans="1:16" x14ac:dyDescent="0.3">
      <c r="A263" s="2">
        <v>262</v>
      </c>
      <c r="B263" s="7" t="s">
        <v>26</v>
      </c>
      <c r="C263" s="3" t="s">
        <v>6</v>
      </c>
      <c r="D263" s="3">
        <v>11</v>
      </c>
      <c r="E263" s="3" t="s">
        <v>8</v>
      </c>
      <c r="F263" s="17">
        <v>5</v>
      </c>
      <c r="G263" s="3" t="s">
        <v>410</v>
      </c>
      <c r="H263" s="3" t="s">
        <v>22</v>
      </c>
      <c r="I263" s="3" t="s">
        <v>23</v>
      </c>
      <c r="J263" s="13">
        <v>17.95</v>
      </c>
      <c r="K263" s="13">
        <v>135.08000000000001</v>
      </c>
      <c r="L263" s="14">
        <f t="shared" si="20"/>
        <v>197.45</v>
      </c>
      <c r="M263" s="14">
        <f t="shared" si="21"/>
        <v>1411.586</v>
      </c>
      <c r="N263" s="9">
        <f t="shared" si="22"/>
        <v>13</v>
      </c>
      <c r="O263" s="9">
        <f t="shared" si="23"/>
        <v>4</v>
      </c>
      <c r="P263" s="9">
        <f t="shared" si="24"/>
        <v>2025</v>
      </c>
    </row>
    <row r="264" spans="1:16" x14ac:dyDescent="0.3">
      <c r="A264" s="2">
        <v>263</v>
      </c>
      <c r="B264" s="7" t="s">
        <v>135</v>
      </c>
      <c r="C264" s="3" t="s">
        <v>6</v>
      </c>
      <c r="D264" s="3">
        <v>17</v>
      </c>
      <c r="E264" s="3" t="s">
        <v>8</v>
      </c>
      <c r="F264" s="17">
        <v>0</v>
      </c>
      <c r="G264" s="3" t="s">
        <v>411</v>
      </c>
      <c r="H264" s="3" t="s">
        <v>24</v>
      </c>
      <c r="I264" s="3" t="s">
        <v>19</v>
      </c>
      <c r="J264" s="13">
        <v>19.38</v>
      </c>
      <c r="K264" s="13">
        <v>124.02</v>
      </c>
      <c r="L264" s="14">
        <f t="shared" si="20"/>
        <v>329.46</v>
      </c>
      <c r="M264" s="14">
        <f t="shared" si="21"/>
        <v>2108.34</v>
      </c>
      <c r="N264" s="9">
        <f t="shared" si="22"/>
        <v>19</v>
      </c>
      <c r="O264" s="9">
        <f t="shared" si="23"/>
        <v>2</v>
      </c>
      <c r="P264" s="9">
        <f t="shared" si="24"/>
        <v>2025</v>
      </c>
    </row>
    <row r="265" spans="1:16" x14ac:dyDescent="0.3">
      <c r="A265" s="2">
        <v>264</v>
      </c>
      <c r="B265" s="7" t="s">
        <v>86</v>
      </c>
      <c r="C265" s="3" t="s">
        <v>9</v>
      </c>
      <c r="D265" s="3">
        <v>16</v>
      </c>
      <c r="E265" s="3" t="s">
        <v>8</v>
      </c>
      <c r="F265" s="17">
        <v>5</v>
      </c>
      <c r="G265" s="3" t="s">
        <v>412</v>
      </c>
      <c r="H265" s="3" t="s">
        <v>148</v>
      </c>
      <c r="I265" s="3" t="s">
        <v>18</v>
      </c>
      <c r="J265" s="13">
        <v>18.09</v>
      </c>
      <c r="K265" s="13">
        <v>180.47</v>
      </c>
      <c r="L265" s="14">
        <f t="shared" si="20"/>
        <v>289.44</v>
      </c>
      <c r="M265" s="14">
        <f t="shared" si="21"/>
        <v>2743.1439999999998</v>
      </c>
      <c r="N265" s="9">
        <f t="shared" si="22"/>
        <v>7</v>
      </c>
      <c r="O265" s="9">
        <f t="shared" si="23"/>
        <v>3</v>
      </c>
      <c r="P265" s="9">
        <f t="shared" si="24"/>
        <v>2025</v>
      </c>
    </row>
    <row r="266" spans="1:16" x14ac:dyDescent="0.3">
      <c r="A266" s="2">
        <v>265</v>
      </c>
      <c r="B266" s="7" t="s">
        <v>116</v>
      </c>
      <c r="C266" s="3" t="s">
        <v>6</v>
      </c>
      <c r="D266" s="3">
        <v>6</v>
      </c>
      <c r="E266" s="3" t="s">
        <v>8</v>
      </c>
      <c r="F266" s="17">
        <v>5</v>
      </c>
      <c r="G266" s="3" t="s">
        <v>413</v>
      </c>
      <c r="H266" s="3" t="s">
        <v>158</v>
      </c>
      <c r="I266" s="3" t="s">
        <v>21</v>
      </c>
      <c r="J266" s="13">
        <v>87.34</v>
      </c>
      <c r="K266" s="13">
        <v>140.66</v>
      </c>
      <c r="L266" s="14">
        <f t="shared" si="20"/>
        <v>524.04</v>
      </c>
      <c r="M266" s="14">
        <f t="shared" si="21"/>
        <v>801.76199999999994</v>
      </c>
      <c r="N266" s="9">
        <f t="shared" si="22"/>
        <v>19</v>
      </c>
      <c r="O266" s="9">
        <f t="shared" si="23"/>
        <v>1</v>
      </c>
      <c r="P266" s="9">
        <f t="shared" si="24"/>
        <v>2025</v>
      </c>
    </row>
    <row r="267" spans="1:16" x14ac:dyDescent="0.3">
      <c r="A267" s="2">
        <v>266</v>
      </c>
      <c r="B267" s="7" t="s">
        <v>136</v>
      </c>
      <c r="C267" s="3" t="s">
        <v>9</v>
      </c>
      <c r="D267" s="3">
        <v>18</v>
      </c>
      <c r="E267" s="3" t="s">
        <v>7</v>
      </c>
      <c r="F267" s="17">
        <v>0</v>
      </c>
      <c r="G267" s="3" t="s">
        <v>414</v>
      </c>
      <c r="H267" s="3" t="s">
        <v>22</v>
      </c>
      <c r="I267" s="3" t="s">
        <v>25</v>
      </c>
      <c r="J267" s="13">
        <v>48.63</v>
      </c>
      <c r="K267" s="13">
        <v>144.44</v>
      </c>
      <c r="L267" s="14">
        <f t="shared" si="20"/>
        <v>875.34</v>
      </c>
      <c r="M267" s="14">
        <f t="shared" si="21"/>
        <v>2599.92</v>
      </c>
      <c r="N267" s="9">
        <f t="shared" si="22"/>
        <v>26</v>
      </c>
      <c r="O267" s="9">
        <f t="shared" si="23"/>
        <v>3</v>
      </c>
      <c r="P267" s="9">
        <f t="shared" si="24"/>
        <v>2025</v>
      </c>
    </row>
    <row r="268" spans="1:16" x14ac:dyDescent="0.3">
      <c r="A268" s="2">
        <v>267</v>
      </c>
      <c r="B268" s="7" t="s">
        <v>127</v>
      </c>
      <c r="C268" s="3" t="s">
        <v>12</v>
      </c>
      <c r="D268" s="3">
        <v>19</v>
      </c>
      <c r="E268" s="3" t="s">
        <v>7</v>
      </c>
      <c r="F268" s="17">
        <v>20</v>
      </c>
      <c r="G268" s="3" t="s">
        <v>415</v>
      </c>
      <c r="H268" s="3" t="s">
        <v>24</v>
      </c>
      <c r="I268" s="3" t="s">
        <v>25</v>
      </c>
      <c r="J268" s="13">
        <v>70.36</v>
      </c>
      <c r="K268" s="13">
        <v>139.15</v>
      </c>
      <c r="L268" s="14">
        <f t="shared" si="20"/>
        <v>1336.84</v>
      </c>
      <c r="M268" s="14">
        <f t="shared" si="21"/>
        <v>2115.08</v>
      </c>
      <c r="N268" s="9">
        <f t="shared" si="22"/>
        <v>2</v>
      </c>
      <c r="O268" s="9">
        <f t="shared" si="23"/>
        <v>4</v>
      </c>
      <c r="P268" s="9">
        <f t="shared" si="24"/>
        <v>2025</v>
      </c>
    </row>
    <row r="269" spans="1:16" x14ac:dyDescent="0.3">
      <c r="A269" s="2">
        <v>268</v>
      </c>
      <c r="B269" s="7" t="s">
        <v>41</v>
      </c>
      <c r="C269" s="3" t="s">
        <v>12</v>
      </c>
      <c r="D269" s="3">
        <v>19</v>
      </c>
      <c r="E269" s="3" t="s">
        <v>7</v>
      </c>
      <c r="F269" s="17">
        <v>0</v>
      </c>
      <c r="G269" s="3" t="s">
        <v>416</v>
      </c>
      <c r="H269" s="3" t="s">
        <v>22</v>
      </c>
      <c r="I269" s="3" t="s">
        <v>21</v>
      </c>
      <c r="J269" s="13">
        <v>46.71</v>
      </c>
      <c r="K269" s="13">
        <v>199.14</v>
      </c>
      <c r="L269" s="14">
        <f t="shared" si="20"/>
        <v>887.49</v>
      </c>
      <c r="M269" s="14">
        <f t="shared" si="21"/>
        <v>3783.66</v>
      </c>
      <c r="N269" s="9">
        <f t="shared" si="22"/>
        <v>22</v>
      </c>
      <c r="O269" s="9">
        <f t="shared" si="23"/>
        <v>4</v>
      </c>
      <c r="P269" s="9">
        <f t="shared" si="24"/>
        <v>2025</v>
      </c>
    </row>
    <row r="270" spans="1:16" x14ac:dyDescent="0.3">
      <c r="A270" s="2">
        <v>269</v>
      </c>
      <c r="B270" s="7" t="s">
        <v>83</v>
      </c>
      <c r="C270" s="3" t="s">
        <v>12</v>
      </c>
      <c r="D270" s="3">
        <v>17</v>
      </c>
      <c r="E270" s="3" t="s">
        <v>11</v>
      </c>
      <c r="F270" s="17">
        <v>0</v>
      </c>
      <c r="G270" s="3" t="s">
        <v>417</v>
      </c>
      <c r="H270" s="3" t="s">
        <v>158</v>
      </c>
      <c r="I270" s="3" t="s">
        <v>25</v>
      </c>
      <c r="J270" s="13">
        <v>25.47</v>
      </c>
      <c r="K270" s="13">
        <v>153.09</v>
      </c>
      <c r="L270" s="14">
        <f t="shared" si="20"/>
        <v>432.99</v>
      </c>
      <c r="M270" s="14">
        <f t="shared" si="21"/>
        <v>2602.5300000000002</v>
      </c>
      <c r="N270" s="9">
        <f t="shared" si="22"/>
        <v>8</v>
      </c>
      <c r="O270" s="9">
        <f t="shared" si="23"/>
        <v>1</v>
      </c>
      <c r="P270" s="9">
        <f t="shared" si="24"/>
        <v>2025</v>
      </c>
    </row>
    <row r="271" spans="1:16" x14ac:dyDescent="0.3">
      <c r="A271" s="2">
        <v>270</v>
      </c>
      <c r="B271" s="7" t="s">
        <v>98</v>
      </c>
      <c r="C271" s="3" t="s">
        <v>6</v>
      </c>
      <c r="D271" s="3">
        <v>4</v>
      </c>
      <c r="E271" s="3" t="s">
        <v>8</v>
      </c>
      <c r="F271" s="17">
        <v>5</v>
      </c>
      <c r="G271" s="3" t="s">
        <v>418</v>
      </c>
      <c r="H271" s="3" t="s">
        <v>148</v>
      </c>
      <c r="I271" s="3" t="s">
        <v>25</v>
      </c>
      <c r="J271" s="13">
        <v>86.84</v>
      </c>
      <c r="K271" s="13">
        <v>184.6</v>
      </c>
      <c r="L271" s="14">
        <f t="shared" si="20"/>
        <v>347.36</v>
      </c>
      <c r="M271" s="14">
        <f t="shared" si="21"/>
        <v>701.4799999999999</v>
      </c>
      <c r="N271" s="9">
        <f t="shared" si="22"/>
        <v>20</v>
      </c>
      <c r="O271" s="9">
        <f t="shared" si="23"/>
        <v>1</v>
      </c>
      <c r="P271" s="9">
        <f t="shared" si="24"/>
        <v>2025</v>
      </c>
    </row>
    <row r="272" spans="1:16" x14ac:dyDescent="0.3">
      <c r="A272" s="2">
        <v>271</v>
      </c>
      <c r="B272" s="7" t="s">
        <v>134</v>
      </c>
      <c r="C272" s="3" t="s">
        <v>12</v>
      </c>
      <c r="D272" s="3">
        <v>4</v>
      </c>
      <c r="E272" s="3" t="s">
        <v>8</v>
      </c>
      <c r="F272" s="17">
        <v>0</v>
      </c>
      <c r="G272" s="3" t="s">
        <v>419</v>
      </c>
      <c r="H272" s="3" t="s">
        <v>24</v>
      </c>
      <c r="I272" s="3" t="s">
        <v>21</v>
      </c>
      <c r="J272" s="13">
        <v>25</v>
      </c>
      <c r="K272" s="13">
        <v>187.11</v>
      </c>
      <c r="L272" s="14">
        <f t="shared" si="20"/>
        <v>100</v>
      </c>
      <c r="M272" s="14">
        <f t="shared" si="21"/>
        <v>748.44</v>
      </c>
      <c r="N272" s="9">
        <f t="shared" si="22"/>
        <v>23</v>
      </c>
      <c r="O272" s="9">
        <f t="shared" si="23"/>
        <v>2</v>
      </c>
      <c r="P272" s="9">
        <f t="shared" si="24"/>
        <v>2025</v>
      </c>
    </row>
    <row r="273" spans="1:16" x14ac:dyDescent="0.3">
      <c r="A273" s="2">
        <v>272</v>
      </c>
      <c r="B273" s="7" t="s">
        <v>94</v>
      </c>
      <c r="C273" s="3" t="s">
        <v>9</v>
      </c>
      <c r="D273" s="3">
        <v>3</v>
      </c>
      <c r="E273" s="3" t="s">
        <v>10</v>
      </c>
      <c r="F273" s="17">
        <v>15</v>
      </c>
      <c r="G273" s="3" t="s">
        <v>420</v>
      </c>
      <c r="H273" s="3" t="s">
        <v>148</v>
      </c>
      <c r="I273" s="3" t="s">
        <v>25</v>
      </c>
      <c r="J273" s="13">
        <v>6.6</v>
      </c>
      <c r="K273" s="13">
        <v>108.53</v>
      </c>
      <c r="L273" s="14">
        <f t="shared" si="20"/>
        <v>19.799999999999997</v>
      </c>
      <c r="M273" s="14">
        <f t="shared" si="21"/>
        <v>276.75150000000002</v>
      </c>
      <c r="N273" s="9">
        <f t="shared" si="22"/>
        <v>15</v>
      </c>
      <c r="O273" s="9">
        <f t="shared" si="23"/>
        <v>1</v>
      </c>
      <c r="P273" s="9">
        <f t="shared" si="24"/>
        <v>2025</v>
      </c>
    </row>
    <row r="274" spans="1:16" x14ac:dyDescent="0.3">
      <c r="A274" s="2">
        <v>273</v>
      </c>
      <c r="B274" s="7" t="s">
        <v>59</v>
      </c>
      <c r="C274" s="3" t="s">
        <v>12</v>
      </c>
      <c r="D274" s="3">
        <v>6</v>
      </c>
      <c r="E274" s="3" t="s">
        <v>10</v>
      </c>
      <c r="F274" s="17">
        <v>15</v>
      </c>
      <c r="G274" s="3" t="s">
        <v>421</v>
      </c>
      <c r="H274" s="3" t="s">
        <v>20</v>
      </c>
      <c r="I274" s="3" t="s">
        <v>25</v>
      </c>
      <c r="J274" s="13">
        <v>82.73</v>
      </c>
      <c r="K274" s="13">
        <v>181.77</v>
      </c>
      <c r="L274" s="14">
        <f t="shared" si="20"/>
        <v>496.38</v>
      </c>
      <c r="M274" s="14">
        <f t="shared" si="21"/>
        <v>927.02700000000004</v>
      </c>
      <c r="N274" s="9">
        <f t="shared" si="22"/>
        <v>13</v>
      </c>
      <c r="O274" s="9">
        <f t="shared" si="23"/>
        <v>2</v>
      </c>
      <c r="P274" s="9">
        <f t="shared" si="24"/>
        <v>2025</v>
      </c>
    </row>
    <row r="275" spans="1:16" x14ac:dyDescent="0.3">
      <c r="A275" s="2">
        <v>274</v>
      </c>
      <c r="B275" s="7" t="s">
        <v>93</v>
      </c>
      <c r="C275" s="3" t="s">
        <v>9</v>
      </c>
      <c r="D275" s="3">
        <v>20</v>
      </c>
      <c r="E275" s="3" t="s">
        <v>11</v>
      </c>
      <c r="F275" s="17">
        <v>25</v>
      </c>
      <c r="G275" s="3" t="s">
        <v>422</v>
      </c>
      <c r="H275" s="3" t="s">
        <v>24</v>
      </c>
      <c r="I275" s="3" t="s">
        <v>18</v>
      </c>
      <c r="J275" s="13">
        <v>53.77</v>
      </c>
      <c r="K275" s="13">
        <v>107.54</v>
      </c>
      <c r="L275" s="14">
        <f t="shared" si="20"/>
        <v>1075.4000000000001</v>
      </c>
      <c r="M275" s="14">
        <f t="shared" si="21"/>
        <v>1613.1000000000001</v>
      </c>
      <c r="N275" s="9">
        <f t="shared" si="22"/>
        <v>28</v>
      </c>
      <c r="O275" s="9">
        <f t="shared" si="23"/>
        <v>3</v>
      </c>
      <c r="P275" s="9">
        <f t="shared" si="24"/>
        <v>2025</v>
      </c>
    </row>
    <row r="276" spans="1:16" x14ac:dyDescent="0.3">
      <c r="A276" s="2">
        <v>275</v>
      </c>
      <c r="B276" s="7" t="s">
        <v>28</v>
      </c>
      <c r="C276" s="3" t="s">
        <v>9</v>
      </c>
      <c r="D276" s="3">
        <v>15</v>
      </c>
      <c r="E276" s="3" t="s">
        <v>7</v>
      </c>
      <c r="F276" s="17">
        <v>25</v>
      </c>
      <c r="G276" s="3" t="s">
        <v>423</v>
      </c>
      <c r="H276" s="3" t="s">
        <v>22</v>
      </c>
      <c r="I276" s="3" t="s">
        <v>18</v>
      </c>
      <c r="J276" s="13">
        <v>80.55</v>
      </c>
      <c r="K276" s="13">
        <v>193.95</v>
      </c>
      <c r="L276" s="14">
        <f t="shared" si="20"/>
        <v>1208.25</v>
      </c>
      <c r="M276" s="14">
        <f t="shared" si="21"/>
        <v>2181.9375</v>
      </c>
      <c r="N276" s="9">
        <f t="shared" si="22"/>
        <v>4</v>
      </c>
      <c r="O276" s="9">
        <f t="shared" si="23"/>
        <v>2</v>
      </c>
      <c r="P276" s="9">
        <f t="shared" si="24"/>
        <v>2025</v>
      </c>
    </row>
    <row r="277" spans="1:16" x14ac:dyDescent="0.3">
      <c r="A277" s="2">
        <v>276</v>
      </c>
      <c r="B277" s="7" t="s">
        <v>66</v>
      </c>
      <c r="C277" s="3" t="s">
        <v>9</v>
      </c>
      <c r="D277" s="3">
        <v>20</v>
      </c>
      <c r="E277" s="3" t="s">
        <v>8</v>
      </c>
      <c r="F277" s="17">
        <v>20</v>
      </c>
      <c r="G277" s="3" t="s">
        <v>424</v>
      </c>
      <c r="H277" s="3" t="s">
        <v>148</v>
      </c>
      <c r="I277" s="3" t="s">
        <v>25</v>
      </c>
      <c r="J277" s="13">
        <v>78.010000000000005</v>
      </c>
      <c r="K277" s="13">
        <v>143.37</v>
      </c>
      <c r="L277" s="14">
        <f t="shared" si="20"/>
        <v>1560.2</v>
      </c>
      <c r="M277" s="14">
        <f t="shared" si="21"/>
        <v>2293.92</v>
      </c>
      <c r="N277" s="9">
        <f t="shared" si="22"/>
        <v>9</v>
      </c>
      <c r="O277" s="9">
        <f t="shared" si="23"/>
        <v>1</v>
      </c>
      <c r="P277" s="9">
        <f t="shared" si="24"/>
        <v>2025</v>
      </c>
    </row>
    <row r="278" spans="1:16" x14ac:dyDescent="0.3">
      <c r="A278" s="2">
        <v>277</v>
      </c>
      <c r="B278" s="7" t="s">
        <v>115</v>
      </c>
      <c r="C278" s="3" t="s">
        <v>12</v>
      </c>
      <c r="D278" s="3">
        <v>4</v>
      </c>
      <c r="E278" s="3" t="s">
        <v>11</v>
      </c>
      <c r="F278" s="17">
        <v>15</v>
      </c>
      <c r="G278" s="3" t="s">
        <v>425</v>
      </c>
      <c r="H278" s="3" t="s">
        <v>22</v>
      </c>
      <c r="I278" s="3" t="s">
        <v>19</v>
      </c>
      <c r="J278" s="13">
        <v>66.31</v>
      </c>
      <c r="K278" s="13">
        <v>138.74</v>
      </c>
      <c r="L278" s="14">
        <f t="shared" si="20"/>
        <v>265.24</v>
      </c>
      <c r="M278" s="14">
        <f t="shared" si="21"/>
        <v>471.71600000000001</v>
      </c>
      <c r="N278" s="9">
        <f t="shared" si="22"/>
        <v>14</v>
      </c>
      <c r="O278" s="9">
        <f t="shared" si="23"/>
        <v>4</v>
      </c>
      <c r="P278" s="9">
        <f t="shared" si="24"/>
        <v>2025</v>
      </c>
    </row>
    <row r="279" spans="1:16" x14ac:dyDescent="0.3">
      <c r="A279" s="2">
        <v>278</v>
      </c>
      <c r="B279" s="7" t="s">
        <v>134</v>
      </c>
      <c r="C279" s="3" t="s">
        <v>6</v>
      </c>
      <c r="D279" s="3">
        <v>1</v>
      </c>
      <c r="E279" s="3" t="s">
        <v>7</v>
      </c>
      <c r="F279" s="17">
        <v>25</v>
      </c>
      <c r="G279" s="3" t="s">
        <v>426</v>
      </c>
      <c r="H279" s="3" t="s">
        <v>20</v>
      </c>
      <c r="I279" s="3" t="s">
        <v>23</v>
      </c>
      <c r="J279" s="13">
        <v>65.7</v>
      </c>
      <c r="K279" s="13">
        <v>165.62</v>
      </c>
      <c r="L279" s="14">
        <f t="shared" si="20"/>
        <v>65.7</v>
      </c>
      <c r="M279" s="14">
        <f t="shared" si="21"/>
        <v>124.215</v>
      </c>
      <c r="N279" s="9">
        <f t="shared" si="22"/>
        <v>23</v>
      </c>
      <c r="O279" s="9">
        <f t="shared" si="23"/>
        <v>2</v>
      </c>
      <c r="P279" s="9">
        <f t="shared" si="24"/>
        <v>2025</v>
      </c>
    </row>
    <row r="280" spans="1:16" x14ac:dyDescent="0.3">
      <c r="A280" s="2">
        <v>279</v>
      </c>
      <c r="B280" s="7" t="s">
        <v>68</v>
      </c>
      <c r="C280" s="3" t="s">
        <v>6</v>
      </c>
      <c r="D280" s="3">
        <v>12</v>
      </c>
      <c r="E280" s="3" t="s">
        <v>11</v>
      </c>
      <c r="F280" s="17">
        <v>25</v>
      </c>
      <c r="G280" s="3" t="s">
        <v>427</v>
      </c>
      <c r="H280" s="3" t="s">
        <v>148</v>
      </c>
      <c r="I280" s="3" t="s">
        <v>18</v>
      </c>
      <c r="J280" s="13">
        <v>42.3</v>
      </c>
      <c r="K280" s="13">
        <v>128.84</v>
      </c>
      <c r="L280" s="14">
        <f t="shared" si="20"/>
        <v>507.59999999999997</v>
      </c>
      <c r="M280" s="14">
        <f t="shared" si="21"/>
        <v>1159.56</v>
      </c>
      <c r="N280" s="9">
        <f t="shared" si="22"/>
        <v>2</v>
      </c>
      <c r="O280" s="9">
        <f t="shared" si="23"/>
        <v>3</v>
      </c>
      <c r="P280" s="9">
        <f t="shared" si="24"/>
        <v>2025</v>
      </c>
    </row>
    <row r="281" spans="1:16" x14ac:dyDescent="0.3">
      <c r="A281" s="2">
        <v>280</v>
      </c>
      <c r="B281" s="7" t="s">
        <v>26</v>
      </c>
      <c r="C281" s="3" t="s">
        <v>6</v>
      </c>
      <c r="D281" s="3">
        <v>8</v>
      </c>
      <c r="E281" s="3" t="s">
        <v>8</v>
      </c>
      <c r="F281" s="17">
        <v>15</v>
      </c>
      <c r="G281" s="3" t="s">
        <v>428</v>
      </c>
      <c r="H281" s="3" t="s">
        <v>20</v>
      </c>
      <c r="I281" s="3" t="s">
        <v>23</v>
      </c>
      <c r="J281" s="13">
        <v>13.56</v>
      </c>
      <c r="K281" s="13">
        <v>114.76</v>
      </c>
      <c r="L281" s="14">
        <f t="shared" si="20"/>
        <v>108.48</v>
      </c>
      <c r="M281" s="14">
        <f t="shared" si="21"/>
        <v>780.36800000000005</v>
      </c>
      <c r="N281" s="9">
        <f t="shared" si="22"/>
        <v>13</v>
      </c>
      <c r="O281" s="9">
        <f t="shared" si="23"/>
        <v>4</v>
      </c>
      <c r="P281" s="9">
        <f t="shared" si="24"/>
        <v>2025</v>
      </c>
    </row>
    <row r="282" spans="1:16" x14ac:dyDescent="0.3">
      <c r="A282" s="2">
        <v>281</v>
      </c>
      <c r="B282" s="7" t="s">
        <v>133</v>
      </c>
      <c r="C282" s="3" t="s">
        <v>6</v>
      </c>
      <c r="D282" s="3">
        <v>13</v>
      </c>
      <c r="E282" s="3" t="s">
        <v>8</v>
      </c>
      <c r="F282" s="17">
        <v>0</v>
      </c>
      <c r="G282" s="3" t="s">
        <v>429</v>
      </c>
      <c r="H282" s="3" t="s">
        <v>148</v>
      </c>
      <c r="I282" s="3" t="s">
        <v>23</v>
      </c>
      <c r="J282" s="13">
        <v>72.260000000000005</v>
      </c>
      <c r="K282" s="13">
        <v>195.54</v>
      </c>
      <c r="L282" s="14">
        <f t="shared" si="20"/>
        <v>939.38000000000011</v>
      </c>
      <c r="M282" s="14">
        <f t="shared" si="21"/>
        <v>2542.02</v>
      </c>
      <c r="N282" s="9">
        <f t="shared" si="22"/>
        <v>10</v>
      </c>
      <c r="O282" s="9">
        <f t="shared" si="23"/>
        <v>1</v>
      </c>
      <c r="P282" s="9">
        <f t="shared" si="24"/>
        <v>2025</v>
      </c>
    </row>
    <row r="283" spans="1:16" x14ac:dyDescent="0.3">
      <c r="A283" s="2">
        <v>282</v>
      </c>
      <c r="B283" s="7" t="s">
        <v>135</v>
      </c>
      <c r="C283" s="3" t="s">
        <v>6</v>
      </c>
      <c r="D283" s="3">
        <v>16</v>
      </c>
      <c r="E283" s="3" t="s">
        <v>10</v>
      </c>
      <c r="F283" s="17">
        <v>20</v>
      </c>
      <c r="G283" s="3" t="s">
        <v>430</v>
      </c>
      <c r="H283" s="3" t="s">
        <v>158</v>
      </c>
      <c r="I283" s="3" t="s">
        <v>21</v>
      </c>
      <c r="J283" s="13">
        <v>97.28</v>
      </c>
      <c r="K283" s="13">
        <v>137.41999999999999</v>
      </c>
      <c r="L283" s="14">
        <f t="shared" si="20"/>
        <v>1556.48</v>
      </c>
      <c r="M283" s="14">
        <f t="shared" si="21"/>
        <v>1758.9759999999999</v>
      </c>
      <c r="N283" s="9">
        <f t="shared" si="22"/>
        <v>19</v>
      </c>
      <c r="O283" s="9">
        <f t="shared" si="23"/>
        <v>2</v>
      </c>
      <c r="P283" s="9">
        <f t="shared" si="24"/>
        <v>2025</v>
      </c>
    </row>
    <row r="284" spans="1:16" x14ac:dyDescent="0.3">
      <c r="A284" s="2">
        <v>283</v>
      </c>
      <c r="B284" s="7" t="s">
        <v>64</v>
      </c>
      <c r="C284" s="3" t="s">
        <v>9</v>
      </c>
      <c r="D284" s="3">
        <v>1</v>
      </c>
      <c r="E284" s="3" t="s">
        <v>7</v>
      </c>
      <c r="F284" s="17">
        <v>5</v>
      </c>
      <c r="G284" s="3" t="s">
        <v>431</v>
      </c>
      <c r="H284" s="3" t="s">
        <v>24</v>
      </c>
      <c r="I284" s="3" t="s">
        <v>25</v>
      </c>
      <c r="J284" s="13">
        <v>17.309999999999999</v>
      </c>
      <c r="K284" s="13">
        <v>143.62</v>
      </c>
      <c r="L284" s="14">
        <f t="shared" si="20"/>
        <v>17.309999999999999</v>
      </c>
      <c r="M284" s="14">
        <f t="shared" si="21"/>
        <v>136.43899999999999</v>
      </c>
      <c r="N284" s="9">
        <f t="shared" si="22"/>
        <v>6</v>
      </c>
      <c r="O284" s="9">
        <f t="shared" si="23"/>
        <v>2</v>
      </c>
      <c r="P284" s="9">
        <f t="shared" si="24"/>
        <v>2025</v>
      </c>
    </row>
    <row r="285" spans="1:16" x14ac:dyDescent="0.3">
      <c r="A285" s="2">
        <v>284</v>
      </c>
      <c r="B285" s="7" t="s">
        <v>111</v>
      </c>
      <c r="C285" s="3" t="s">
        <v>9</v>
      </c>
      <c r="D285" s="3">
        <v>13</v>
      </c>
      <c r="E285" s="3" t="s">
        <v>10</v>
      </c>
      <c r="F285" s="17">
        <v>20</v>
      </c>
      <c r="G285" s="3" t="s">
        <v>432</v>
      </c>
      <c r="H285" s="3" t="s">
        <v>22</v>
      </c>
      <c r="I285" s="3" t="s">
        <v>23</v>
      </c>
      <c r="J285" s="13">
        <v>6.24</v>
      </c>
      <c r="K285" s="13">
        <v>180.65</v>
      </c>
      <c r="L285" s="14">
        <f t="shared" si="20"/>
        <v>81.12</v>
      </c>
      <c r="M285" s="14">
        <f t="shared" si="21"/>
        <v>1878.7600000000002</v>
      </c>
      <c r="N285" s="9">
        <f t="shared" si="22"/>
        <v>30</v>
      </c>
      <c r="O285" s="9">
        <f t="shared" si="23"/>
        <v>4</v>
      </c>
      <c r="P285" s="9">
        <f t="shared" si="24"/>
        <v>2025</v>
      </c>
    </row>
    <row r="286" spans="1:16" x14ac:dyDescent="0.3">
      <c r="A286" s="2">
        <v>285</v>
      </c>
      <c r="B286" s="7" t="s">
        <v>107</v>
      </c>
      <c r="C286" s="3" t="s">
        <v>12</v>
      </c>
      <c r="D286" s="3">
        <v>11</v>
      </c>
      <c r="E286" s="3" t="s">
        <v>7</v>
      </c>
      <c r="F286" s="17">
        <v>25</v>
      </c>
      <c r="G286" s="3" t="s">
        <v>433</v>
      </c>
      <c r="H286" s="3" t="s">
        <v>22</v>
      </c>
      <c r="I286" s="3" t="s">
        <v>19</v>
      </c>
      <c r="J286" s="13">
        <v>28.02</v>
      </c>
      <c r="K286" s="13">
        <v>195.21</v>
      </c>
      <c r="L286" s="14">
        <f t="shared" si="20"/>
        <v>308.21999999999997</v>
      </c>
      <c r="M286" s="14">
        <f t="shared" si="21"/>
        <v>1610.4825000000001</v>
      </c>
      <c r="N286" s="9">
        <f t="shared" si="22"/>
        <v>12</v>
      </c>
      <c r="O286" s="9">
        <f t="shared" si="23"/>
        <v>3</v>
      </c>
      <c r="P286" s="9">
        <f t="shared" si="24"/>
        <v>2025</v>
      </c>
    </row>
    <row r="287" spans="1:16" x14ac:dyDescent="0.3">
      <c r="A287" s="2">
        <v>286</v>
      </c>
      <c r="B287" s="7" t="s">
        <v>60</v>
      </c>
      <c r="C287" s="3" t="s">
        <v>6</v>
      </c>
      <c r="D287" s="3">
        <v>8</v>
      </c>
      <c r="E287" s="3" t="s">
        <v>10</v>
      </c>
      <c r="F287" s="17">
        <v>20</v>
      </c>
      <c r="G287" s="3" t="s">
        <v>434</v>
      </c>
      <c r="H287" s="3" t="s">
        <v>22</v>
      </c>
      <c r="I287" s="3" t="s">
        <v>25</v>
      </c>
      <c r="J287" s="13">
        <v>58.68</v>
      </c>
      <c r="K287" s="13">
        <v>119.22</v>
      </c>
      <c r="L287" s="14">
        <f t="shared" si="20"/>
        <v>469.44</v>
      </c>
      <c r="M287" s="14">
        <f t="shared" si="21"/>
        <v>763.00800000000004</v>
      </c>
      <c r="N287" s="9">
        <f t="shared" si="22"/>
        <v>9</v>
      </c>
      <c r="O287" s="9">
        <f t="shared" si="23"/>
        <v>2</v>
      </c>
      <c r="P287" s="9">
        <f t="shared" si="24"/>
        <v>2025</v>
      </c>
    </row>
    <row r="288" spans="1:16" x14ac:dyDescent="0.3">
      <c r="A288" s="2">
        <v>287</v>
      </c>
      <c r="B288" s="7" t="s">
        <v>96</v>
      </c>
      <c r="C288" s="3" t="s">
        <v>12</v>
      </c>
      <c r="D288" s="3">
        <v>16</v>
      </c>
      <c r="E288" s="3" t="s">
        <v>7</v>
      </c>
      <c r="F288" s="17">
        <v>0</v>
      </c>
      <c r="G288" s="3" t="s">
        <v>435</v>
      </c>
      <c r="H288" s="3" t="s">
        <v>158</v>
      </c>
      <c r="I288" s="3" t="s">
        <v>23</v>
      </c>
      <c r="J288" s="13">
        <v>92.47</v>
      </c>
      <c r="K288" s="13">
        <v>141.62</v>
      </c>
      <c r="L288" s="14">
        <f t="shared" si="20"/>
        <v>1479.52</v>
      </c>
      <c r="M288" s="14">
        <f t="shared" si="21"/>
        <v>2265.92</v>
      </c>
      <c r="N288" s="9">
        <f t="shared" si="22"/>
        <v>21</v>
      </c>
      <c r="O288" s="9">
        <f t="shared" si="23"/>
        <v>4</v>
      </c>
      <c r="P288" s="9">
        <f t="shared" si="24"/>
        <v>2025</v>
      </c>
    </row>
    <row r="289" spans="1:16" x14ac:dyDescent="0.3">
      <c r="A289" s="2">
        <v>288</v>
      </c>
      <c r="B289" s="7" t="s">
        <v>67</v>
      </c>
      <c r="C289" s="3" t="s">
        <v>12</v>
      </c>
      <c r="D289" s="3">
        <v>11</v>
      </c>
      <c r="E289" s="3" t="s">
        <v>8</v>
      </c>
      <c r="F289" s="17">
        <v>20</v>
      </c>
      <c r="G289" s="3" t="s">
        <v>436</v>
      </c>
      <c r="H289" s="3" t="s">
        <v>22</v>
      </c>
      <c r="I289" s="3" t="s">
        <v>23</v>
      </c>
      <c r="J289" s="13">
        <v>54.75</v>
      </c>
      <c r="K289" s="13">
        <v>123.57</v>
      </c>
      <c r="L289" s="14">
        <f t="shared" si="20"/>
        <v>602.25</v>
      </c>
      <c r="M289" s="14">
        <f t="shared" si="21"/>
        <v>1087.4159999999999</v>
      </c>
      <c r="N289" s="9">
        <f t="shared" si="22"/>
        <v>27</v>
      </c>
      <c r="O289" s="9">
        <f t="shared" si="23"/>
        <v>2</v>
      </c>
      <c r="P289" s="9">
        <f t="shared" si="24"/>
        <v>2025</v>
      </c>
    </row>
    <row r="290" spans="1:16" x14ac:dyDescent="0.3">
      <c r="A290" s="2">
        <v>289</v>
      </c>
      <c r="B290" s="7" t="s">
        <v>79</v>
      </c>
      <c r="C290" s="3" t="s">
        <v>12</v>
      </c>
      <c r="D290" s="3">
        <v>3</v>
      </c>
      <c r="E290" s="3" t="s">
        <v>11</v>
      </c>
      <c r="F290" s="17">
        <v>5</v>
      </c>
      <c r="G290" s="3" t="s">
        <v>437</v>
      </c>
      <c r="H290" s="3" t="s">
        <v>148</v>
      </c>
      <c r="I290" s="3" t="s">
        <v>19</v>
      </c>
      <c r="J290" s="13">
        <v>29.66</v>
      </c>
      <c r="K290" s="13">
        <v>159.22</v>
      </c>
      <c r="L290" s="14">
        <f t="shared" si="20"/>
        <v>88.98</v>
      </c>
      <c r="M290" s="14">
        <f t="shared" si="21"/>
        <v>453.77699999999993</v>
      </c>
      <c r="N290" s="9">
        <f t="shared" si="22"/>
        <v>24</v>
      </c>
      <c r="O290" s="9">
        <f t="shared" si="23"/>
        <v>1</v>
      </c>
      <c r="P290" s="9">
        <f t="shared" si="24"/>
        <v>2025</v>
      </c>
    </row>
    <row r="291" spans="1:16" x14ac:dyDescent="0.3">
      <c r="A291" s="2">
        <v>290</v>
      </c>
      <c r="B291" s="7" t="s">
        <v>119</v>
      </c>
      <c r="C291" s="3" t="s">
        <v>6</v>
      </c>
      <c r="D291" s="3">
        <v>2</v>
      </c>
      <c r="E291" s="3" t="s">
        <v>7</v>
      </c>
      <c r="F291" s="17">
        <v>15</v>
      </c>
      <c r="G291" s="3" t="s">
        <v>438</v>
      </c>
      <c r="H291" s="3" t="s">
        <v>22</v>
      </c>
      <c r="I291" s="3" t="s">
        <v>18</v>
      </c>
      <c r="J291" s="13">
        <v>71.44</v>
      </c>
      <c r="K291" s="13">
        <v>148.94999999999999</v>
      </c>
      <c r="L291" s="14">
        <f t="shared" si="20"/>
        <v>142.88</v>
      </c>
      <c r="M291" s="14">
        <f t="shared" si="21"/>
        <v>253.21499999999997</v>
      </c>
      <c r="N291" s="9">
        <f t="shared" si="22"/>
        <v>1</v>
      </c>
      <c r="O291" s="9">
        <f t="shared" si="23"/>
        <v>1</v>
      </c>
      <c r="P291" s="9">
        <f t="shared" si="24"/>
        <v>2025</v>
      </c>
    </row>
    <row r="292" spans="1:16" x14ac:dyDescent="0.3">
      <c r="A292" s="2">
        <v>291</v>
      </c>
      <c r="B292" s="7" t="s">
        <v>102</v>
      </c>
      <c r="C292" s="3" t="s">
        <v>9</v>
      </c>
      <c r="D292" s="3">
        <v>9</v>
      </c>
      <c r="E292" s="3" t="s">
        <v>11</v>
      </c>
      <c r="F292" s="17">
        <v>0</v>
      </c>
      <c r="G292" s="3" t="s">
        <v>439</v>
      </c>
      <c r="H292" s="3" t="s">
        <v>148</v>
      </c>
      <c r="I292" s="3" t="s">
        <v>23</v>
      </c>
      <c r="J292" s="13">
        <v>36.119999999999997</v>
      </c>
      <c r="K292" s="13">
        <v>115.31</v>
      </c>
      <c r="L292" s="14">
        <f t="shared" si="20"/>
        <v>325.08</v>
      </c>
      <c r="M292" s="14">
        <f t="shared" si="21"/>
        <v>1037.79</v>
      </c>
      <c r="N292" s="9">
        <f t="shared" si="22"/>
        <v>25</v>
      </c>
      <c r="O292" s="9">
        <f t="shared" si="23"/>
        <v>2</v>
      </c>
      <c r="P292" s="9">
        <f t="shared" si="24"/>
        <v>2025</v>
      </c>
    </row>
    <row r="293" spans="1:16" x14ac:dyDescent="0.3">
      <c r="A293" s="2">
        <v>292</v>
      </c>
      <c r="B293" s="7" t="s">
        <v>64</v>
      </c>
      <c r="C293" s="3" t="s">
        <v>12</v>
      </c>
      <c r="D293" s="3">
        <v>6</v>
      </c>
      <c r="E293" s="3" t="s">
        <v>11</v>
      </c>
      <c r="F293" s="17">
        <v>5</v>
      </c>
      <c r="G293" s="3" t="s">
        <v>440</v>
      </c>
      <c r="H293" s="3" t="s">
        <v>20</v>
      </c>
      <c r="I293" s="3" t="s">
        <v>25</v>
      </c>
      <c r="J293" s="13">
        <v>65.739999999999995</v>
      </c>
      <c r="K293" s="13">
        <v>177.46</v>
      </c>
      <c r="L293" s="14">
        <f t="shared" si="20"/>
        <v>394.43999999999994</v>
      </c>
      <c r="M293" s="14">
        <f t="shared" si="21"/>
        <v>1011.5219999999999</v>
      </c>
      <c r="N293" s="9">
        <f t="shared" si="22"/>
        <v>6</v>
      </c>
      <c r="O293" s="9">
        <f t="shared" si="23"/>
        <v>2</v>
      </c>
      <c r="P293" s="9">
        <f t="shared" si="24"/>
        <v>2025</v>
      </c>
    </row>
    <row r="294" spans="1:16" x14ac:dyDescent="0.3">
      <c r="A294" s="2">
        <v>293</v>
      </c>
      <c r="B294" s="7" t="s">
        <v>134</v>
      </c>
      <c r="C294" s="3" t="s">
        <v>12</v>
      </c>
      <c r="D294" s="3">
        <v>6</v>
      </c>
      <c r="E294" s="3" t="s">
        <v>11</v>
      </c>
      <c r="F294" s="17">
        <v>15</v>
      </c>
      <c r="G294" s="3" t="s">
        <v>441</v>
      </c>
      <c r="H294" s="3" t="s">
        <v>148</v>
      </c>
      <c r="I294" s="3" t="s">
        <v>18</v>
      </c>
      <c r="J294" s="13">
        <v>64.25</v>
      </c>
      <c r="K294" s="13">
        <v>168.87</v>
      </c>
      <c r="L294" s="14">
        <f t="shared" si="20"/>
        <v>385.5</v>
      </c>
      <c r="M294" s="14">
        <f t="shared" si="21"/>
        <v>861.23699999999997</v>
      </c>
      <c r="N294" s="9">
        <f t="shared" si="22"/>
        <v>23</v>
      </c>
      <c r="O294" s="9">
        <f t="shared" si="23"/>
        <v>2</v>
      </c>
      <c r="P294" s="9">
        <f t="shared" si="24"/>
        <v>2025</v>
      </c>
    </row>
    <row r="295" spans="1:16" x14ac:dyDescent="0.3">
      <c r="A295" s="2">
        <v>294</v>
      </c>
      <c r="B295" s="7" t="s">
        <v>137</v>
      </c>
      <c r="C295" s="3" t="s">
        <v>12</v>
      </c>
      <c r="D295" s="3">
        <v>2</v>
      </c>
      <c r="E295" s="3" t="s">
        <v>11</v>
      </c>
      <c r="F295" s="17">
        <v>0</v>
      </c>
      <c r="G295" s="3" t="s">
        <v>442</v>
      </c>
      <c r="H295" s="3" t="s">
        <v>24</v>
      </c>
      <c r="I295" s="3" t="s">
        <v>19</v>
      </c>
      <c r="J295" s="13">
        <v>94.76</v>
      </c>
      <c r="K295" s="13">
        <v>169.35</v>
      </c>
      <c r="L295" s="14">
        <f t="shared" si="20"/>
        <v>189.52</v>
      </c>
      <c r="M295" s="14">
        <f t="shared" si="21"/>
        <v>338.7</v>
      </c>
      <c r="N295" s="9">
        <f t="shared" si="22"/>
        <v>6</v>
      </c>
      <c r="O295" s="9">
        <f t="shared" si="23"/>
        <v>3</v>
      </c>
      <c r="P295" s="9">
        <f t="shared" si="24"/>
        <v>2025</v>
      </c>
    </row>
    <row r="296" spans="1:16" x14ac:dyDescent="0.3">
      <c r="A296" s="2">
        <v>295</v>
      </c>
      <c r="B296" s="7" t="s">
        <v>37</v>
      </c>
      <c r="C296" s="3" t="s">
        <v>12</v>
      </c>
      <c r="D296" s="3">
        <v>9</v>
      </c>
      <c r="E296" s="3" t="s">
        <v>8</v>
      </c>
      <c r="F296" s="17">
        <v>0</v>
      </c>
      <c r="G296" s="3" t="s">
        <v>443</v>
      </c>
      <c r="H296" s="3" t="s">
        <v>148</v>
      </c>
      <c r="I296" s="3" t="s">
        <v>23</v>
      </c>
      <c r="J296" s="13">
        <v>8.7100000000000009</v>
      </c>
      <c r="K296" s="13">
        <v>101.92</v>
      </c>
      <c r="L296" s="14">
        <f t="shared" si="20"/>
        <v>78.390000000000015</v>
      </c>
      <c r="M296" s="14">
        <f t="shared" si="21"/>
        <v>917.28</v>
      </c>
      <c r="N296" s="9">
        <f t="shared" si="22"/>
        <v>31</v>
      </c>
      <c r="O296" s="9">
        <f t="shared" si="23"/>
        <v>3</v>
      </c>
      <c r="P296" s="9">
        <f t="shared" si="24"/>
        <v>2025</v>
      </c>
    </row>
    <row r="297" spans="1:16" x14ac:dyDescent="0.3">
      <c r="A297" s="2">
        <v>296</v>
      </c>
      <c r="B297" s="7" t="s">
        <v>77</v>
      </c>
      <c r="C297" s="3" t="s">
        <v>6</v>
      </c>
      <c r="D297" s="3">
        <v>8</v>
      </c>
      <c r="E297" s="3" t="s">
        <v>8</v>
      </c>
      <c r="F297" s="17">
        <v>5</v>
      </c>
      <c r="G297" s="3" t="s">
        <v>444</v>
      </c>
      <c r="H297" s="3" t="s">
        <v>158</v>
      </c>
      <c r="I297" s="3" t="s">
        <v>18</v>
      </c>
      <c r="J297" s="13">
        <v>63.34</v>
      </c>
      <c r="K297" s="13">
        <v>142.02000000000001</v>
      </c>
      <c r="L297" s="14">
        <f t="shared" si="20"/>
        <v>506.72</v>
      </c>
      <c r="M297" s="14">
        <f t="shared" si="21"/>
        <v>1079.3520000000001</v>
      </c>
      <c r="N297" s="9">
        <f t="shared" si="22"/>
        <v>22</v>
      </c>
      <c r="O297" s="9">
        <f t="shared" si="23"/>
        <v>2</v>
      </c>
      <c r="P297" s="9">
        <f t="shared" si="24"/>
        <v>2025</v>
      </c>
    </row>
    <row r="298" spans="1:16" x14ac:dyDescent="0.3">
      <c r="A298" s="2">
        <v>297</v>
      </c>
      <c r="B298" s="7" t="s">
        <v>86</v>
      </c>
      <c r="C298" s="3" t="s">
        <v>12</v>
      </c>
      <c r="D298" s="3">
        <v>10</v>
      </c>
      <c r="E298" s="3" t="s">
        <v>7</v>
      </c>
      <c r="F298" s="17">
        <v>15</v>
      </c>
      <c r="G298" s="3" t="s">
        <v>445</v>
      </c>
      <c r="H298" s="3" t="s">
        <v>24</v>
      </c>
      <c r="I298" s="3" t="s">
        <v>23</v>
      </c>
      <c r="J298" s="13">
        <v>8.48</v>
      </c>
      <c r="K298" s="13">
        <v>125.65</v>
      </c>
      <c r="L298" s="14">
        <f t="shared" si="20"/>
        <v>84.800000000000011</v>
      </c>
      <c r="M298" s="14">
        <f t="shared" si="21"/>
        <v>1068.0249999999999</v>
      </c>
      <c r="N298" s="9">
        <f t="shared" si="22"/>
        <v>7</v>
      </c>
      <c r="O298" s="9">
        <f t="shared" si="23"/>
        <v>3</v>
      </c>
      <c r="P298" s="9">
        <f t="shared" si="24"/>
        <v>2025</v>
      </c>
    </row>
    <row r="299" spans="1:16" x14ac:dyDescent="0.3">
      <c r="A299" s="2">
        <v>298</v>
      </c>
      <c r="B299" s="7" t="s">
        <v>53</v>
      </c>
      <c r="C299" s="3" t="s">
        <v>9</v>
      </c>
      <c r="D299" s="3">
        <v>14</v>
      </c>
      <c r="E299" s="3" t="s">
        <v>11</v>
      </c>
      <c r="F299" s="17">
        <v>0</v>
      </c>
      <c r="G299" s="3" t="s">
        <v>446</v>
      </c>
      <c r="H299" s="3" t="s">
        <v>158</v>
      </c>
      <c r="I299" s="3" t="s">
        <v>23</v>
      </c>
      <c r="J299" s="13">
        <v>95.87</v>
      </c>
      <c r="K299" s="13">
        <v>185.84</v>
      </c>
      <c r="L299" s="14">
        <f t="shared" si="20"/>
        <v>1342.18</v>
      </c>
      <c r="M299" s="14">
        <f t="shared" si="21"/>
        <v>2601.7600000000002</v>
      </c>
      <c r="N299" s="9">
        <f t="shared" si="22"/>
        <v>5</v>
      </c>
      <c r="O299" s="9">
        <f t="shared" si="23"/>
        <v>4</v>
      </c>
      <c r="P299" s="9">
        <f t="shared" si="24"/>
        <v>2025</v>
      </c>
    </row>
    <row r="300" spans="1:16" x14ac:dyDescent="0.3">
      <c r="A300" s="2">
        <v>299</v>
      </c>
      <c r="B300" s="7" t="s">
        <v>70</v>
      </c>
      <c r="C300" s="3" t="s">
        <v>6</v>
      </c>
      <c r="D300" s="3">
        <v>15</v>
      </c>
      <c r="E300" s="3" t="s">
        <v>10</v>
      </c>
      <c r="F300" s="17">
        <v>0</v>
      </c>
      <c r="G300" s="3" t="s">
        <v>447</v>
      </c>
      <c r="H300" s="3" t="s">
        <v>24</v>
      </c>
      <c r="I300" s="3" t="s">
        <v>25</v>
      </c>
      <c r="J300" s="13">
        <v>51.42</v>
      </c>
      <c r="K300" s="13">
        <v>162.53</v>
      </c>
      <c r="L300" s="14">
        <f t="shared" si="20"/>
        <v>771.30000000000007</v>
      </c>
      <c r="M300" s="14">
        <f t="shared" si="21"/>
        <v>2437.9499999999998</v>
      </c>
      <c r="N300" s="9">
        <f t="shared" si="22"/>
        <v>11</v>
      </c>
      <c r="O300" s="9">
        <f t="shared" si="23"/>
        <v>3</v>
      </c>
      <c r="P300" s="9">
        <f t="shared" si="24"/>
        <v>2025</v>
      </c>
    </row>
    <row r="301" spans="1:16" x14ac:dyDescent="0.3">
      <c r="A301" s="2">
        <v>300</v>
      </c>
      <c r="B301" s="7" t="s">
        <v>82</v>
      </c>
      <c r="C301" s="3" t="s">
        <v>9</v>
      </c>
      <c r="D301" s="3">
        <v>8</v>
      </c>
      <c r="E301" s="3" t="s">
        <v>8</v>
      </c>
      <c r="F301" s="17">
        <v>15</v>
      </c>
      <c r="G301" s="3" t="s">
        <v>448</v>
      </c>
      <c r="H301" s="3" t="s">
        <v>148</v>
      </c>
      <c r="I301" s="3" t="s">
        <v>21</v>
      </c>
      <c r="J301" s="13">
        <v>51.54</v>
      </c>
      <c r="K301" s="13">
        <v>166.84</v>
      </c>
      <c r="L301" s="14">
        <f t="shared" si="20"/>
        <v>412.32</v>
      </c>
      <c r="M301" s="14">
        <f t="shared" si="21"/>
        <v>1134.5119999999999</v>
      </c>
      <c r="N301" s="9">
        <f t="shared" si="22"/>
        <v>24</v>
      </c>
      <c r="O301" s="9">
        <f t="shared" si="23"/>
        <v>2</v>
      </c>
      <c r="P301" s="9">
        <f t="shared" si="24"/>
        <v>2025</v>
      </c>
    </row>
    <row r="302" spans="1:16" x14ac:dyDescent="0.3">
      <c r="A302" s="2">
        <v>301</v>
      </c>
      <c r="B302" s="7" t="s">
        <v>53</v>
      </c>
      <c r="C302" s="3" t="s">
        <v>9</v>
      </c>
      <c r="D302" s="3">
        <v>19</v>
      </c>
      <c r="E302" s="3" t="s">
        <v>8</v>
      </c>
      <c r="F302" s="17">
        <v>15</v>
      </c>
      <c r="G302" s="3" t="s">
        <v>449</v>
      </c>
      <c r="H302" s="3" t="s">
        <v>148</v>
      </c>
      <c r="I302" s="3" t="s">
        <v>18</v>
      </c>
      <c r="J302" s="13">
        <v>66.55</v>
      </c>
      <c r="K302" s="13">
        <v>192.94</v>
      </c>
      <c r="L302" s="14">
        <f t="shared" si="20"/>
        <v>1264.45</v>
      </c>
      <c r="M302" s="14">
        <f t="shared" si="21"/>
        <v>3115.9810000000002</v>
      </c>
      <c r="N302" s="9">
        <f t="shared" si="22"/>
        <v>5</v>
      </c>
      <c r="O302" s="9">
        <f t="shared" si="23"/>
        <v>4</v>
      </c>
      <c r="P302" s="9">
        <f t="shared" si="24"/>
        <v>2025</v>
      </c>
    </row>
    <row r="303" spans="1:16" x14ac:dyDescent="0.3">
      <c r="A303" s="2">
        <v>302</v>
      </c>
      <c r="B303" s="7" t="s">
        <v>95</v>
      </c>
      <c r="C303" s="3" t="s">
        <v>9</v>
      </c>
      <c r="D303" s="3">
        <v>7</v>
      </c>
      <c r="E303" s="3" t="s">
        <v>11</v>
      </c>
      <c r="F303" s="17">
        <v>10</v>
      </c>
      <c r="G303" s="3" t="s">
        <v>450</v>
      </c>
      <c r="H303" s="3" t="s">
        <v>148</v>
      </c>
      <c r="I303" s="3" t="s">
        <v>23</v>
      </c>
      <c r="J303" s="13">
        <v>83.78</v>
      </c>
      <c r="K303" s="13">
        <v>125.96</v>
      </c>
      <c r="L303" s="14">
        <f t="shared" si="20"/>
        <v>586.46</v>
      </c>
      <c r="M303" s="14">
        <f t="shared" si="21"/>
        <v>793.54799999999989</v>
      </c>
      <c r="N303" s="9">
        <f t="shared" si="22"/>
        <v>3</v>
      </c>
      <c r="O303" s="9">
        <f t="shared" si="23"/>
        <v>1</v>
      </c>
      <c r="P303" s="9">
        <f t="shared" si="24"/>
        <v>2025</v>
      </c>
    </row>
    <row r="304" spans="1:16" x14ac:dyDescent="0.3">
      <c r="A304" s="2">
        <v>303</v>
      </c>
      <c r="B304" s="7" t="s">
        <v>30</v>
      </c>
      <c r="C304" s="3" t="s">
        <v>9</v>
      </c>
      <c r="D304" s="3">
        <v>17</v>
      </c>
      <c r="E304" s="3" t="s">
        <v>10</v>
      </c>
      <c r="F304" s="17">
        <v>10</v>
      </c>
      <c r="G304" s="3" t="s">
        <v>451</v>
      </c>
      <c r="H304" s="3" t="s">
        <v>20</v>
      </c>
      <c r="I304" s="3" t="s">
        <v>18</v>
      </c>
      <c r="J304" s="13">
        <v>82.83</v>
      </c>
      <c r="K304" s="13">
        <v>127.21</v>
      </c>
      <c r="L304" s="14">
        <f t="shared" si="20"/>
        <v>1408.11</v>
      </c>
      <c r="M304" s="14">
        <f t="shared" si="21"/>
        <v>1946.3129999999999</v>
      </c>
      <c r="N304" s="9">
        <f t="shared" si="22"/>
        <v>6</v>
      </c>
      <c r="O304" s="9">
        <f t="shared" si="23"/>
        <v>4</v>
      </c>
      <c r="P304" s="9">
        <f t="shared" si="24"/>
        <v>2025</v>
      </c>
    </row>
    <row r="305" spans="1:16" x14ac:dyDescent="0.3">
      <c r="A305" s="2">
        <v>304</v>
      </c>
      <c r="B305" s="7" t="s">
        <v>69</v>
      </c>
      <c r="C305" s="3" t="s">
        <v>12</v>
      </c>
      <c r="D305" s="3">
        <v>16</v>
      </c>
      <c r="E305" s="3" t="s">
        <v>8</v>
      </c>
      <c r="F305" s="17">
        <v>25</v>
      </c>
      <c r="G305" s="3" t="s">
        <v>452</v>
      </c>
      <c r="H305" s="3" t="s">
        <v>148</v>
      </c>
      <c r="I305" s="3" t="s">
        <v>23</v>
      </c>
      <c r="J305" s="13">
        <v>57.15</v>
      </c>
      <c r="K305" s="13">
        <v>167.03</v>
      </c>
      <c r="L305" s="14">
        <f t="shared" si="20"/>
        <v>914.4</v>
      </c>
      <c r="M305" s="14">
        <f t="shared" si="21"/>
        <v>2004.3600000000001</v>
      </c>
      <c r="N305" s="9">
        <f t="shared" si="22"/>
        <v>21</v>
      </c>
      <c r="O305" s="9">
        <f t="shared" si="23"/>
        <v>3</v>
      </c>
      <c r="P305" s="9">
        <f t="shared" si="24"/>
        <v>2025</v>
      </c>
    </row>
    <row r="306" spans="1:16" x14ac:dyDescent="0.3">
      <c r="A306" s="2">
        <v>305</v>
      </c>
      <c r="B306" s="7" t="s">
        <v>54</v>
      </c>
      <c r="C306" s="3" t="s">
        <v>12</v>
      </c>
      <c r="D306" s="3">
        <v>6</v>
      </c>
      <c r="E306" s="3" t="s">
        <v>8</v>
      </c>
      <c r="F306" s="17">
        <v>5</v>
      </c>
      <c r="G306" s="3" t="s">
        <v>453</v>
      </c>
      <c r="H306" s="3" t="s">
        <v>20</v>
      </c>
      <c r="I306" s="3" t="s">
        <v>23</v>
      </c>
      <c r="J306" s="13">
        <v>98.78</v>
      </c>
      <c r="K306" s="13">
        <v>192.32</v>
      </c>
      <c r="L306" s="14">
        <f t="shared" si="20"/>
        <v>592.68000000000006</v>
      </c>
      <c r="M306" s="14">
        <f t="shared" si="21"/>
        <v>1096.2239999999999</v>
      </c>
      <c r="N306" s="9">
        <f t="shared" si="22"/>
        <v>7</v>
      </c>
      <c r="O306" s="9">
        <f t="shared" si="23"/>
        <v>2</v>
      </c>
      <c r="P306" s="9">
        <f t="shared" si="24"/>
        <v>2025</v>
      </c>
    </row>
    <row r="307" spans="1:16" x14ac:dyDescent="0.3">
      <c r="A307" s="2">
        <v>306</v>
      </c>
      <c r="B307" s="7" t="s">
        <v>132</v>
      </c>
      <c r="C307" s="3" t="s">
        <v>9</v>
      </c>
      <c r="D307" s="3">
        <v>15</v>
      </c>
      <c r="E307" s="3" t="s">
        <v>7</v>
      </c>
      <c r="F307" s="17">
        <v>5</v>
      </c>
      <c r="G307" s="3" t="s">
        <v>454</v>
      </c>
      <c r="H307" s="3" t="s">
        <v>158</v>
      </c>
      <c r="I307" s="3" t="s">
        <v>23</v>
      </c>
      <c r="J307" s="13">
        <v>32.159999999999997</v>
      </c>
      <c r="K307" s="13">
        <v>120.85</v>
      </c>
      <c r="L307" s="14">
        <f t="shared" si="20"/>
        <v>482.4</v>
      </c>
      <c r="M307" s="14">
        <f t="shared" si="21"/>
        <v>1722.1125</v>
      </c>
      <c r="N307" s="9">
        <f t="shared" si="22"/>
        <v>17</v>
      </c>
      <c r="O307" s="9">
        <f t="shared" si="23"/>
        <v>3</v>
      </c>
      <c r="P307" s="9">
        <f t="shared" si="24"/>
        <v>2025</v>
      </c>
    </row>
    <row r="308" spans="1:16" x14ac:dyDescent="0.3">
      <c r="A308" s="2">
        <v>307</v>
      </c>
      <c r="B308" s="7" t="s">
        <v>50</v>
      </c>
      <c r="C308" s="3" t="s">
        <v>9</v>
      </c>
      <c r="D308" s="3">
        <v>9</v>
      </c>
      <c r="E308" s="3" t="s">
        <v>11</v>
      </c>
      <c r="F308" s="17">
        <v>10</v>
      </c>
      <c r="G308" s="3" t="s">
        <v>455</v>
      </c>
      <c r="H308" s="3" t="s">
        <v>22</v>
      </c>
      <c r="I308" s="3" t="s">
        <v>23</v>
      </c>
      <c r="J308" s="13">
        <v>45.23</v>
      </c>
      <c r="K308" s="13">
        <v>182.1</v>
      </c>
      <c r="L308" s="14">
        <f t="shared" si="20"/>
        <v>407.07</v>
      </c>
      <c r="M308" s="14">
        <f t="shared" si="21"/>
        <v>1475.01</v>
      </c>
      <c r="N308" s="9">
        <f t="shared" si="22"/>
        <v>29</v>
      </c>
      <c r="O308" s="9">
        <f t="shared" si="23"/>
        <v>1</v>
      </c>
      <c r="P308" s="9">
        <f t="shared" si="24"/>
        <v>2025</v>
      </c>
    </row>
    <row r="309" spans="1:16" x14ac:dyDescent="0.3">
      <c r="A309" s="2">
        <v>308</v>
      </c>
      <c r="B309" s="7" t="s">
        <v>71</v>
      </c>
      <c r="C309" s="3" t="s">
        <v>6</v>
      </c>
      <c r="D309" s="3">
        <v>19</v>
      </c>
      <c r="E309" s="3" t="s">
        <v>11</v>
      </c>
      <c r="F309" s="17">
        <v>20</v>
      </c>
      <c r="G309" s="3" t="s">
        <v>456</v>
      </c>
      <c r="H309" s="3" t="s">
        <v>24</v>
      </c>
      <c r="I309" s="3" t="s">
        <v>25</v>
      </c>
      <c r="J309" s="13">
        <v>75.650000000000006</v>
      </c>
      <c r="K309" s="13">
        <v>191.31</v>
      </c>
      <c r="L309" s="14">
        <f t="shared" si="20"/>
        <v>1437.3500000000001</v>
      </c>
      <c r="M309" s="14">
        <f t="shared" si="21"/>
        <v>2907.9120000000003</v>
      </c>
      <c r="N309" s="9">
        <f t="shared" si="22"/>
        <v>27</v>
      </c>
      <c r="O309" s="9">
        <f t="shared" si="23"/>
        <v>3</v>
      </c>
      <c r="P309" s="9">
        <f t="shared" si="24"/>
        <v>2025</v>
      </c>
    </row>
    <row r="310" spans="1:16" x14ac:dyDescent="0.3">
      <c r="A310" s="2">
        <v>309</v>
      </c>
      <c r="B310" s="7" t="s">
        <v>30</v>
      </c>
      <c r="C310" s="3" t="s">
        <v>9</v>
      </c>
      <c r="D310" s="3">
        <v>18</v>
      </c>
      <c r="E310" s="3" t="s">
        <v>8</v>
      </c>
      <c r="F310" s="17">
        <v>15</v>
      </c>
      <c r="G310" s="3" t="s">
        <v>457</v>
      </c>
      <c r="H310" s="3" t="s">
        <v>20</v>
      </c>
      <c r="I310" s="3" t="s">
        <v>18</v>
      </c>
      <c r="J310" s="13">
        <v>90.07</v>
      </c>
      <c r="K310" s="13">
        <v>180.36</v>
      </c>
      <c r="L310" s="14">
        <f t="shared" si="20"/>
        <v>1621.2599999999998</v>
      </c>
      <c r="M310" s="14">
        <f t="shared" si="21"/>
        <v>2759.5080000000003</v>
      </c>
      <c r="N310" s="9">
        <f t="shared" si="22"/>
        <v>6</v>
      </c>
      <c r="O310" s="9">
        <f t="shared" si="23"/>
        <v>4</v>
      </c>
      <c r="P310" s="9">
        <f t="shared" si="24"/>
        <v>2025</v>
      </c>
    </row>
    <row r="311" spans="1:16" x14ac:dyDescent="0.3">
      <c r="A311" s="2">
        <v>310</v>
      </c>
      <c r="B311" s="7" t="s">
        <v>40</v>
      </c>
      <c r="C311" s="3" t="s">
        <v>12</v>
      </c>
      <c r="D311" s="3">
        <v>1</v>
      </c>
      <c r="E311" s="3" t="s">
        <v>11</v>
      </c>
      <c r="F311" s="17">
        <v>20</v>
      </c>
      <c r="G311" s="3" t="s">
        <v>458</v>
      </c>
      <c r="H311" s="3" t="s">
        <v>20</v>
      </c>
      <c r="I311" s="3" t="s">
        <v>23</v>
      </c>
      <c r="J311" s="13">
        <v>65.33</v>
      </c>
      <c r="K311" s="13">
        <v>181.73</v>
      </c>
      <c r="L311" s="14">
        <f t="shared" si="20"/>
        <v>65.33</v>
      </c>
      <c r="M311" s="14">
        <f t="shared" si="21"/>
        <v>145.38399999999999</v>
      </c>
      <c r="N311" s="9">
        <f t="shared" si="22"/>
        <v>7</v>
      </c>
      <c r="O311" s="9">
        <f t="shared" si="23"/>
        <v>1</v>
      </c>
      <c r="P311" s="9">
        <f t="shared" si="24"/>
        <v>2025</v>
      </c>
    </row>
    <row r="312" spans="1:16" x14ac:dyDescent="0.3">
      <c r="A312" s="2">
        <v>311</v>
      </c>
      <c r="B312" s="7" t="s">
        <v>50</v>
      </c>
      <c r="C312" s="3" t="s">
        <v>6</v>
      </c>
      <c r="D312" s="3">
        <v>10</v>
      </c>
      <c r="E312" s="3" t="s">
        <v>8</v>
      </c>
      <c r="F312" s="17">
        <v>5</v>
      </c>
      <c r="G312" s="3" t="s">
        <v>459</v>
      </c>
      <c r="H312" s="3" t="s">
        <v>24</v>
      </c>
      <c r="I312" s="3" t="s">
        <v>25</v>
      </c>
      <c r="J312" s="13">
        <v>85.35</v>
      </c>
      <c r="K312" s="13">
        <v>133.87</v>
      </c>
      <c r="L312" s="14">
        <f t="shared" si="20"/>
        <v>853.5</v>
      </c>
      <c r="M312" s="14">
        <f t="shared" si="21"/>
        <v>1271.7649999999999</v>
      </c>
      <c r="N312" s="9">
        <f t="shared" si="22"/>
        <v>29</v>
      </c>
      <c r="O312" s="9">
        <f t="shared" si="23"/>
        <v>1</v>
      </c>
      <c r="P312" s="9">
        <f t="shared" si="24"/>
        <v>2025</v>
      </c>
    </row>
    <row r="313" spans="1:16" x14ac:dyDescent="0.3">
      <c r="A313" s="2">
        <v>312</v>
      </c>
      <c r="B313" s="7" t="s">
        <v>138</v>
      </c>
      <c r="C313" s="3" t="s">
        <v>9</v>
      </c>
      <c r="D313" s="3">
        <v>16</v>
      </c>
      <c r="E313" s="3" t="s">
        <v>8</v>
      </c>
      <c r="F313" s="17">
        <v>15</v>
      </c>
      <c r="G313" s="3" t="s">
        <v>460</v>
      </c>
      <c r="H313" s="3" t="s">
        <v>24</v>
      </c>
      <c r="I313" s="3" t="s">
        <v>18</v>
      </c>
      <c r="J313" s="13">
        <v>12.62</v>
      </c>
      <c r="K313" s="13">
        <v>156.11000000000001</v>
      </c>
      <c r="L313" s="14">
        <f t="shared" si="20"/>
        <v>201.92</v>
      </c>
      <c r="M313" s="14">
        <f t="shared" si="21"/>
        <v>2123.096</v>
      </c>
      <c r="N313" s="9">
        <f t="shared" si="22"/>
        <v>3</v>
      </c>
      <c r="O313" s="9">
        <f t="shared" si="23"/>
        <v>4</v>
      </c>
      <c r="P313" s="9">
        <f t="shared" si="24"/>
        <v>2025</v>
      </c>
    </row>
    <row r="314" spans="1:16" x14ac:dyDescent="0.3">
      <c r="A314" s="2">
        <v>313</v>
      </c>
      <c r="B314" s="7" t="s">
        <v>61</v>
      </c>
      <c r="C314" s="3" t="s">
        <v>12</v>
      </c>
      <c r="D314" s="3">
        <v>6</v>
      </c>
      <c r="E314" s="3" t="s">
        <v>11</v>
      </c>
      <c r="F314" s="17">
        <v>15</v>
      </c>
      <c r="G314" s="3" t="s">
        <v>461</v>
      </c>
      <c r="H314" s="3" t="s">
        <v>24</v>
      </c>
      <c r="I314" s="3" t="s">
        <v>21</v>
      </c>
      <c r="J314" s="13">
        <v>15.01</v>
      </c>
      <c r="K314" s="13">
        <v>130.72999999999999</v>
      </c>
      <c r="L314" s="14">
        <f t="shared" si="20"/>
        <v>90.06</v>
      </c>
      <c r="M314" s="14">
        <f t="shared" si="21"/>
        <v>666.72299999999984</v>
      </c>
      <c r="N314" s="9">
        <f t="shared" si="22"/>
        <v>26</v>
      </c>
      <c r="O314" s="9">
        <f t="shared" si="23"/>
        <v>2</v>
      </c>
      <c r="P314" s="9">
        <f t="shared" si="24"/>
        <v>2025</v>
      </c>
    </row>
    <row r="315" spans="1:16" x14ac:dyDescent="0.3">
      <c r="A315" s="2">
        <v>314</v>
      </c>
      <c r="B315" s="7" t="s">
        <v>135</v>
      </c>
      <c r="C315" s="3" t="s">
        <v>12</v>
      </c>
      <c r="D315" s="3">
        <v>7</v>
      </c>
      <c r="E315" s="3" t="s">
        <v>8</v>
      </c>
      <c r="F315" s="17">
        <v>5</v>
      </c>
      <c r="G315" s="3" t="s">
        <v>462</v>
      </c>
      <c r="H315" s="3" t="s">
        <v>148</v>
      </c>
      <c r="I315" s="3" t="s">
        <v>23</v>
      </c>
      <c r="J315" s="13">
        <v>15.15</v>
      </c>
      <c r="K315" s="13">
        <v>186.12</v>
      </c>
      <c r="L315" s="14">
        <f t="shared" si="20"/>
        <v>106.05</v>
      </c>
      <c r="M315" s="14">
        <f t="shared" si="21"/>
        <v>1237.6980000000001</v>
      </c>
      <c r="N315" s="9">
        <f t="shared" si="22"/>
        <v>19</v>
      </c>
      <c r="O315" s="9">
        <f t="shared" si="23"/>
        <v>2</v>
      </c>
      <c r="P315" s="9">
        <f t="shared" si="24"/>
        <v>2025</v>
      </c>
    </row>
    <row r="316" spans="1:16" x14ac:dyDescent="0.3">
      <c r="A316" s="2">
        <v>315</v>
      </c>
      <c r="B316" s="7" t="s">
        <v>43</v>
      </c>
      <c r="C316" s="3" t="s">
        <v>6</v>
      </c>
      <c r="D316" s="3">
        <v>6</v>
      </c>
      <c r="E316" s="3" t="s">
        <v>7</v>
      </c>
      <c r="F316" s="17">
        <v>15</v>
      </c>
      <c r="G316" s="3" t="s">
        <v>463</v>
      </c>
      <c r="H316" s="3" t="s">
        <v>24</v>
      </c>
      <c r="I316" s="3" t="s">
        <v>25</v>
      </c>
      <c r="J316" s="13">
        <v>46.21</v>
      </c>
      <c r="K316" s="13">
        <v>148.69999999999999</v>
      </c>
      <c r="L316" s="14">
        <f t="shared" si="20"/>
        <v>277.26</v>
      </c>
      <c r="M316" s="14">
        <f t="shared" si="21"/>
        <v>758.36999999999989</v>
      </c>
      <c r="N316" s="9">
        <f t="shared" si="22"/>
        <v>17</v>
      </c>
      <c r="O316" s="9">
        <f t="shared" si="23"/>
        <v>2</v>
      </c>
      <c r="P316" s="9">
        <f t="shared" si="24"/>
        <v>2025</v>
      </c>
    </row>
    <row r="317" spans="1:16" x14ac:dyDescent="0.3">
      <c r="A317" s="2">
        <v>316</v>
      </c>
      <c r="B317" s="7" t="s">
        <v>43</v>
      </c>
      <c r="C317" s="3" t="s">
        <v>6</v>
      </c>
      <c r="D317" s="3">
        <v>19</v>
      </c>
      <c r="E317" s="3" t="s">
        <v>11</v>
      </c>
      <c r="F317" s="17">
        <v>20</v>
      </c>
      <c r="G317" s="3" t="s">
        <v>464</v>
      </c>
      <c r="H317" s="3" t="s">
        <v>158</v>
      </c>
      <c r="I317" s="3" t="s">
        <v>18</v>
      </c>
      <c r="J317" s="13">
        <v>99.46</v>
      </c>
      <c r="K317" s="13">
        <v>183.77</v>
      </c>
      <c r="L317" s="14">
        <f t="shared" si="20"/>
        <v>1889.7399999999998</v>
      </c>
      <c r="M317" s="14">
        <f t="shared" si="21"/>
        <v>2793.3040000000001</v>
      </c>
      <c r="N317" s="9">
        <f t="shared" si="22"/>
        <v>17</v>
      </c>
      <c r="O317" s="9">
        <f t="shared" si="23"/>
        <v>2</v>
      </c>
      <c r="P317" s="9">
        <f t="shared" si="24"/>
        <v>2025</v>
      </c>
    </row>
    <row r="318" spans="1:16" x14ac:dyDescent="0.3">
      <c r="A318" s="2">
        <v>317</v>
      </c>
      <c r="B318" s="7" t="s">
        <v>33</v>
      </c>
      <c r="C318" s="3" t="s">
        <v>9</v>
      </c>
      <c r="D318" s="3">
        <v>4</v>
      </c>
      <c r="E318" s="3" t="s">
        <v>8</v>
      </c>
      <c r="F318" s="17">
        <v>10</v>
      </c>
      <c r="G318" s="3" t="s">
        <v>465</v>
      </c>
      <c r="H318" s="3" t="s">
        <v>22</v>
      </c>
      <c r="I318" s="3" t="s">
        <v>19</v>
      </c>
      <c r="J318" s="13">
        <v>49.49</v>
      </c>
      <c r="K318" s="13">
        <v>199.9</v>
      </c>
      <c r="L318" s="14">
        <f t="shared" si="20"/>
        <v>197.96</v>
      </c>
      <c r="M318" s="14">
        <f t="shared" si="21"/>
        <v>719.64</v>
      </c>
      <c r="N318" s="9">
        <f t="shared" si="22"/>
        <v>31</v>
      </c>
      <c r="O318" s="9">
        <f t="shared" si="23"/>
        <v>1</v>
      </c>
      <c r="P318" s="9">
        <f t="shared" si="24"/>
        <v>2025</v>
      </c>
    </row>
    <row r="319" spans="1:16" x14ac:dyDescent="0.3">
      <c r="A319" s="2">
        <v>318</v>
      </c>
      <c r="B319" s="7" t="s">
        <v>63</v>
      </c>
      <c r="C319" s="3" t="s">
        <v>9</v>
      </c>
      <c r="D319" s="3">
        <v>8</v>
      </c>
      <c r="E319" s="3" t="s">
        <v>7</v>
      </c>
      <c r="F319" s="17">
        <v>0</v>
      </c>
      <c r="G319" s="3" t="s">
        <v>466</v>
      </c>
      <c r="H319" s="3" t="s">
        <v>22</v>
      </c>
      <c r="I319" s="3" t="s">
        <v>18</v>
      </c>
      <c r="J319" s="13">
        <v>71.37</v>
      </c>
      <c r="K319" s="13">
        <v>118.01</v>
      </c>
      <c r="L319" s="14">
        <f t="shared" si="20"/>
        <v>570.96</v>
      </c>
      <c r="M319" s="14">
        <f t="shared" si="21"/>
        <v>944.08</v>
      </c>
      <c r="N319" s="9">
        <f t="shared" si="22"/>
        <v>10</v>
      </c>
      <c r="O319" s="9">
        <f t="shared" si="23"/>
        <v>2</v>
      </c>
      <c r="P319" s="9">
        <f t="shared" si="24"/>
        <v>2025</v>
      </c>
    </row>
    <row r="320" spans="1:16" x14ac:dyDescent="0.3">
      <c r="A320" s="2">
        <v>319</v>
      </c>
      <c r="B320" s="7" t="s">
        <v>63</v>
      </c>
      <c r="C320" s="3" t="s">
        <v>6</v>
      </c>
      <c r="D320" s="3">
        <v>7</v>
      </c>
      <c r="E320" s="3" t="s">
        <v>7</v>
      </c>
      <c r="F320" s="17">
        <v>5</v>
      </c>
      <c r="G320" s="3" t="s">
        <v>467</v>
      </c>
      <c r="H320" s="3" t="s">
        <v>20</v>
      </c>
      <c r="I320" s="3" t="s">
        <v>21</v>
      </c>
      <c r="J320" s="13">
        <v>45.37</v>
      </c>
      <c r="K320" s="13">
        <v>138.86000000000001</v>
      </c>
      <c r="L320" s="14">
        <f t="shared" si="20"/>
        <v>317.58999999999997</v>
      </c>
      <c r="M320" s="14">
        <f t="shared" si="21"/>
        <v>923.4190000000001</v>
      </c>
      <c r="N320" s="9">
        <f t="shared" si="22"/>
        <v>10</v>
      </c>
      <c r="O320" s="9">
        <f t="shared" si="23"/>
        <v>2</v>
      </c>
      <c r="P320" s="9">
        <f t="shared" si="24"/>
        <v>2025</v>
      </c>
    </row>
    <row r="321" spans="1:16" x14ac:dyDescent="0.3">
      <c r="A321" s="2">
        <v>320</v>
      </c>
      <c r="B321" s="7" t="s">
        <v>66</v>
      </c>
      <c r="C321" s="3" t="s">
        <v>9</v>
      </c>
      <c r="D321" s="3">
        <v>5</v>
      </c>
      <c r="E321" s="3" t="s">
        <v>10</v>
      </c>
      <c r="F321" s="17">
        <v>25</v>
      </c>
      <c r="G321" s="3" t="s">
        <v>468</v>
      </c>
      <c r="H321" s="3" t="s">
        <v>20</v>
      </c>
      <c r="I321" s="3" t="s">
        <v>19</v>
      </c>
      <c r="J321" s="13">
        <v>29.92</v>
      </c>
      <c r="K321" s="13">
        <v>123.22</v>
      </c>
      <c r="L321" s="14">
        <f t="shared" si="20"/>
        <v>149.60000000000002</v>
      </c>
      <c r="M321" s="14">
        <f t="shared" si="21"/>
        <v>462.07500000000005</v>
      </c>
      <c r="N321" s="9">
        <f t="shared" si="22"/>
        <v>9</v>
      </c>
      <c r="O321" s="9">
        <f t="shared" si="23"/>
        <v>1</v>
      </c>
      <c r="P321" s="9">
        <f t="shared" si="24"/>
        <v>2025</v>
      </c>
    </row>
    <row r="322" spans="1:16" x14ac:dyDescent="0.3">
      <c r="A322" s="2">
        <v>321</v>
      </c>
      <c r="B322" s="7" t="s">
        <v>75</v>
      </c>
      <c r="C322" s="3" t="s">
        <v>12</v>
      </c>
      <c r="D322" s="3">
        <v>14</v>
      </c>
      <c r="E322" s="3" t="s">
        <v>8</v>
      </c>
      <c r="F322" s="17">
        <v>10</v>
      </c>
      <c r="G322" s="3" t="s">
        <v>469</v>
      </c>
      <c r="H322" s="3" t="s">
        <v>158</v>
      </c>
      <c r="I322" s="3" t="s">
        <v>23</v>
      </c>
      <c r="J322" s="13">
        <v>42.44</v>
      </c>
      <c r="K322" s="13">
        <v>180.6</v>
      </c>
      <c r="L322" s="14">
        <f t="shared" si="20"/>
        <v>594.16</v>
      </c>
      <c r="M322" s="14">
        <f t="shared" si="21"/>
        <v>2275.56</v>
      </c>
      <c r="N322" s="9">
        <f t="shared" si="22"/>
        <v>17</v>
      </c>
      <c r="O322" s="9">
        <f t="shared" si="23"/>
        <v>1</v>
      </c>
      <c r="P322" s="9">
        <f t="shared" si="24"/>
        <v>2025</v>
      </c>
    </row>
    <row r="323" spans="1:16" x14ac:dyDescent="0.3">
      <c r="A323" s="2">
        <v>322</v>
      </c>
      <c r="B323" s="7" t="s">
        <v>81</v>
      </c>
      <c r="C323" s="3" t="s">
        <v>6</v>
      </c>
      <c r="D323" s="3">
        <v>6</v>
      </c>
      <c r="E323" s="3" t="s">
        <v>7</v>
      </c>
      <c r="F323" s="17">
        <v>10</v>
      </c>
      <c r="G323" s="3" t="s">
        <v>470</v>
      </c>
      <c r="H323" s="3" t="s">
        <v>22</v>
      </c>
      <c r="I323" s="3" t="s">
        <v>19</v>
      </c>
      <c r="J323" s="13">
        <v>95.54</v>
      </c>
      <c r="K323" s="13">
        <v>118.77</v>
      </c>
      <c r="L323" s="14">
        <f t="shared" ref="L323:L386" si="25">(J323*D323)</f>
        <v>573.24</v>
      </c>
      <c r="M323" s="14">
        <f t="shared" ref="M323:M386" si="26">(K323*D323*(1-F323%))</f>
        <v>641.35800000000006</v>
      </c>
      <c r="N323" s="9">
        <f t="shared" ref="N323:N386" si="27">DAY(B323)</f>
        <v>27</v>
      </c>
      <c r="O323" s="9">
        <f t="shared" ref="O323:O386" si="28">MONTH(B323)</f>
        <v>1</v>
      </c>
      <c r="P323" s="9">
        <f t="shared" ref="P323:P386" si="29">YEAR(B323)</f>
        <v>2025</v>
      </c>
    </row>
    <row r="324" spans="1:16" x14ac:dyDescent="0.3">
      <c r="A324" s="2">
        <v>323</v>
      </c>
      <c r="B324" s="7" t="s">
        <v>39</v>
      </c>
      <c r="C324" s="3" t="s">
        <v>12</v>
      </c>
      <c r="D324" s="3">
        <v>10</v>
      </c>
      <c r="E324" s="3" t="s">
        <v>7</v>
      </c>
      <c r="F324" s="17">
        <v>25</v>
      </c>
      <c r="G324" s="3" t="s">
        <v>471</v>
      </c>
      <c r="H324" s="3" t="s">
        <v>24</v>
      </c>
      <c r="I324" s="3" t="s">
        <v>19</v>
      </c>
      <c r="J324" s="13">
        <v>34.72</v>
      </c>
      <c r="K324" s="13">
        <v>120.26</v>
      </c>
      <c r="L324" s="14">
        <f t="shared" si="25"/>
        <v>347.2</v>
      </c>
      <c r="M324" s="14">
        <f t="shared" si="26"/>
        <v>901.95</v>
      </c>
      <c r="N324" s="9">
        <f t="shared" si="27"/>
        <v>29</v>
      </c>
      <c r="O324" s="9">
        <f t="shared" si="28"/>
        <v>4</v>
      </c>
      <c r="P324" s="9">
        <f t="shared" si="29"/>
        <v>2025</v>
      </c>
    </row>
    <row r="325" spans="1:16" x14ac:dyDescent="0.3">
      <c r="A325" s="2">
        <v>324</v>
      </c>
      <c r="B325" s="7" t="s">
        <v>79</v>
      </c>
      <c r="C325" s="3" t="s">
        <v>12</v>
      </c>
      <c r="D325" s="3">
        <v>10</v>
      </c>
      <c r="E325" s="3" t="s">
        <v>8</v>
      </c>
      <c r="F325" s="17">
        <v>10</v>
      </c>
      <c r="G325" s="3" t="s">
        <v>472</v>
      </c>
      <c r="H325" s="3" t="s">
        <v>22</v>
      </c>
      <c r="I325" s="3" t="s">
        <v>21</v>
      </c>
      <c r="J325" s="13">
        <v>60.34</v>
      </c>
      <c r="K325" s="13">
        <v>171.39</v>
      </c>
      <c r="L325" s="14">
        <f t="shared" si="25"/>
        <v>603.40000000000009</v>
      </c>
      <c r="M325" s="14">
        <f t="shared" si="26"/>
        <v>1542.51</v>
      </c>
      <c r="N325" s="9">
        <f t="shared" si="27"/>
        <v>24</v>
      </c>
      <c r="O325" s="9">
        <f t="shared" si="28"/>
        <v>1</v>
      </c>
      <c r="P325" s="9">
        <f t="shared" si="29"/>
        <v>2025</v>
      </c>
    </row>
    <row r="326" spans="1:16" x14ac:dyDescent="0.3">
      <c r="A326" s="2">
        <v>325</v>
      </c>
      <c r="B326" s="7" t="s">
        <v>79</v>
      </c>
      <c r="C326" s="3" t="s">
        <v>9</v>
      </c>
      <c r="D326" s="3">
        <v>20</v>
      </c>
      <c r="E326" s="3" t="s">
        <v>7</v>
      </c>
      <c r="F326" s="17">
        <v>5</v>
      </c>
      <c r="G326" s="3" t="s">
        <v>473</v>
      </c>
      <c r="H326" s="3" t="s">
        <v>158</v>
      </c>
      <c r="I326" s="3" t="s">
        <v>19</v>
      </c>
      <c r="J326" s="13">
        <v>33.67</v>
      </c>
      <c r="K326" s="13">
        <v>161.56</v>
      </c>
      <c r="L326" s="14">
        <f t="shared" si="25"/>
        <v>673.40000000000009</v>
      </c>
      <c r="M326" s="14">
        <f t="shared" si="26"/>
        <v>3069.64</v>
      </c>
      <c r="N326" s="9">
        <f t="shared" si="27"/>
        <v>24</v>
      </c>
      <c r="O326" s="9">
        <f t="shared" si="28"/>
        <v>1</v>
      </c>
      <c r="P326" s="9">
        <f t="shared" si="29"/>
        <v>2025</v>
      </c>
    </row>
    <row r="327" spans="1:16" x14ac:dyDescent="0.3">
      <c r="A327" s="2">
        <v>326</v>
      </c>
      <c r="B327" s="7" t="s">
        <v>139</v>
      </c>
      <c r="C327" s="3" t="s">
        <v>12</v>
      </c>
      <c r="D327" s="3">
        <v>16</v>
      </c>
      <c r="E327" s="3" t="s">
        <v>7</v>
      </c>
      <c r="F327" s="17">
        <v>0</v>
      </c>
      <c r="G327" s="3" t="s">
        <v>474</v>
      </c>
      <c r="H327" s="3" t="s">
        <v>158</v>
      </c>
      <c r="I327" s="3" t="s">
        <v>21</v>
      </c>
      <c r="J327" s="13">
        <v>9.77</v>
      </c>
      <c r="K327" s="13">
        <v>103.84</v>
      </c>
      <c r="L327" s="14">
        <f t="shared" si="25"/>
        <v>156.32</v>
      </c>
      <c r="M327" s="14">
        <f t="shared" si="26"/>
        <v>1661.44</v>
      </c>
      <c r="N327" s="9">
        <f t="shared" si="27"/>
        <v>14</v>
      </c>
      <c r="O327" s="9">
        <f t="shared" si="28"/>
        <v>2</v>
      </c>
      <c r="P327" s="9">
        <f t="shared" si="29"/>
        <v>2025</v>
      </c>
    </row>
    <row r="328" spans="1:16" x14ac:dyDescent="0.3">
      <c r="A328" s="2">
        <v>327</v>
      </c>
      <c r="B328" s="7" t="s">
        <v>123</v>
      </c>
      <c r="C328" s="3" t="s">
        <v>9</v>
      </c>
      <c r="D328" s="3">
        <v>7</v>
      </c>
      <c r="E328" s="3" t="s">
        <v>11</v>
      </c>
      <c r="F328" s="17">
        <v>5</v>
      </c>
      <c r="G328" s="3" t="s">
        <v>475</v>
      </c>
      <c r="H328" s="3" t="s">
        <v>22</v>
      </c>
      <c r="I328" s="3" t="s">
        <v>25</v>
      </c>
      <c r="J328" s="13">
        <v>31.58</v>
      </c>
      <c r="K328" s="13">
        <v>125.22</v>
      </c>
      <c r="L328" s="14">
        <f t="shared" si="25"/>
        <v>221.06</v>
      </c>
      <c r="M328" s="14">
        <f t="shared" si="26"/>
        <v>832.71299999999997</v>
      </c>
      <c r="N328" s="9">
        <f t="shared" si="27"/>
        <v>4</v>
      </c>
      <c r="O328" s="9">
        <f t="shared" si="28"/>
        <v>1</v>
      </c>
      <c r="P328" s="9">
        <f t="shared" si="29"/>
        <v>2025</v>
      </c>
    </row>
    <row r="329" spans="1:16" x14ac:dyDescent="0.3">
      <c r="A329" s="2">
        <v>328</v>
      </c>
      <c r="B329" s="7" t="s">
        <v>84</v>
      </c>
      <c r="C329" s="3" t="s">
        <v>12</v>
      </c>
      <c r="D329" s="3">
        <v>1</v>
      </c>
      <c r="E329" s="3" t="s">
        <v>8</v>
      </c>
      <c r="F329" s="17">
        <v>0</v>
      </c>
      <c r="G329" s="3" t="s">
        <v>476</v>
      </c>
      <c r="H329" s="3" t="s">
        <v>158</v>
      </c>
      <c r="I329" s="3" t="s">
        <v>18</v>
      </c>
      <c r="J329" s="13">
        <v>78.25</v>
      </c>
      <c r="K329" s="13">
        <v>126.36</v>
      </c>
      <c r="L329" s="14">
        <f t="shared" si="25"/>
        <v>78.25</v>
      </c>
      <c r="M329" s="14">
        <f t="shared" si="26"/>
        <v>126.36</v>
      </c>
      <c r="N329" s="9">
        <f t="shared" si="27"/>
        <v>8</v>
      </c>
      <c r="O329" s="9">
        <f t="shared" si="28"/>
        <v>4</v>
      </c>
      <c r="P329" s="9">
        <f t="shared" si="29"/>
        <v>2025</v>
      </c>
    </row>
    <row r="330" spans="1:16" x14ac:dyDescent="0.3">
      <c r="A330" s="2">
        <v>329</v>
      </c>
      <c r="B330" s="7" t="s">
        <v>33</v>
      </c>
      <c r="C330" s="3" t="s">
        <v>9</v>
      </c>
      <c r="D330" s="3">
        <v>3</v>
      </c>
      <c r="E330" s="3" t="s">
        <v>11</v>
      </c>
      <c r="F330" s="17">
        <v>10</v>
      </c>
      <c r="G330" s="3" t="s">
        <v>477</v>
      </c>
      <c r="H330" s="3" t="s">
        <v>22</v>
      </c>
      <c r="I330" s="3" t="s">
        <v>25</v>
      </c>
      <c r="J330" s="13">
        <v>95.98</v>
      </c>
      <c r="K330" s="13">
        <v>159.16999999999999</v>
      </c>
      <c r="L330" s="14">
        <f t="shared" si="25"/>
        <v>287.94</v>
      </c>
      <c r="M330" s="14">
        <f t="shared" si="26"/>
        <v>429.75900000000001</v>
      </c>
      <c r="N330" s="9">
        <f t="shared" si="27"/>
        <v>31</v>
      </c>
      <c r="O330" s="9">
        <f t="shared" si="28"/>
        <v>1</v>
      </c>
      <c r="P330" s="9">
        <f t="shared" si="29"/>
        <v>2025</v>
      </c>
    </row>
    <row r="331" spans="1:16" x14ac:dyDescent="0.3">
      <c r="A331" s="2">
        <v>330</v>
      </c>
      <c r="B331" s="7" t="s">
        <v>45</v>
      </c>
      <c r="C331" s="3" t="s">
        <v>9</v>
      </c>
      <c r="D331" s="3">
        <v>5</v>
      </c>
      <c r="E331" s="3" t="s">
        <v>7</v>
      </c>
      <c r="F331" s="17">
        <v>25</v>
      </c>
      <c r="G331" s="3" t="s">
        <v>478</v>
      </c>
      <c r="H331" s="3" t="s">
        <v>148</v>
      </c>
      <c r="I331" s="3" t="s">
        <v>18</v>
      </c>
      <c r="J331" s="13">
        <v>32.74</v>
      </c>
      <c r="K331" s="13">
        <v>102.65</v>
      </c>
      <c r="L331" s="14">
        <f t="shared" si="25"/>
        <v>163.70000000000002</v>
      </c>
      <c r="M331" s="14">
        <f t="shared" si="26"/>
        <v>384.9375</v>
      </c>
      <c r="N331" s="9">
        <f t="shared" si="27"/>
        <v>14</v>
      </c>
      <c r="O331" s="9">
        <f t="shared" si="28"/>
        <v>1</v>
      </c>
      <c r="P331" s="9">
        <f t="shared" si="29"/>
        <v>2025</v>
      </c>
    </row>
    <row r="332" spans="1:16" x14ac:dyDescent="0.3">
      <c r="A332" s="2">
        <v>331</v>
      </c>
      <c r="B332" s="7" t="s">
        <v>120</v>
      </c>
      <c r="C332" s="3" t="s">
        <v>9</v>
      </c>
      <c r="D332" s="3">
        <v>6</v>
      </c>
      <c r="E332" s="3" t="s">
        <v>8</v>
      </c>
      <c r="F332" s="17">
        <v>0</v>
      </c>
      <c r="G332" s="3" t="s">
        <v>479</v>
      </c>
      <c r="H332" s="3" t="s">
        <v>24</v>
      </c>
      <c r="I332" s="3" t="s">
        <v>19</v>
      </c>
      <c r="J332" s="13">
        <v>15.2</v>
      </c>
      <c r="K332" s="13">
        <v>118.12</v>
      </c>
      <c r="L332" s="14">
        <f t="shared" si="25"/>
        <v>91.199999999999989</v>
      </c>
      <c r="M332" s="14">
        <f t="shared" si="26"/>
        <v>708.72</v>
      </c>
      <c r="N332" s="9">
        <f t="shared" si="27"/>
        <v>13</v>
      </c>
      <c r="O332" s="9">
        <f t="shared" si="28"/>
        <v>3</v>
      </c>
      <c r="P332" s="9">
        <f t="shared" si="29"/>
        <v>2025</v>
      </c>
    </row>
    <row r="333" spans="1:16" x14ac:dyDescent="0.3">
      <c r="A333" s="2">
        <v>332</v>
      </c>
      <c r="B333" s="7" t="s">
        <v>98</v>
      </c>
      <c r="C333" s="3" t="s">
        <v>6</v>
      </c>
      <c r="D333" s="3">
        <v>4</v>
      </c>
      <c r="E333" s="3" t="s">
        <v>11</v>
      </c>
      <c r="F333" s="17">
        <v>10</v>
      </c>
      <c r="G333" s="3" t="s">
        <v>480</v>
      </c>
      <c r="H333" s="3" t="s">
        <v>158</v>
      </c>
      <c r="I333" s="3" t="s">
        <v>25</v>
      </c>
      <c r="J333" s="13">
        <v>38.24</v>
      </c>
      <c r="K333" s="13">
        <v>181.49</v>
      </c>
      <c r="L333" s="14">
        <f t="shared" si="25"/>
        <v>152.96</v>
      </c>
      <c r="M333" s="14">
        <f t="shared" si="26"/>
        <v>653.36400000000003</v>
      </c>
      <c r="N333" s="9">
        <f t="shared" si="27"/>
        <v>20</v>
      </c>
      <c r="O333" s="9">
        <f t="shared" si="28"/>
        <v>1</v>
      </c>
      <c r="P333" s="9">
        <f t="shared" si="29"/>
        <v>2025</v>
      </c>
    </row>
    <row r="334" spans="1:16" x14ac:dyDescent="0.3">
      <c r="A334" s="2">
        <v>333</v>
      </c>
      <c r="B334" s="7" t="s">
        <v>58</v>
      </c>
      <c r="C334" s="3" t="s">
        <v>12</v>
      </c>
      <c r="D334" s="3">
        <v>19</v>
      </c>
      <c r="E334" s="3" t="s">
        <v>10</v>
      </c>
      <c r="F334" s="17">
        <v>5</v>
      </c>
      <c r="G334" s="3" t="s">
        <v>481</v>
      </c>
      <c r="H334" s="3" t="s">
        <v>158</v>
      </c>
      <c r="I334" s="3" t="s">
        <v>23</v>
      </c>
      <c r="J334" s="13">
        <v>30.81</v>
      </c>
      <c r="K334" s="13">
        <v>148.35</v>
      </c>
      <c r="L334" s="14">
        <f t="shared" si="25"/>
        <v>585.39</v>
      </c>
      <c r="M334" s="14">
        <f t="shared" si="26"/>
        <v>2677.7174999999997</v>
      </c>
      <c r="N334" s="9">
        <f t="shared" si="27"/>
        <v>16</v>
      </c>
      <c r="O334" s="9">
        <f t="shared" si="28"/>
        <v>3</v>
      </c>
      <c r="P334" s="9">
        <f t="shared" si="29"/>
        <v>2025</v>
      </c>
    </row>
    <row r="335" spans="1:16" x14ac:dyDescent="0.3">
      <c r="A335" s="2">
        <v>334</v>
      </c>
      <c r="B335" s="7" t="s">
        <v>90</v>
      </c>
      <c r="C335" s="3" t="s">
        <v>6</v>
      </c>
      <c r="D335" s="3">
        <v>16</v>
      </c>
      <c r="E335" s="3" t="s">
        <v>8</v>
      </c>
      <c r="F335" s="17">
        <v>0</v>
      </c>
      <c r="G335" s="3" t="s">
        <v>482</v>
      </c>
      <c r="H335" s="3" t="s">
        <v>148</v>
      </c>
      <c r="I335" s="3" t="s">
        <v>19</v>
      </c>
      <c r="J335" s="13">
        <v>84.02</v>
      </c>
      <c r="K335" s="13">
        <v>127.39</v>
      </c>
      <c r="L335" s="14">
        <f t="shared" si="25"/>
        <v>1344.32</v>
      </c>
      <c r="M335" s="14">
        <f t="shared" si="26"/>
        <v>2038.24</v>
      </c>
      <c r="N335" s="9">
        <f t="shared" si="27"/>
        <v>28</v>
      </c>
      <c r="O335" s="9">
        <f t="shared" si="28"/>
        <v>1</v>
      </c>
      <c r="P335" s="9">
        <f t="shared" si="29"/>
        <v>2025</v>
      </c>
    </row>
    <row r="336" spans="1:16" x14ac:dyDescent="0.3">
      <c r="A336" s="2">
        <v>335</v>
      </c>
      <c r="B336" s="7" t="s">
        <v>43</v>
      </c>
      <c r="C336" s="3" t="s">
        <v>12</v>
      </c>
      <c r="D336" s="3">
        <v>20</v>
      </c>
      <c r="E336" s="3" t="s">
        <v>7</v>
      </c>
      <c r="F336" s="17">
        <v>0</v>
      </c>
      <c r="G336" s="3" t="s">
        <v>483</v>
      </c>
      <c r="H336" s="3" t="s">
        <v>22</v>
      </c>
      <c r="I336" s="3" t="s">
        <v>23</v>
      </c>
      <c r="J336" s="13">
        <v>11.71</v>
      </c>
      <c r="K336" s="13">
        <v>138.13999999999999</v>
      </c>
      <c r="L336" s="14">
        <f t="shared" si="25"/>
        <v>234.20000000000002</v>
      </c>
      <c r="M336" s="14">
        <f t="shared" si="26"/>
        <v>2762.7999999999997</v>
      </c>
      <c r="N336" s="9">
        <f t="shared" si="27"/>
        <v>17</v>
      </c>
      <c r="O336" s="9">
        <f t="shared" si="28"/>
        <v>2</v>
      </c>
      <c r="P336" s="9">
        <f t="shared" si="29"/>
        <v>2025</v>
      </c>
    </row>
    <row r="337" spans="1:16" x14ac:dyDescent="0.3">
      <c r="A337" s="2">
        <v>336</v>
      </c>
      <c r="B337" s="7" t="s">
        <v>63</v>
      </c>
      <c r="C337" s="3" t="s">
        <v>6</v>
      </c>
      <c r="D337" s="3">
        <v>15</v>
      </c>
      <c r="E337" s="3" t="s">
        <v>11</v>
      </c>
      <c r="F337" s="17">
        <v>20</v>
      </c>
      <c r="G337" s="3" t="s">
        <v>484</v>
      </c>
      <c r="H337" s="3" t="s">
        <v>148</v>
      </c>
      <c r="I337" s="3" t="s">
        <v>23</v>
      </c>
      <c r="J337" s="13">
        <v>81.12</v>
      </c>
      <c r="K337" s="13">
        <v>166.57</v>
      </c>
      <c r="L337" s="14">
        <f t="shared" si="25"/>
        <v>1216.8000000000002</v>
      </c>
      <c r="M337" s="14">
        <f t="shared" si="26"/>
        <v>1998.84</v>
      </c>
      <c r="N337" s="9">
        <f t="shared" si="27"/>
        <v>10</v>
      </c>
      <c r="O337" s="9">
        <f t="shared" si="28"/>
        <v>2</v>
      </c>
      <c r="P337" s="9">
        <f t="shared" si="29"/>
        <v>2025</v>
      </c>
    </row>
    <row r="338" spans="1:16" x14ac:dyDescent="0.3">
      <c r="A338" s="2">
        <v>337</v>
      </c>
      <c r="B338" s="7" t="s">
        <v>97</v>
      </c>
      <c r="C338" s="3" t="s">
        <v>9</v>
      </c>
      <c r="D338" s="3">
        <v>16</v>
      </c>
      <c r="E338" s="3" t="s">
        <v>10</v>
      </c>
      <c r="F338" s="17">
        <v>10</v>
      </c>
      <c r="G338" s="3" t="s">
        <v>485</v>
      </c>
      <c r="H338" s="3" t="s">
        <v>158</v>
      </c>
      <c r="I338" s="3" t="s">
        <v>19</v>
      </c>
      <c r="J338" s="13">
        <v>70.7</v>
      </c>
      <c r="K338" s="13">
        <v>195.36</v>
      </c>
      <c r="L338" s="14">
        <f t="shared" si="25"/>
        <v>1131.2</v>
      </c>
      <c r="M338" s="14">
        <f t="shared" si="26"/>
        <v>2813.1840000000002</v>
      </c>
      <c r="N338" s="9">
        <f t="shared" si="27"/>
        <v>1</v>
      </c>
      <c r="O338" s="9">
        <f t="shared" si="28"/>
        <v>4</v>
      </c>
      <c r="P338" s="9">
        <f t="shared" si="29"/>
        <v>2025</v>
      </c>
    </row>
    <row r="339" spans="1:16" x14ac:dyDescent="0.3">
      <c r="A339" s="2">
        <v>338</v>
      </c>
      <c r="B339" s="7" t="s">
        <v>136</v>
      </c>
      <c r="C339" s="3" t="s">
        <v>12</v>
      </c>
      <c r="D339" s="3">
        <v>6</v>
      </c>
      <c r="E339" s="3" t="s">
        <v>11</v>
      </c>
      <c r="F339" s="17">
        <v>25</v>
      </c>
      <c r="G339" s="3" t="s">
        <v>486</v>
      </c>
      <c r="H339" s="3" t="s">
        <v>20</v>
      </c>
      <c r="I339" s="3" t="s">
        <v>18</v>
      </c>
      <c r="J339" s="13">
        <v>83.99</v>
      </c>
      <c r="K339" s="13">
        <v>136.16</v>
      </c>
      <c r="L339" s="14">
        <f t="shared" si="25"/>
        <v>503.93999999999994</v>
      </c>
      <c r="M339" s="14">
        <f t="shared" si="26"/>
        <v>612.72</v>
      </c>
      <c r="N339" s="9">
        <f t="shared" si="27"/>
        <v>26</v>
      </c>
      <c r="O339" s="9">
        <f t="shared" si="28"/>
        <v>3</v>
      </c>
      <c r="P339" s="9">
        <f t="shared" si="29"/>
        <v>2025</v>
      </c>
    </row>
    <row r="340" spans="1:16" x14ac:dyDescent="0.3">
      <c r="A340" s="2">
        <v>339</v>
      </c>
      <c r="B340" s="7" t="s">
        <v>140</v>
      </c>
      <c r="C340" s="3" t="s">
        <v>12</v>
      </c>
      <c r="D340" s="3">
        <v>19</v>
      </c>
      <c r="E340" s="3" t="s">
        <v>7</v>
      </c>
      <c r="F340" s="17">
        <v>15</v>
      </c>
      <c r="G340" s="3" t="s">
        <v>487</v>
      </c>
      <c r="H340" s="3" t="s">
        <v>20</v>
      </c>
      <c r="I340" s="3" t="s">
        <v>18</v>
      </c>
      <c r="J340" s="13">
        <v>66.45</v>
      </c>
      <c r="K340" s="13">
        <v>103.1</v>
      </c>
      <c r="L340" s="14">
        <f t="shared" si="25"/>
        <v>1262.55</v>
      </c>
      <c r="M340" s="14">
        <f t="shared" si="26"/>
        <v>1665.0649999999998</v>
      </c>
      <c r="N340" s="9">
        <f t="shared" si="27"/>
        <v>22</v>
      </c>
      <c r="O340" s="9">
        <f t="shared" si="28"/>
        <v>1</v>
      </c>
      <c r="P340" s="9">
        <f t="shared" si="29"/>
        <v>2025</v>
      </c>
    </row>
    <row r="341" spans="1:16" x14ac:dyDescent="0.3">
      <c r="A341" s="2">
        <v>340</v>
      </c>
      <c r="B341" s="7" t="s">
        <v>111</v>
      </c>
      <c r="C341" s="3" t="s">
        <v>6</v>
      </c>
      <c r="D341" s="3">
        <v>19</v>
      </c>
      <c r="E341" s="3" t="s">
        <v>10</v>
      </c>
      <c r="F341" s="17">
        <v>15</v>
      </c>
      <c r="G341" s="3" t="s">
        <v>488</v>
      </c>
      <c r="H341" s="3" t="s">
        <v>22</v>
      </c>
      <c r="I341" s="3" t="s">
        <v>21</v>
      </c>
      <c r="J341" s="13">
        <v>67.31</v>
      </c>
      <c r="K341" s="13">
        <v>132.72</v>
      </c>
      <c r="L341" s="14">
        <f t="shared" si="25"/>
        <v>1278.8900000000001</v>
      </c>
      <c r="M341" s="14">
        <f t="shared" si="26"/>
        <v>2143.4279999999999</v>
      </c>
      <c r="N341" s="9">
        <f t="shared" si="27"/>
        <v>30</v>
      </c>
      <c r="O341" s="9">
        <f t="shared" si="28"/>
        <v>4</v>
      </c>
      <c r="P341" s="9">
        <f t="shared" si="29"/>
        <v>2025</v>
      </c>
    </row>
    <row r="342" spans="1:16" x14ac:dyDescent="0.3">
      <c r="A342" s="2">
        <v>341</v>
      </c>
      <c r="B342" s="7" t="s">
        <v>28</v>
      </c>
      <c r="C342" s="3" t="s">
        <v>6</v>
      </c>
      <c r="D342" s="3">
        <v>10</v>
      </c>
      <c r="E342" s="3" t="s">
        <v>10</v>
      </c>
      <c r="F342" s="17">
        <v>0</v>
      </c>
      <c r="G342" s="3" t="s">
        <v>489</v>
      </c>
      <c r="H342" s="3" t="s">
        <v>24</v>
      </c>
      <c r="I342" s="3" t="s">
        <v>25</v>
      </c>
      <c r="J342" s="13">
        <v>8.58</v>
      </c>
      <c r="K342" s="13">
        <v>101.98</v>
      </c>
      <c r="L342" s="14">
        <f t="shared" si="25"/>
        <v>85.8</v>
      </c>
      <c r="M342" s="14">
        <f t="shared" si="26"/>
        <v>1019.8000000000001</v>
      </c>
      <c r="N342" s="9">
        <f t="shared" si="27"/>
        <v>4</v>
      </c>
      <c r="O342" s="9">
        <f t="shared" si="28"/>
        <v>2</v>
      </c>
      <c r="P342" s="9">
        <f t="shared" si="29"/>
        <v>2025</v>
      </c>
    </row>
    <row r="343" spans="1:16" x14ac:dyDescent="0.3">
      <c r="A343" s="2">
        <v>342</v>
      </c>
      <c r="B343" s="7" t="s">
        <v>37</v>
      </c>
      <c r="C343" s="3" t="s">
        <v>6</v>
      </c>
      <c r="D343" s="3">
        <v>18</v>
      </c>
      <c r="E343" s="3" t="s">
        <v>11</v>
      </c>
      <c r="F343" s="17">
        <v>15</v>
      </c>
      <c r="G343" s="3" t="s">
        <v>490</v>
      </c>
      <c r="H343" s="3" t="s">
        <v>148</v>
      </c>
      <c r="I343" s="3" t="s">
        <v>25</v>
      </c>
      <c r="J343" s="13">
        <v>38.24</v>
      </c>
      <c r="K343" s="13">
        <v>167.63</v>
      </c>
      <c r="L343" s="14">
        <f t="shared" si="25"/>
        <v>688.32</v>
      </c>
      <c r="M343" s="14">
        <f t="shared" si="26"/>
        <v>2564.739</v>
      </c>
      <c r="N343" s="9">
        <f t="shared" si="27"/>
        <v>31</v>
      </c>
      <c r="O343" s="9">
        <f t="shared" si="28"/>
        <v>3</v>
      </c>
      <c r="P343" s="9">
        <f t="shared" si="29"/>
        <v>2025</v>
      </c>
    </row>
    <row r="344" spans="1:16" x14ac:dyDescent="0.3">
      <c r="A344" s="2">
        <v>343</v>
      </c>
      <c r="B344" s="7" t="s">
        <v>39</v>
      </c>
      <c r="C344" s="3" t="s">
        <v>12</v>
      </c>
      <c r="D344" s="3">
        <v>17</v>
      </c>
      <c r="E344" s="3" t="s">
        <v>10</v>
      </c>
      <c r="F344" s="17">
        <v>25</v>
      </c>
      <c r="G344" s="3" t="s">
        <v>491</v>
      </c>
      <c r="H344" s="3" t="s">
        <v>148</v>
      </c>
      <c r="I344" s="3" t="s">
        <v>23</v>
      </c>
      <c r="J344" s="13">
        <v>66.41</v>
      </c>
      <c r="K344" s="13">
        <v>147.91</v>
      </c>
      <c r="L344" s="14">
        <f t="shared" si="25"/>
        <v>1128.97</v>
      </c>
      <c r="M344" s="14">
        <f t="shared" si="26"/>
        <v>1885.8525</v>
      </c>
      <c r="N344" s="9">
        <f t="shared" si="27"/>
        <v>29</v>
      </c>
      <c r="O344" s="9">
        <f t="shared" si="28"/>
        <v>4</v>
      </c>
      <c r="P344" s="9">
        <f t="shared" si="29"/>
        <v>2025</v>
      </c>
    </row>
    <row r="345" spans="1:16" x14ac:dyDescent="0.3">
      <c r="A345" s="2">
        <v>344</v>
      </c>
      <c r="B345" s="7" t="s">
        <v>100</v>
      </c>
      <c r="C345" s="3" t="s">
        <v>6</v>
      </c>
      <c r="D345" s="3">
        <v>17</v>
      </c>
      <c r="E345" s="3" t="s">
        <v>11</v>
      </c>
      <c r="F345" s="17">
        <v>0</v>
      </c>
      <c r="G345" s="3" t="s">
        <v>492</v>
      </c>
      <c r="H345" s="3" t="s">
        <v>20</v>
      </c>
      <c r="I345" s="3" t="s">
        <v>19</v>
      </c>
      <c r="J345" s="13">
        <v>64.239999999999995</v>
      </c>
      <c r="K345" s="13">
        <v>110.23</v>
      </c>
      <c r="L345" s="14">
        <f t="shared" si="25"/>
        <v>1092.08</v>
      </c>
      <c r="M345" s="14">
        <f t="shared" si="26"/>
        <v>1873.91</v>
      </c>
      <c r="N345" s="9">
        <f t="shared" si="27"/>
        <v>1</v>
      </c>
      <c r="O345" s="9">
        <f t="shared" si="28"/>
        <v>3</v>
      </c>
      <c r="P345" s="9">
        <f t="shared" si="29"/>
        <v>2025</v>
      </c>
    </row>
    <row r="346" spans="1:16" x14ac:dyDescent="0.3">
      <c r="A346" s="2">
        <v>345</v>
      </c>
      <c r="B346" s="7" t="s">
        <v>93</v>
      </c>
      <c r="C346" s="3" t="s">
        <v>6</v>
      </c>
      <c r="D346" s="3">
        <v>9</v>
      </c>
      <c r="E346" s="3" t="s">
        <v>7</v>
      </c>
      <c r="F346" s="17">
        <v>0</v>
      </c>
      <c r="G346" s="3" t="s">
        <v>493</v>
      </c>
      <c r="H346" s="3" t="s">
        <v>22</v>
      </c>
      <c r="I346" s="3" t="s">
        <v>18</v>
      </c>
      <c r="J346" s="13">
        <v>85.8</v>
      </c>
      <c r="K346" s="13">
        <v>143.51</v>
      </c>
      <c r="L346" s="14">
        <f t="shared" si="25"/>
        <v>772.19999999999993</v>
      </c>
      <c r="M346" s="14">
        <f t="shared" si="26"/>
        <v>1291.5899999999999</v>
      </c>
      <c r="N346" s="9">
        <f t="shared" si="27"/>
        <v>28</v>
      </c>
      <c r="O346" s="9">
        <f t="shared" si="28"/>
        <v>3</v>
      </c>
      <c r="P346" s="9">
        <f t="shared" si="29"/>
        <v>2025</v>
      </c>
    </row>
    <row r="347" spans="1:16" x14ac:dyDescent="0.3">
      <c r="A347" s="2">
        <v>346</v>
      </c>
      <c r="B347" s="7" t="s">
        <v>85</v>
      </c>
      <c r="C347" s="3" t="s">
        <v>6</v>
      </c>
      <c r="D347" s="3">
        <v>17</v>
      </c>
      <c r="E347" s="3" t="s">
        <v>10</v>
      </c>
      <c r="F347" s="17">
        <v>10</v>
      </c>
      <c r="G347" s="3" t="s">
        <v>494</v>
      </c>
      <c r="H347" s="3" t="s">
        <v>24</v>
      </c>
      <c r="I347" s="3" t="s">
        <v>18</v>
      </c>
      <c r="J347" s="13">
        <v>38.32</v>
      </c>
      <c r="K347" s="13">
        <v>166.16</v>
      </c>
      <c r="L347" s="14">
        <f t="shared" si="25"/>
        <v>651.44000000000005</v>
      </c>
      <c r="M347" s="14">
        <f t="shared" si="26"/>
        <v>2542.248</v>
      </c>
      <c r="N347" s="9">
        <f t="shared" si="27"/>
        <v>15</v>
      </c>
      <c r="O347" s="9">
        <f t="shared" si="28"/>
        <v>4</v>
      </c>
      <c r="P347" s="9">
        <f t="shared" si="29"/>
        <v>2025</v>
      </c>
    </row>
    <row r="348" spans="1:16" x14ac:dyDescent="0.3">
      <c r="A348" s="2">
        <v>347</v>
      </c>
      <c r="B348" s="7" t="s">
        <v>132</v>
      </c>
      <c r="C348" s="3" t="s">
        <v>9</v>
      </c>
      <c r="D348" s="3">
        <v>17</v>
      </c>
      <c r="E348" s="3" t="s">
        <v>8</v>
      </c>
      <c r="F348" s="17">
        <v>25</v>
      </c>
      <c r="G348" s="3" t="s">
        <v>495</v>
      </c>
      <c r="H348" s="3" t="s">
        <v>148</v>
      </c>
      <c r="I348" s="3" t="s">
        <v>23</v>
      </c>
      <c r="J348" s="13">
        <v>71.72</v>
      </c>
      <c r="K348" s="13">
        <v>111.71</v>
      </c>
      <c r="L348" s="14">
        <f t="shared" si="25"/>
        <v>1219.24</v>
      </c>
      <c r="M348" s="14">
        <f t="shared" si="26"/>
        <v>1424.3025</v>
      </c>
      <c r="N348" s="9">
        <f t="shared" si="27"/>
        <v>17</v>
      </c>
      <c r="O348" s="9">
        <f t="shared" si="28"/>
        <v>3</v>
      </c>
      <c r="P348" s="9">
        <f t="shared" si="29"/>
        <v>2025</v>
      </c>
    </row>
    <row r="349" spans="1:16" x14ac:dyDescent="0.3">
      <c r="A349" s="2">
        <v>348</v>
      </c>
      <c r="B349" s="7" t="s">
        <v>90</v>
      </c>
      <c r="C349" s="3" t="s">
        <v>6</v>
      </c>
      <c r="D349" s="3">
        <v>7</v>
      </c>
      <c r="E349" s="3" t="s">
        <v>8</v>
      </c>
      <c r="F349" s="17">
        <v>10</v>
      </c>
      <c r="G349" s="3" t="s">
        <v>496</v>
      </c>
      <c r="H349" s="3" t="s">
        <v>20</v>
      </c>
      <c r="I349" s="3" t="s">
        <v>23</v>
      </c>
      <c r="J349" s="13">
        <v>14.58</v>
      </c>
      <c r="K349" s="13">
        <v>116.42</v>
      </c>
      <c r="L349" s="14">
        <f t="shared" si="25"/>
        <v>102.06</v>
      </c>
      <c r="M349" s="14">
        <f t="shared" si="26"/>
        <v>733.44600000000003</v>
      </c>
      <c r="N349" s="9">
        <f t="shared" si="27"/>
        <v>28</v>
      </c>
      <c r="O349" s="9">
        <f t="shared" si="28"/>
        <v>1</v>
      </c>
      <c r="P349" s="9">
        <f t="shared" si="29"/>
        <v>2025</v>
      </c>
    </row>
    <row r="350" spans="1:16" x14ac:dyDescent="0.3">
      <c r="A350" s="2">
        <v>349</v>
      </c>
      <c r="B350" s="7" t="s">
        <v>121</v>
      </c>
      <c r="C350" s="3" t="s">
        <v>9</v>
      </c>
      <c r="D350" s="3">
        <v>20</v>
      </c>
      <c r="E350" s="3" t="s">
        <v>8</v>
      </c>
      <c r="F350" s="17">
        <v>5</v>
      </c>
      <c r="G350" s="3" t="s">
        <v>497</v>
      </c>
      <c r="H350" s="3" t="s">
        <v>158</v>
      </c>
      <c r="I350" s="3" t="s">
        <v>25</v>
      </c>
      <c r="J350" s="13">
        <v>47.89</v>
      </c>
      <c r="K350" s="13">
        <v>157.97999999999999</v>
      </c>
      <c r="L350" s="14">
        <f t="shared" si="25"/>
        <v>957.8</v>
      </c>
      <c r="M350" s="14">
        <f t="shared" si="26"/>
        <v>3001.62</v>
      </c>
      <c r="N350" s="9">
        <f t="shared" si="27"/>
        <v>25</v>
      </c>
      <c r="O350" s="9">
        <f t="shared" si="28"/>
        <v>4</v>
      </c>
      <c r="P350" s="9">
        <f t="shared" si="29"/>
        <v>2025</v>
      </c>
    </row>
    <row r="351" spans="1:16" x14ac:dyDescent="0.3">
      <c r="A351" s="2">
        <v>350</v>
      </c>
      <c r="B351" s="7" t="s">
        <v>56</v>
      </c>
      <c r="C351" s="3" t="s">
        <v>12</v>
      </c>
      <c r="D351" s="3">
        <v>16</v>
      </c>
      <c r="E351" s="3" t="s">
        <v>10</v>
      </c>
      <c r="F351" s="17">
        <v>25</v>
      </c>
      <c r="G351" s="3" t="s">
        <v>498</v>
      </c>
      <c r="H351" s="3" t="s">
        <v>24</v>
      </c>
      <c r="I351" s="3" t="s">
        <v>21</v>
      </c>
      <c r="J351" s="13">
        <v>88.89</v>
      </c>
      <c r="K351" s="13">
        <v>126.29</v>
      </c>
      <c r="L351" s="14">
        <f t="shared" si="25"/>
        <v>1422.24</v>
      </c>
      <c r="M351" s="14">
        <f t="shared" si="26"/>
        <v>1515.48</v>
      </c>
      <c r="N351" s="9">
        <f t="shared" si="27"/>
        <v>25</v>
      </c>
      <c r="O351" s="9">
        <f t="shared" si="28"/>
        <v>1</v>
      </c>
      <c r="P351" s="9">
        <f t="shared" si="29"/>
        <v>2025</v>
      </c>
    </row>
    <row r="352" spans="1:16" x14ac:dyDescent="0.3">
      <c r="A352" s="2">
        <v>351</v>
      </c>
      <c r="B352" s="7" t="s">
        <v>124</v>
      </c>
      <c r="C352" s="3" t="s">
        <v>9</v>
      </c>
      <c r="D352" s="3">
        <v>6</v>
      </c>
      <c r="E352" s="3" t="s">
        <v>11</v>
      </c>
      <c r="F352" s="17">
        <v>5</v>
      </c>
      <c r="G352" s="3" t="s">
        <v>499</v>
      </c>
      <c r="H352" s="3" t="s">
        <v>148</v>
      </c>
      <c r="I352" s="3" t="s">
        <v>21</v>
      </c>
      <c r="J352" s="13">
        <v>6.92</v>
      </c>
      <c r="K352" s="13">
        <v>118.76</v>
      </c>
      <c r="L352" s="14">
        <f t="shared" si="25"/>
        <v>41.519999999999996</v>
      </c>
      <c r="M352" s="14">
        <f t="shared" si="26"/>
        <v>676.93200000000002</v>
      </c>
      <c r="N352" s="9">
        <f t="shared" si="27"/>
        <v>28</v>
      </c>
      <c r="O352" s="9">
        <f t="shared" si="28"/>
        <v>4</v>
      </c>
      <c r="P352" s="9">
        <f t="shared" si="29"/>
        <v>2025</v>
      </c>
    </row>
    <row r="353" spans="1:16" x14ac:dyDescent="0.3">
      <c r="A353" s="2">
        <v>352</v>
      </c>
      <c r="B353" s="7" t="s">
        <v>110</v>
      </c>
      <c r="C353" s="3" t="s">
        <v>9</v>
      </c>
      <c r="D353" s="3">
        <v>1</v>
      </c>
      <c r="E353" s="3" t="s">
        <v>11</v>
      </c>
      <c r="F353" s="17">
        <v>0</v>
      </c>
      <c r="G353" s="3" t="s">
        <v>500</v>
      </c>
      <c r="H353" s="3" t="s">
        <v>20</v>
      </c>
      <c r="I353" s="3" t="s">
        <v>19</v>
      </c>
      <c r="J353" s="13">
        <v>9.15</v>
      </c>
      <c r="K353" s="13">
        <v>139.1</v>
      </c>
      <c r="L353" s="14">
        <f t="shared" si="25"/>
        <v>9.15</v>
      </c>
      <c r="M353" s="14">
        <f t="shared" si="26"/>
        <v>139.1</v>
      </c>
      <c r="N353" s="9">
        <f t="shared" si="27"/>
        <v>11</v>
      </c>
      <c r="O353" s="9">
        <f t="shared" si="28"/>
        <v>1</v>
      </c>
      <c r="P353" s="9">
        <f t="shared" si="29"/>
        <v>2025</v>
      </c>
    </row>
    <row r="354" spans="1:16" x14ac:dyDescent="0.3">
      <c r="A354" s="2">
        <v>353</v>
      </c>
      <c r="B354" s="7" t="s">
        <v>68</v>
      </c>
      <c r="C354" s="3" t="s">
        <v>9</v>
      </c>
      <c r="D354" s="3">
        <v>17</v>
      </c>
      <c r="E354" s="3" t="s">
        <v>11</v>
      </c>
      <c r="F354" s="17">
        <v>0</v>
      </c>
      <c r="G354" s="3" t="s">
        <v>501</v>
      </c>
      <c r="H354" s="3" t="s">
        <v>148</v>
      </c>
      <c r="I354" s="3" t="s">
        <v>18</v>
      </c>
      <c r="J354" s="13">
        <v>40.1</v>
      </c>
      <c r="K354" s="13">
        <v>131.38999999999999</v>
      </c>
      <c r="L354" s="14">
        <f t="shared" si="25"/>
        <v>681.7</v>
      </c>
      <c r="M354" s="14">
        <f t="shared" si="26"/>
        <v>2233.6299999999997</v>
      </c>
      <c r="N354" s="9">
        <f t="shared" si="27"/>
        <v>2</v>
      </c>
      <c r="O354" s="9">
        <f t="shared" si="28"/>
        <v>3</v>
      </c>
      <c r="P354" s="9">
        <f t="shared" si="29"/>
        <v>2025</v>
      </c>
    </row>
    <row r="355" spans="1:16" x14ac:dyDescent="0.3">
      <c r="A355" s="2">
        <v>354</v>
      </c>
      <c r="B355" s="7" t="s">
        <v>119</v>
      </c>
      <c r="C355" s="3" t="s">
        <v>6</v>
      </c>
      <c r="D355" s="3">
        <v>15</v>
      </c>
      <c r="E355" s="3" t="s">
        <v>8</v>
      </c>
      <c r="F355" s="17">
        <v>25</v>
      </c>
      <c r="G355" s="3" t="s">
        <v>502</v>
      </c>
      <c r="H355" s="3" t="s">
        <v>24</v>
      </c>
      <c r="I355" s="3" t="s">
        <v>18</v>
      </c>
      <c r="J355" s="13">
        <v>56.32</v>
      </c>
      <c r="K355" s="13">
        <v>113.6</v>
      </c>
      <c r="L355" s="14">
        <f t="shared" si="25"/>
        <v>844.8</v>
      </c>
      <c r="M355" s="14">
        <f t="shared" si="26"/>
        <v>1278</v>
      </c>
      <c r="N355" s="9">
        <f t="shared" si="27"/>
        <v>1</v>
      </c>
      <c r="O355" s="9">
        <f t="shared" si="28"/>
        <v>1</v>
      </c>
      <c r="P355" s="9">
        <f t="shared" si="29"/>
        <v>2025</v>
      </c>
    </row>
    <row r="356" spans="1:16" x14ac:dyDescent="0.3">
      <c r="A356" s="2">
        <v>355</v>
      </c>
      <c r="B356" s="7" t="s">
        <v>57</v>
      </c>
      <c r="C356" s="3" t="s">
        <v>9</v>
      </c>
      <c r="D356" s="3">
        <v>9</v>
      </c>
      <c r="E356" s="3" t="s">
        <v>7</v>
      </c>
      <c r="F356" s="17">
        <v>10</v>
      </c>
      <c r="G356" s="3" t="s">
        <v>503</v>
      </c>
      <c r="H356" s="3" t="s">
        <v>24</v>
      </c>
      <c r="I356" s="3" t="s">
        <v>18</v>
      </c>
      <c r="J356" s="13">
        <v>43.37</v>
      </c>
      <c r="K356" s="13">
        <v>125.77</v>
      </c>
      <c r="L356" s="14">
        <f t="shared" si="25"/>
        <v>390.33</v>
      </c>
      <c r="M356" s="14">
        <f t="shared" si="26"/>
        <v>1018.7370000000001</v>
      </c>
      <c r="N356" s="9">
        <f t="shared" si="27"/>
        <v>17</v>
      </c>
      <c r="O356" s="9">
        <f t="shared" si="28"/>
        <v>4</v>
      </c>
      <c r="P356" s="9">
        <f t="shared" si="29"/>
        <v>2025</v>
      </c>
    </row>
    <row r="357" spans="1:16" x14ac:dyDescent="0.3">
      <c r="A357" s="2">
        <v>356</v>
      </c>
      <c r="B357" s="7" t="s">
        <v>59</v>
      </c>
      <c r="C357" s="3" t="s">
        <v>6</v>
      </c>
      <c r="D357" s="3">
        <v>6</v>
      </c>
      <c r="E357" s="3" t="s">
        <v>10</v>
      </c>
      <c r="F357" s="17">
        <v>5</v>
      </c>
      <c r="G357" s="3" t="s">
        <v>504</v>
      </c>
      <c r="H357" s="3" t="s">
        <v>24</v>
      </c>
      <c r="I357" s="3" t="s">
        <v>21</v>
      </c>
      <c r="J357" s="13">
        <v>79.72</v>
      </c>
      <c r="K357" s="13">
        <v>136.93</v>
      </c>
      <c r="L357" s="14">
        <f t="shared" si="25"/>
        <v>478.32</v>
      </c>
      <c r="M357" s="14">
        <f t="shared" si="26"/>
        <v>780.50099999999998</v>
      </c>
      <c r="N357" s="9">
        <f t="shared" si="27"/>
        <v>13</v>
      </c>
      <c r="O357" s="9">
        <f t="shared" si="28"/>
        <v>2</v>
      </c>
      <c r="P357" s="9">
        <f t="shared" si="29"/>
        <v>2025</v>
      </c>
    </row>
    <row r="358" spans="1:16" x14ac:dyDescent="0.3">
      <c r="A358" s="2">
        <v>357</v>
      </c>
      <c r="B358" s="7" t="s">
        <v>103</v>
      </c>
      <c r="C358" s="3" t="s">
        <v>6</v>
      </c>
      <c r="D358" s="3">
        <v>13</v>
      </c>
      <c r="E358" s="3" t="s">
        <v>7</v>
      </c>
      <c r="F358" s="17">
        <v>20</v>
      </c>
      <c r="G358" s="3" t="s">
        <v>505</v>
      </c>
      <c r="H358" s="3" t="s">
        <v>22</v>
      </c>
      <c r="I358" s="3" t="s">
        <v>18</v>
      </c>
      <c r="J358" s="13">
        <v>62.63</v>
      </c>
      <c r="K358" s="13">
        <v>124.61</v>
      </c>
      <c r="L358" s="14">
        <f t="shared" si="25"/>
        <v>814.19</v>
      </c>
      <c r="M358" s="14">
        <f t="shared" si="26"/>
        <v>1295.9440000000002</v>
      </c>
      <c r="N358" s="9">
        <f t="shared" si="27"/>
        <v>16</v>
      </c>
      <c r="O358" s="9">
        <f t="shared" si="28"/>
        <v>1</v>
      </c>
      <c r="P358" s="9">
        <f t="shared" si="29"/>
        <v>2025</v>
      </c>
    </row>
    <row r="359" spans="1:16" x14ac:dyDescent="0.3">
      <c r="A359" s="2">
        <v>358</v>
      </c>
      <c r="B359" s="7" t="s">
        <v>108</v>
      </c>
      <c r="C359" s="3" t="s">
        <v>9</v>
      </c>
      <c r="D359" s="3">
        <v>13</v>
      </c>
      <c r="E359" s="3" t="s">
        <v>10</v>
      </c>
      <c r="F359" s="17">
        <v>10</v>
      </c>
      <c r="G359" s="3" t="s">
        <v>506</v>
      </c>
      <c r="H359" s="3" t="s">
        <v>158</v>
      </c>
      <c r="I359" s="3" t="s">
        <v>19</v>
      </c>
      <c r="J359" s="13">
        <v>44.79</v>
      </c>
      <c r="K359" s="13">
        <v>127.63</v>
      </c>
      <c r="L359" s="14">
        <f t="shared" si="25"/>
        <v>582.27</v>
      </c>
      <c r="M359" s="14">
        <f t="shared" si="26"/>
        <v>1493.2710000000002</v>
      </c>
      <c r="N359" s="9">
        <f t="shared" si="27"/>
        <v>29</v>
      </c>
      <c r="O359" s="9">
        <f t="shared" si="28"/>
        <v>3</v>
      </c>
      <c r="P359" s="9">
        <f t="shared" si="29"/>
        <v>2025</v>
      </c>
    </row>
    <row r="360" spans="1:16" x14ac:dyDescent="0.3">
      <c r="A360" s="2">
        <v>359</v>
      </c>
      <c r="B360" s="7" t="s">
        <v>60</v>
      </c>
      <c r="C360" s="3" t="s">
        <v>6</v>
      </c>
      <c r="D360" s="3">
        <v>11</v>
      </c>
      <c r="E360" s="3" t="s">
        <v>10</v>
      </c>
      <c r="F360" s="17">
        <v>15</v>
      </c>
      <c r="G360" s="3" t="s">
        <v>507</v>
      </c>
      <c r="H360" s="3" t="s">
        <v>158</v>
      </c>
      <c r="I360" s="3" t="s">
        <v>19</v>
      </c>
      <c r="J360" s="13">
        <v>61.81</v>
      </c>
      <c r="K360" s="13">
        <v>172.85</v>
      </c>
      <c r="L360" s="14">
        <f t="shared" si="25"/>
        <v>679.91000000000008</v>
      </c>
      <c r="M360" s="14">
        <f t="shared" si="26"/>
        <v>1616.1474999999998</v>
      </c>
      <c r="N360" s="9">
        <f t="shared" si="27"/>
        <v>9</v>
      </c>
      <c r="O360" s="9">
        <f t="shared" si="28"/>
        <v>2</v>
      </c>
      <c r="P360" s="9">
        <f t="shared" si="29"/>
        <v>2025</v>
      </c>
    </row>
    <row r="361" spans="1:16" x14ac:dyDescent="0.3">
      <c r="A361" s="2">
        <v>360</v>
      </c>
      <c r="B361" s="7" t="s">
        <v>70</v>
      </c>
      <c r="C361" s="3" t="s">
        <v>6</v>
      </c>
      <c r="D361" s="3">
        <v>5</v>
      </c>
      <c r="E361" s="3" t="s">
        <v>11</v>
      </c>
      <c r="F361" s="17">
        <v>25</v>
      </c>
      <c r="G361" s="3" t="s">
        <v>508</v>
      </c>
      <c r="H361" s="3" t="s">
        <v>158</v>
      </c>
      <c r="I361" s="3" t="s">
        <v>25</v>
      </c>
      <c r="J361" s="13">
        <v>12.42</v>
      </c>
      <c r="K361" s="13">
        <v>128.15</v>
      </c>
      <c r="L361" s="14">
        <f t="shared" si="25"/>
        <v>62.1</v>
      </c>
      <c r="M361" s="14">
        <f t="shared" si="26"/>
        <v>480.5625</v>
      </c>
      <c r="N361" s="9">
        <f t="shared" si="27"/>
        <v>11</v>
      </c>
      <c r="O361" s="9">
        <f t="shared" si="28"/>
        <v>3</v>
      </c>
      <c r="P361" s="9">
        <f t="shared" si="29"/>
        <v>2025</v>
      </c>
    </row>
    <row r="362" spans="1:16" x14ac:dyDescent="0.3">
      <c r="A362" s="2">
        <v>361</v>
      </c>
      <c r="B362" s="7" t="s">
        <v>40</v>
      </c>
      <c r="C362" s="3" t="s">
        <v>6</v>
      </c>
      <c r="D362" s="3">
        <v>16</v>
      </c>
      <c r="E362" s="3" t="s">
        <v>11</v>
      </c>
      <c r="F362" s="17">
        <v>20</v>
      </c>
      <c r="G362" s="3" t="s">
        <v>509</v>
      </c>
      <c r="H362" s="3" t="s">
        <v>148</v>
      </c>
      <c r="I362" s="3" t="s">
        <v>19</v>
      </c>
      <c r="J362" s="13">
        <v>50.72</v>
      </c>
      <c r="K362" s="13">
        <v>143.6</v>
      </c>
      <c r="L362" s="14">
        <f t="shared" si="25"/>
        <v>811.52</v>
      </c>
      <c r="M362" s="14">
        <f t="shared" si="26"/>
        <v>1838.08</v>
      </c>
      <c r="N362" s="9">
        <f t="shared" si="27"/>
        <v>7</v>
      </c>
      <c r="O362" s="9">
        <f t="shared" si="28"/>
        <v>1</v>
      </c>
      <c r="P362" s="9">
        <f t="shared" si="29"/>
        <v>2025</v>
      </c>
    </row>
    <row r="363" spans="1:16" x14ac:dyDescent="0.3">
      <c r="A363" s="2">
        <v>362</v>
      </c>
      <c r="B363" s="7" t="s">
        <v>111</v>
      </c>
      <c r="C363" s="3" t="s">
        <v>12</v>
      </c>
      <c r="D363" s="3">
        <v>13</v>
      </c>
      <c r="E363" s="3" t="s">
        <v>11</v>
      </c>
      <c r="F363" s="17">
        <v>10</v>
      </c>
      <c r="G363" s="3" t="s">
        <v>510</v>
      </c>
      <c r="H363" s="3" t="s">
        <v>158</v>
      </c>
      <c r="I363" s="3" t="s">
        <v>23</v>
      </c>
      <c r="J363" s="13">
        <v>41.35</v>
      </c>
      <c r="K363" s="13">
        <v>155.35</v>
      </c>
      <c r="L363" s="14">
        <f t="shared" si="25"/>
        <v>537.55000000000007</v>
      </c>
      <c r="M363" s="14">
        <f t="shared" si="26"/>
        <v>1817.595</v>
      </c>
      <c r="N363" s="9">
        <f t="shared" si="27"/>
        <v>30</v>
      </c>
      <c r="O363" s="9">
        <f t="shared" si="28"/>
        <v>4</v>
      </c>
      <c r="P363" s="9">
        <f t="shared" si="29"/>
        <v>2025</v>
      </c>
    </row>
    <row r="364" spans="1:16" x14ac:dyDescent="0.3">
      <c r="A364" s="2">
        <v>363</v>
      </c>
      <c r="B364" s="7" t="s">
        <v>88</v>
      </c>
      <c r="C364" s="3" t="s">
        <v>6</v>
      </c>
      <c r="D364" s="3">
        <v>4</v>
      </c>
      <c r="E364" s="3" t="s">
        <v>7</v>
      </c>
      <c r="F364" s="17">
        <v>0</v>
      </c>
      <c r="G364" s="3" t="s">
        <v>511</v>
      </c>
      <c r="H364" s="3" t="s">
        <v>24</v>
      </c>
      <c r="I364" s="3" t="s">
        <v>25</v>
      </c>
      <c r="J364" s="13">
        <v>76.819999999999993</v>
      </c>
      <c r="K364" s="13">
        <v>122.34</v>
      </c>
      <c r="L364" s="14">
        <f t="shared" si="25"/>
        <v>307.27999999999997</v>
      </c>
      <c r="M364" s="14">
        <f t="shared" si="26"/>
        <v>489.36</v>
      </c>
      <c r="N364" s="9">
        <f t="shared" si="27"/>
        <v>12</v>
      </c>
      <c r="O364" s="9">
        <f t="shared" si="28"/>
        <v>2</v>
      </c>
      <c r="P364" s="9">
        <f t="shared" si="29"/>
        <v>2025</v>
      </c>
    </row>
    <row r="365" spans="1:16" x14ac:dyDescent="0.3">
      <c r="A365" s="2">
        <v>364</v>
      </c>
      <c r="B365" s="7" t="s">
        <v>126</v>
      </c>
      <c r="C365" s="3" t="s">
        <v>6</v>
      </c>
      <c r="D365" s="3">
        <v>10</v>
      </c>
      <c r="E365" s="3" t="s">
        <v>11</v>
      </c>
      <c r="F365" s="17">
        <v>15</v>
      </c>
      <c r="G365" s="3" t="s">
        <v>512</v>
      </c>
      <c r="H365" s="3" t="s">
        <v>158</v>
      </c>
      <c r="I365" s="3" t="s">
        <v>19</v>
      </c>
      <c r="J365" s="13">
        <v>69.349999999999994</v>
      </c>
      <c r="K365" s="13">
        <v>119.37</v>
      </c>
      <c r="L365" s="14">
        <f t="shared" si="25"/>
        <v>693.5</v>
      </c>
      <c r="M365" s="14">
        <f t="shared" si="26"/>
        <v>1014.645</v>
      </c>
      <c r="N365" s="9">
        <f t="shared" si="27"/>
        <v>8</v>
      </c>
      <c r="O365" s="9">
        <f t="shared" si="28"/>
        <v>2</v>
      </c>
      <c r="P365" s="9">
        <f t="shared" si="29"/>
        <v>2025</v>
      </c>
    </row>
    <row r="366" spans="1:16" x14ac:dyDescent="0.3">
      <c r="A366" s="2">
        <v>365</v>
      </c>
      <c r="B366" s="7" t="s">
        <v>106</v>
      </c>
      <c r="C366" s="3" t="s">
        <v>12</v>
      </c>
      <c r="D366" s="3">
        <v>5</v>
      </c>
      <c r="E366" s="3" t="s">
        <v>7</v>
      </c>
      <c r="F366" s="17">
        <v>25</v>
      </c>
      <c r="G366" s="3" t="s">
        <v>513</v>
      </c>
      <c r="H366" s="3" t="s">
        <v>20</v>
      </c>
      <c r="I366" s="3" t="s">
        <v>18</v>
      </c>
      <c r="J366" s="13">
        <v>78.31</v>
      </c>
      <c r="K366" s="13">
        <v>150.71</v>
      </c>
      <c r="L366" s="14">
        <f t="shared" si="25"/>
        <v>391.55</v>
      </c>
      <c r="M366" s="14">
        <f t="shared" si="26"/>
        <v>565.16250000000002</v>
      </c>
      <c r="N366" s="9">
        <f t="shared" si="27"/>
        <v>24</v>
      </c>
      <c r="O366" s="9">
        <f t="shared" si="28"/>
        <v>4</v>
      </c>
      <c r="P366" s="9">
        <f t="shared" si="29"/>
        <v>2025</v>
      </c>
    </row>
    <row r="367" spans="1:16" x14ac:dyDescent="0.3">
      <c r="A367" s="2">
        <v>366</v>
      </c>
      <c r="B367" s="7" t="s">
        <v>119</v>
      </c>
      <c r="C367" s="3" t="s">
        <v>6</v>
      </c>
      <c r="D367" s="3">
        <v>12</v>
      </c>
      <c r="E367" s="3" t="s">
        <v>7</v>
      </c>
      <c r="F367" s="17">
        <v>5</v>
      </c>
      <c r="G367" s="3" t="s">
        <v>514</v>
      </c>
      <c r="H367" s="3" t="s">
        <v>24</v>
      </c>
      <c r="I367" s="3" t="s">
        <v>21</v>
      </c>
      <c r="J367" s="13">
        <v>19.170000000000002</v>
      </c>
      <c r="K367" s="13">
        <v>199.64</v>
      </c>
      <c r="L367" s="14">
        <f t="shared" si="25"/>
        <v>230.04000000000002</v>
      </c>
      <c r="M367" s="14">
        <f t="shared" si="26"/>
        <v>2275.8959999999997</v>
      </c>
      <c r="N367" s="9">
        <f t="shared" si="27"/>
        <v>1</v>
      </c>
      <c r="O367" s="9">
        <f t="shared" si="28"/>
        <v>1</v>
      </c>
      <c r="P367" s="9">
        <f t="shared" si="29"/>
        <v>2025</v>
      </c>
    </row>
    <row r="368" spans="1:16" x14ac:dyDescent="0.3">
      <c r="A368" s="2">
        <v>367</v>
      </c>
      <c r="B368" s="7" t="s">
        <v>29</v>
      </c>
      <c r="C368" s="3" t="s">
        <v>6</v>
      </c>
      <c r="D368" s="3">
        <v>2</v>
      </c>
      <c r="E368" s="3" t="s">
        <v>7</v>
      </c>
      <c r="F368" s="17">
        <v>25</v>
      </c>
      <c r="G368" s="3" t="s">
        <v>515</v>
      </c>
      <c r="H368" s="3" t="s">
        <v>20</v>
      </c>
      <c r="I368" s="3" t="s">
        <v>19</v>
      </c>
      <c r="J368" s="13">
        <v>6.54</v>
      </c>
      <c r="K368" s="13">
        <v>100.43</v>
      </c>
      <c r="L368" s="14">
        <f t="shared" si="25"/>
        <v>13.08</v>
      </c>
      <c r="M368" s="14">
        <f t="shared" si="26"/>
        <v>150.64500000000001</v>
      </c>
      <c r="N368" s="9">
        <f t="shared" si="27"/>
        <v>30</v>
      </c>
      <c r="O368" s="9">
        <f t="shared" si="28"/>
        <v>3</v>
      </c>
      <c r="P368" s="9">
        <f t="shared" si="29"/>
        <v>2025</v>
      </c>
    </row>
    <row r="369" spans="1:16" x14ac:dyDescent="0.3">
      <c r="A369" s="2">
        <v>368</v>
      </c>
      <c r="B369" s="7" t="s">
        <v>95</v>
      </c>
      <c r="C369" s="3" t="s">
        <v>6</v>
      </c>
      <c r="D369" s="3">
        <v>15</v>
      </c>
      <c r="E369" s="3" t="s">
        <v>10</v>
      </c>
      <c r="F369" s="17">
        <v>25</v>
      </c>
      <c r="G369" s="3" t="s">
        <v>516</v>
      </c>
      <c r="H369" s="3" t="s">
        <v>148</v>
      </c>
      <c r="I369" s="3" t="s">
        <v>19</v>
      </c>
      <c r="J369" s="13">
        <v>39.81</v>
      </c>
      <c r="K369" s="13">
        <v>192.28</v>
      </c>
      <c r="L369" s="14">
        <f t="shared" si="25"/>
        <v>597.15000000000009</v>
      </c>
      <c r="M369" s="14">
        <f t="shared" si="26"/>
        <v>2163.1499999999996</v>
      </c>
      <c r="N369" s="9">
        <f t="shared" si="27"/>
        <v>3</v>
      </c>
      <c r="O369" s="9">
        <f t="shared" si="28"/>
        <v>1</v>
      </c>
      <c r="P369" s="9">
        <f t="shared" si="29"/>
        <v>2025</v>
      </c>
    </row>
    <row r="370" spans="1:16" x14ac:dyDescent="0.3">
      <c r="A370" s="2">
        <v>369</v>
      </c>
      <c r="B370" s="7" t="s">
        <v>40</v>
      </c>
      <c r="C370" s="3" t="s">
        <v>12</v>
      </c>
      <c r="D370" s="3">
        <v>4</v>
      </c>
      <c r="E370" s="3" t="s">
        <v>10</v>
      </c>
      <c r="F370" s="17">
        <v>0</v>
      </c>
      <c r="G370" s="3" t="s">
        <v>517</v>
      </c>
      <c r="H370" s="3" t="s">
        <v>24</v>
      </c>
      <c r="I370" s="3" t="s">
        <v>25</v>
      </c>
      <c r="J370" s="13">
        <v>28.6</v>
      </c>
      <c r="K370" s="13">
        <v>157.80000000000001</v>
      </c>
      <c r="L370" s="14">
        <f t="shared" si="25"/>
        <v>114.4</v>
      </c>
      <c r="M370" s="14">
        <f t="shared" si="26"/>
        <v>631.20000000000005</v>
      </c>
      <c r="N370" s="9">
        <f t="shared" si="27"/>
        <v>7</v>
      </c>
      <c r="O370" s="9">
        <f t="shared" si="28"/>
        <v>1</v>
      </c>
      <c r="P370" s="9">
        <f t="shared" si="29"/>
        <v>2025</v>
      </c>
    </row>
    <row r="371" spans="1:16" x14ac:dyDescent="0.3">
      <c r="A371" s="2">
        <v>370</v>
      </c>
      <c r="B371" s="7" t="s">
        <v>79</v>
      </c>
      <c r="C371" s="3" t="s">
        <v>9</v>
      </c>
      <c r="D371" s="3">
        <v>14</v>
      </c>
      <c r="E371" s="3" t="s">
        <v>11</v>
      </c>
      <c r="F371" s="17">
        <v>25</v>
      </c>
      <c r="G371" s="3" t="s">
        <v>518</v>
      </c>
      <c r="H371" s="3" t="s">
        <v>24</v>
      </c>
      <c r="I371" s="3" t="s">
        <v>21</v>
      </c>
      <c r="J371" s="13">
        <v>57.95</v>
      </c>
      <c r="K371" s="13">
        <v>105.15</v>
      </c>
      <c r="L371" s="14">
        <f t="shared" si="25"/>
        <v>811.30000000000007</v>
      </c>
      <c r="M371" s="14">
        <f t="shared" si="26"/>
        <v>1104.075</v>
      </c>
      <c r="N371" s="9">
        <f t="shared" si="27"/>
        <v>24</v>
      </c>
      <c r="O371" s="9">
        <f t="shared" si="28"/>
        <v>1</v>
      </c>
      <c r="P371" s="9">
        <f t="shared" si="29"/>
        <v>2025</v>
      </c>
    </row>
    <row r="372" spans="1:16" x14ac:dyDescent="0.3">
      <c r="A372" s="2">
        <v>371</v>
      </c>
      <c r="B372" s="7" t="s">
        <v>103</v>
      </c>
      <c r="C372" s="3" t="s">
        <v>6</v>
      </c>
      <c r="D372" s="3">
        <v>7</v>
      </c>
      <c r="E372" s="3" t="s">
        <v>11</v>
      </c>
      <c r="F372" s="17">
        <v>15</v>
      </c>
      <c r="G372" s="3" t="s">
        <v>519</v>
      </c>
      <c r="H372" s="3" t="s">
        <v>24</v>
      </c>
      <c r="I372" s="3" t="s">
        <v>25</v>
      </c>
      <c r="J372" s="13">
        <v>57.08</v>
      </c>
      <c r="K372" s="13">
        <v>164.03</v>
      </c>
      <c r="L372" s="14">
        <f t="shared" si="25"/>
        <v>399.56</v>
      </c>
      <c r="M372" s="14">
        <f t="shared" si="26"/>
        <v>975.97850000000005</v>
      </c>
      <c r="N372" s="9">
        <f t="shared" si="27"/>
        <v>16</v>
      </c>
      <c r="O372" s="9">
        <f t="shared" si="28"/>
        <v>1</v>
      </c>
      <c r="P372" s="9">
        <f t="shared" si="29"/>
        <v>2025</v>
      </c>
    </row>
    <row r="373" spans="1:16" x14ac:dyDescent="0.3">
      <c r="A373" s="2">
        <v>372</v>
      </c>
      <c r="B373" s="7" t="s">
        <v>111</v>
      </c>
      <c r="C373" s="3" t="s">
        <v>9</v>
      </c>
      <c r="D373" s="3">
        <v>14</v>
      </c>
      <c r="E373" s="3" t="s">
        <v>11</v>
      </c>
      <c r="F373" s="17">
        <v>15</v>
      </c>
      <c r="G373" s="3" t="s">
        <v>520</v>
      </c>
      <c r="H373" s="3" t="s">
        <v>158</v>
      </c>
      <c r="I373" s="3" t="s">
        <v>25</v>
      </c>
      <c r="J373" s="13">
        <v>28.31</v>
      </c>
      <c r="K373" s="13">
        <v>136.6</v>
      </c>
      <c r="L373" s="14">
        <f t="shared" si="25"/>
        <v>396.34</v>
      </c>
      <c r="M373" s="14">
        <f t="shared" si="26"/>
        <v>1625.5399999999997</v>
      </c>
      <c r="N373" s="9">
        <f t="shared" si="27"/>
        <v>30</v>
      </c>
      <c r="O373" s="9">
        <f t="shared" si="28"/>
        <v>4</v>
      </c>
      <c r="P373" s="9">
        <f t="shared" si="29"/>
        <v>2025</v>
      </c>
    </row>
    <row r="374" spans="1:16" x14ac:dyDescent="0.3">
      <c r="A374" s="2">
        <v>373</v>
      </c>
      <c r="B374" s="7" t="s">
        <v>31</v>
      </c>
      <c r="C374" s="3" t="s">
        <v>12</v>
      </c>
      <c r="D374" s="3">
        <v>13</v>
      </c>
      <c r="E374" s="3" t="s">
        <v>11</v>
      </c>
      <c r="F374" s="17">
        <v>25</v>
      </c>
      <c r="G374" s="3" t="s">
        <v>521</v>
      </c>
      <c r="H374" s="3" t="s">
        <v>20</v>
      </c>
      <c r="I374" s="3" t="s">
        <v>18</v>
      </c>
      <c r="J374" s="13">
        <v>7.17</v>
      </c>
      <c r="K374" s="13">
        <v>195.63</v>
      </c>
      <c r="L374" s="14">
        <f t="shared" si="25"/>
        <v>93.21</v>
      </c>
      <c r="M374" s="14">
        <f t="shared" si="26"/>
        <v>1907.3924999999999</v>
      </c>
      <c r="N374" s="9">
        <f t="shared" si="27"/>
        <v>23</v>
      </c>
      <c r="O374" s="9">
        <f t="shared" si="28"/>
        <v>4</v>
      </c>
      <c r="P374" s="9">
        <f t="shared" si="29"/>
        <v>2025</v>
      </c>
    </row>
    <row r="375" spans="1:16" x14ac:dyDescent="0.3">
      <c r="A375" s="2">
        <v>374</v>
      </c>
      <c r="B375" s="7" t="s">
        <v>68</v>
      </c>
      <c r="C375" s="3" t="s">
        <v>12</v>
      </c>
      <c r="D375" s="3">
        <v>20</v>
      </c>
      <c r="E375" s="3" t="s">
        <v>10</v>
      </c>
      <c r="F375" s="17">
        <v>15</v>
      </c>
      <c r="G375" s="3" t="s">
        <v>522</v>
      </c>
      <c r="H375" s="3" t="s">
        <v>158</v>
      </c>
      <c r="I375" s="3" t="s">
        <v>18</v>
      </c>
      <c r="J375" s="13">
        <v>95</v>
      </c>
      <c r="K375" s="13">
        <v>150.85</v>
      </c>
      <c r="L375" s="14">
        <f t="shared" si="25"/>
        <v>1900</v>
      </c>
      <c r="M375" s="14">
        <f t="shared" si="26"/>
        <v>2564.4499999999998</v>
      </c>
      <c r="N375" s="9">
        <f t="shared" si="27"/>
        <v>2</v>
      </c>
      <c r="O375" s="9">
        <f t="shared" si="28"/>
        <v>3</v>
      </c>
      <c r="P375" s="9">
        <f t="shared" si="29"/>
        <v>2025</v>
      </c>
    </row>
    <row r="376" spans="1:16" x14ac:dyDescent="0.3">
      <c r="A376" s="2">
        <v>375</v>
      </c>
      <c r="B376" s="7" t="s">
        <v>79</v>
      </c>
      <c r="C376" s="3" t="s">
        <v>6</v>
      </c>
      <c r="D376" s="3">
        <v>14</v>
      </c>
      <c r="E376" s="3" t="s">
        <v>10</v>
      </c>
      <c r="F376" s="17">
        <v>0</v>
      </c>
      <c r="G376" s="3" t="s">
        <v>523</v>
      </c>
      <c r="H376" s="3" t="s">
        <v>22</v>
      </c>
      <c r="I376" s="3" t="s">
        <v>18</v>
      </c>
      <c r="J376" s="13">
        <v>27.41</v>
      </c>
      <c r="K376" s="13">
        <v>102.81</v>
      </c>
      <c r="L376" s="14">
        <f t="shared" si="25"/>
        <v>383.74</v>
      </c>
      <c r="M376" s="14">
        <f t="shared" si="26"/>
        <v>1439.3400000000001</v>
      </c>
      <c r="N376" s="9">
        <f t="shared" si="27"/>
        <v>24</v>
      </c>
      <c r="O376" s="9">
        <f t="shared" si="28"/>
        <v>1</v>
      </c>
      <c r="P376" s="9">
        <f t="shared" si="29"/>
        <v>2025</v>
      </c>
    </row>
    <row r="377" spans="1:16" x14ac:dyDescent="0.3">
      <c r="A377" s="2">
        <v>376</v>
      </c>
      <c r="B377" s="7" t="s">
        <v>141</v>
      </c>
      <c r="C377" s="3" t="s">
        <v>9</v>
      </c>
      <c r="D377" s="3">
        <v>1</v>
      </c>
      <c r="E377" s="3" t="s">
        <v>8</v>
      </c>
      <c r="F377" s="17">
        <v>0</v>
      </c>
      <c r="G377" s="3" t="s">
        <v>524</v>
      </c>
      <c r="H377" s="3" t="s">
        <v>158</v>
      </c>
      <c r="I377" s="3" t="s">
        <v>25</v>
      </c>
      <c r="J377" s="13">
        <v>48.9</v>
      </c>
      <c r="K377" s="13">
        <v>176.63</v>
      </c>
      <c r="L377" s="14">
        <f t="shared" si="25"/>
        <v>48.9</v>
      </c>
      <c r="M377" s="14">
        <f t="shared" si="26"/>
        <v>176.63</v>
      </c>
      <c r="N377" s="9">
        <f t="shared" si="27"/>
        <v>23</v>
      </c>
      <c r="O377" s="9">
        <f t="shared" si="28"/>
        <v>1</v>
      </c>
      <c r="P377" s="9">
        <f t="shared" si="29"/>
        <v>2025</v>
      </c>
    </row>
    <row r="378" spans="1:16" x14ac:dyDescent="0.3">
      <c r="A378" s="2">
        <v>377</v>
      </c>
      <c r="B378" s="7" t="s">
        <v>135</v>
      </c>
      <c r="C378" s="3" t="s">
        <v>9</v>
      </c>
      <c r="D378" s="3">
        <v>3</v>
      </c>
      <c r="E378" s="3" t="s">
        <v>8</v>
      </c>
      <c r="F378" s="17">
        <v>25</v>
      </c>
      <c r="G378" s="3" t="s">
        <v>525</v>
      </c>
      <c r="H378" s="3" t="s">
        <v>24</v>
      </c>
      <c r="I378" s="3" t="s">
        <v>25</v>
      </c>
      <c r="J378" s="13">
        <v>90.26</v>
      </c>
      <c r="K378" s="13">
        <v>143.37</v>
      </c>
      <c r="L378" s="14">
        <f t="shared" si="25"/>
        <v>270.78000000000003</v>
      </c>
      <c r="M378" s="14">
        <f t="shared" si="26"/>
        <v>322.58249999999998</v>
      </c>
      <c r="N378" s="9">
        <f t="shared" si="27"/>
        <v>19</v>
      </c>
      <c r="O378" s="9">
        <f t="shared" si="28"/>
        <v>2</v>
      </c>
      <c r="P378" s="9">
        <f t="shared" si="29"/>
        <v>2025</v>
      </c>
    </row>
    <row r="379" spans="1:16" x14ac:dyDescent="0.3">
      <c r="A379" s="2">
        <v>378</v>
      </c>
      <c r="B379" s="7" t="s">
        <v>72</v>
      </c>
      <c r="C379" s="3" t="s">
        <v>6</v>
      </c>
      <c r="D379" s="3">
        <v>20</v>
      </c>
      <c r="E379" s="3" t="s">
        <v>11</v>
      </c>
      <c r="F379" s="17">
        <v>0</v>
      </c>
      <c r="G379" s="3" t="s">
        <v>526</v>
      </c>
      <c r="H379" s="3" t="s">
        <v>20</v>
      </c>
      <c r="I379" s="3" t="s">
        <v>19</v>
      </c>
      <c r="J379" s="13">
        <v>56.83</v>
      </c>
      <c r="K379" s="13">
        <v>115.97</v>
      </c>
      <c r="L379" s="14">
        <f t="shared" si="25"/>
        <v>1136.5999999999999</v>
      </c>
      <c r="M379" s="14">
        <f t="shared" si="26"/>
        <v>2319.4</v>
      </c>
      <c r="N379" s="9">
        <f t="shared" si="27"/>
        <v>18</v>
      </c>
      <c r="O379" s="9">
        <f t="shared" si="28"/>
        <v>1</v>
      </c>
      <c r="P379" s="9">
        <f t="shared" si="29"/>
        <v>2025</v>
      </c>
    </row>
    <row r="380" spans="1:16" x14ac:dyDescent="0.3">
      <c r="A380" s="2">
        <v>379</v>
      </c>
      <c r="B380" s="7" t="s">
        <v>84</v>
      </c>
      <c r="C380" s="3" t="s">
        <v>9</v>
      </c>
      <c r="D380" s="3">
        <v>11</v>
      </c>
      <c r="E380" s="3" t="s">
        <v>7</v>
      </c>
      <c r="F380" s="17">
        <v>25</v>
      </c>
      <c r="G380" s="3" t="s">
        <v>527</v>
      </c>
      <c r="H380" s="3" t="s">
        <v>20</v>
      </c>
      <c r="I380" s="3" t="s">
        <v>25</v>
      </c>
      <c r="J380" s="13">
        <v>22.37</v>
      </c>
      <c r="K380" s="13">
        <v>115.61</v>
      </c>
      <c r="L380" s="14">
        <f t="shared" si="25"/>
        <v>246.07000000000002</v>
      </c>
      <c r="M380" s="14">
        <f t="shared" si="26"/>
        <v>953.78250000000003</v>
      </c>
      <c r="N380" s="9">
        <f t="shared" si="27"/>
        <v>8</v>
      </c>
      <c r="O380" s="9">
        <f t="shared" si="28"/>
        <v>4</v>
      </c>
      <c r="P380" s="9">
        <f t="shared" si="29"/>
        <v>2025</v>
      </c>
    </row>
    <row r="381" spans="1:16" x14ac:dyDescent="0.3">
      <c r="A381" s="2">
        <v>380</v>
      </c>
      <c r="B381" s="7" t="s">
        <v>117</v>
      </c>
      <c r="C381" s="3" t="s">
        <v>6</v>
      </c>
      <c r="D381" s="3">
        <v>10</v>
      </c>
      <c r="E381" s="3" t="s">
        <v>10</v>
      </c>
      <c r="F381" s="17">
        <v>20</v>
      </c>
      <c r="G381" s="3" t="s">
        <v>528</v>
      </c>
      <c r="H381" s="3" t="s">
        <v>22</v>
      </c>
      <c r="I381" s="3" t="s">
        <v>23</v>
      </c>
      <c r="J381" s="13">
        <v>20.92</v>
      </c>
      <c r="K381" s="13">
        <v>139.31</v>
      </c>
      <c r="L381" s="14">
        <f t="shared" si="25"/>
        <v>209.20000000000002</v>
      </c>
      <c r="M381" s="14">
        <f t="shared" si="26"/>
        <v>1114.48</v>
      </c>
      <c r="N381" s="9">
        <f t="shared" si="27"/>
        <v>1</v>
      </c>
      <c r="O381" s="9">
        <f t="shared" si="28"/>
        <v>5</v>
      </c>
      <c r="P381" s="9">
        <f t="shared" si="29"/>
        <v>2025</v>
      </c>
    </row>
    <row r="382" spans="1:16" x14ac:dyDescent="0.3">
      <c r="A382" s="2">
        <v>381</v>
      </c>
      <c r="B382" s="7" t="s">
        <v>104</v>
      </c>
      <c r="C382" s="3" t="s">
        <v>6</v>
      </c>
      <c r="D382" s="3">
        <v>15</v>
      </c>
      <c r="E382" s="3" t="s">
        <v>10</v>
      </c>
      <c r="F382" s="17">
        <v>0</v>
      </c>
      <c r="G382" s="3" t="s">
        <v>529</v>
      </c>
      <c r="H382" s="3" t="s">
        <v>158</v>
      </c>
      <c r="I382" s="3" t="s">
        <v>21</v>
      </c>
      <c r="J382" s="13">
        <v>31.4</v>
      </c>
      <c r="K382" s="13">
        <v>128.13999999999999</v>
      </c>
      <c r="L382" s="14">
        <f t="shared" si="25"/>
        <v>471</v>
      </c>
      <c r="M382" s="14">
        <f t="shared" si="26"/>
        <v>1922.1</v>
      </c>
      <c r="N382" s="9">
        <f t="shared" si="27"/>
        <v>6</v>
      </c>
      <c r="O382" s="9">
        <f t="shared" si="28"/>
        <v>1</v>
      </c>
      <c r="P382" s="9">
        <f t="shared" si="29"/>
        <v>2025</v>
      </c>
    </row>
    <row r="383" spans="1:16" x14ac:dyDescent="0.3">
      <c r="A383" s="2">
        <v>382</v>
      </c>
      <c r="B383" s="7" t="s">
        <v>28</v>
      </c>
      <c r="C383" s="3" t="s">
        <v>6</v>
      </c>
      <c r="D383" s="3">
        <v>6</v>
      </c>
      <c r="E383" s="3" t="s">
        <v>11</v>
      </c>
      <c r="F383" s="17">
        <v>15</v>
      </c>
      <c r="G383" s="3" t="s">
        <v>530</v>
      </c>
      <c r="H383" s="3" t="s">
        <v>20</v>
      </c>
      <c r="I383" s="3" t="s">
        <v>19</v>
      </c>
      <c r="J383" s="13">
        <v>44.26</v>
      </c>
      <c r="K383" s="13">
        <v>128.47</v>
      </c>
      <c r="L383" s="14">
        <f t="shared" si="25"/>
        <v>265.56</v>
      </c>
      <c r="M383" s="14">
        <f t="shared" si="26"/>
        <v>655.19699999999989</v>
      </c>
      <c r="N383" s="9">
        <f t="shared" si="27"/>
        <v>4</v>
      </c>
      <c r="O383" s="9">
        <f t="shared" si="28"/>
        <v>2</v>
      </c>
      <c r="P383" s="9">
        <f t="shared" si="29"/>
        <v>2025</v>
      </c>
    </row>
    <row r="384" spans="1:16" x14ac:dyDescent="0.3">
      <c r="A384" s="2">
        <v>383</v>
      </c>
      <c r="B384" s="7" t="s">
        <v>80</v>
      </c>
      <c r="C384" s="3" t="s">
        <v>12</v>
      </c>
      <c r="D384" s="3">
        <v>18</v>
      </c>
      <c r="E384" s="3" t="s">
        <v>10</v>
      </c>
      <c r="F384" s="17">
        <v>20</v>
      </c>
      <c r="G384" s="3" t="s">
        <v>531</v>
      </c>
      <c r="H384" s="3" t="s">
        <v>22</v>
      </c>
      <c r="I384" s="3" t="s">
        <v>23</v>
      </c>
      <c r="J384" s="13">
        <v>15.8</v>
      </c>
      <c r="K384" s="13">
        <v>137.87</v>
      </c>
      <c r="L384" s="14">
        <f t="shared" si="25"/>
        <v>284.40000000000003</v>
      </c>
      <c r="M384" s="14">
        <f t="shared" si="26"/>
        <v>1985.328</v>
      </c>
      <c r="N384" s="9">
        <f t="shared" si="27"/>
        <v>15</v>
      </c>
      <c r="O384" s="9">
        <f t="shared" si="28"/>
        <v>3</v>
      </c>
      <c r="P384" s="9">
        <f t="shared" si="29"/>
        <v>2025</v>
      </c>
    </row>
    <row r="385" spans="1:16" x14ac:dyDescent="0.3">
      <c r="A385" s="2">
        <v>384</v>
      </c>
      <c r="B385" s="7" t="s">
        <v>46</v>
      </c>
      <c r="C385" s="3" t="s">
        <v>9</v>
      </c>
      <c r="D385" s="3">
        <v>20</v>
      </c>
      <c r="E385" s="3" t="s">
        <v>7</v>
      </c>
      <c r="F385" s="17">
        <v>25</v>
      </c>
      <c r="G385" s="3" t="s">
        <v>532</v>
      </c>
      <c r="H385" s="3" t="s">
        <v>148</v>
      </c>
      <c r="I385" s="3" t="s">
        <v>18</v>
      </c>
      <c r="J385" s="13">
        <v>73.81</v>
      </c>
      <c r="K385" s="13">
        <v>188.66</v>
      </c>
      <c r="L385" s="14">
        <f t="shared" si="25"/>
        <v>1476.2</v>
      </c>
      <c r="M385" s="14">
        <f t="shared" si="26"/>
        <v>2829.8999999999996</v>
      </c>
      <c r="N385" s="9">
        <f t="shared" si="27"/>
        <v>3</v>
      </c>
      <c r="O385" s="9">
        <f t="shared" si="28"/>
        <v>2</v>
      </c>
      <c r="P385" s="9">
        <f t="shared" si="29"/>
        <v>2025</v>
      </c>
    </row>
    <row r="386" spans="1:16" x14ac:dyDescent="0.3">
      <c r="A386" s="2">
        <v>385</v>
      </c>
      <c r="B386" s="7" t="s">
        <v>60</v>
      </c>
      <c r="C386" s="3" t="s">
        <v>6</v>
      </c>
      <c r="D386" s="3">
        <v>16</v>
      </c>
      <c r="E386" s="3" t="s">
        <v>8</v>
      </c>
      <c r="F386" s="17">
        <v>5</v>
      </c>
      <c r="G386" s="3" t="s">
        <v>533</v>
      </c>
      <c r="H386" s="3" t="s">
        <v>24</v>
      </c>
      <c r="I386" s="3" t="s">
        <v>19</v>
      </c>
      <c r="J386" s="13">
        <v>46.69</v>
      </c>
      <c r="K386" s="13">
        <v>182.27</v>
      </c>
      <c r="L386" s="14">
        <f t="shared" si="25"/>
        <v>747.04</v>
      </c>
      <c r="M386" s="14">
        <f t="shared" si="26"/>
        <v>2770.5039999999999</v>
      </c>
      <c r="N386" s="9">
        <f t="shared" si="27"/>
        <v>9</v>
      </c>
      <c r="O386" s="9">
        <f t="shared" si="28"/>
        <v>2</v>
      </c>
      <c r="P386" s="9">
        <f t="shared" si="29"/>
        <v>2025</v>
      </c>
    </row>
    <row r="387" spans="1:16" x14ac:dyDescent="0.3">
      <c r="A387" s="2">
        <v>386</v>
      </c>
      <c r="B387" s="7" t="s">
        <v>40</v>
      </c>
      <c r="C387" s="3" t="s">
        <v>9</v>
      </c>
      <c r="D387" s="3">
        <v>11</v>
      </c>
      <c r="E387" s="3" t="s">
        <v>8</v>
      </c>
      <c r="F387" s="17">
        <v>10</v>
      </c>
      <c r="G387" s="3" t="s">
        <v>534</v>
      </c>
      <c r="H387" s="3" t="s">
        <v>158</v>
      </c>
      <c r="I387" s="3" t="s">
        <v>23</v>
      </c>
      <c r="J387" s="13">
        <v>50.13</v>
      </c>
      <c r="K387" s="13">
        <v>154.01</v>
      </c>
      <c r="L387" s="14">
        <f t="shared" ref="L387:L450" si="30">(J387*D387)</f>
        <v>551.43000000000006</v>
      </c>
      <c r="M387" s="14">
        <f t="shared" ref="M387:M450" si="31">(K387*D387*(1-F387%))</f>
        <v>1524.6989999999998</v>
      </c>
      <c r="N387" s="9">
        <f t="shared" ref="N387:N450" si="32">DAY(B387)</f>
        <v>7</v>
      </c>
      <c r="O387" s="9">
        <f t="shared" ref="O387:O450" si="33">MONTH(B387)</f>
        <v>1</v>
      </c>
      <c r="P387" s="9">
        <f t="shared" ref="P387:P450" si="34">YEAR(B387)</f>
        <v>2025</v>
      </c>
    </row>
    <row r="388" spans="1:16" x14ac:dyDescent="0.3">
      <c r="A388" s="2">
        <v>387</v>
      </c>
      <c r="B388" s="7" t="s">
        <v>76</v>
      </c>
      <c r="C388" s="3" t="s">
        <v>6</v>
      </c>
      <c r="D388" s="3">
        <v>5</v>
      </c>
      <c r="E388" s="3" t="s">
        <v>7</v>
      </c>
      <c r="F388" s="17">
        <v>0</v>
      </c>
      <c r="G388" s="3" t="s">
        <v>535</v>
      </c>
      <c r="H388" s="3" t="s">
        <v>158</v>
      </c>
      <c r="I388" s="3" t="s">
        <v>23</v>
      </c>
      <c r="J388" s="13">
        <v>50.85</v>
      </c>
      <c r="K388" s="13">
        <v>131.24</v>
      </c>
      <c r="L388" s="14">
        <f t="shared" si="30"/>
        <v>254.25</v>
      </c>
      <c r="M388" s="14">
        <f t="shared" si="31"/>
        <v>656.2</v>
      </c>
      <c r="N388" s="9">
        <f t="shared" si="32"/>
        <v>10</v>
      </c>
      <c r="O388" s="9">
        <f t="shared" si="33"/>
        <v>4</v>
      </c>
      <c r="P388" s="9">
        <f t="shared" si="34"/>
        <v>2025</v>
      </c>
    </row>
    <row r="389" spans="1:16" x14ac:dyDescent="0.3">
      <c r="A389" s="2">
        <v>388</v>
      </c>
      <c r="B389" s="7" t="s">
        <v>75</v>
      </c>
      <c r="C389" s="3" t="s">
        <v>12</v>
      </c>
      <c r="D389" s="3">
        <v>16</v>
      </c>
      <c r="E389" s="3" t="s">
        <v>11</v>
      </c>
      <c r="F389" s="17">
        <v>25</v>
      </c>
      <c r="G389" s="3" t="s">
        <v>536</v>
      </c>
      <c r="H389" s="3" t="s">
        <v>20</v>
      </c>
      <c r="I389" s="3" t="s">
        <v>19</v>
      </c>
      <c r="J389" s="13">
        <v>88.56</v>
      </c>
      <c r="K389" s="13">
        <v>109.11</v>
      </c>
      <c r="L389" s="14">
        <f t="shared" si="30"/>
        <v>1416.96</v>
      </c>
      <c r="M389" s="14">
        <f t="shared" si="31"/>
        <v>1309.32</v>
      </c>
      <c r="N389" s="9">
        <f t="shared" si="32"/>
        <v>17</v>
      </c>
      <c r="O389" s="9">
        <f t="shared" si="33"/>
        <v>1</v>
      </c>
      <c r="P389" s="9">
        <f t="shared" si="34"/>
        <v>2025</v>
      </c>
    </row>
    <row r="390" spans="1:16" x14ac:dyDescent="0.3">
      <c r="A390" s="2">
        <v>389</v>
      </c>
      <c r="B390" s="7" t="s">
        <v>138</v>
      </c>
      <c r="C390" s="3" t="s">
        <v>12</v>
      </c>
      <c r="D390" s="3">
        <v>19</v>
      </c>
      <c r="E390" s="3" t="s">
        <v>11</v>
      </c>
      <c r="F390" s="17">
        <v>0</v>
      </c>
      <c r="G390" s="3" t="s">
        <v>537</v>
      </c>
      <c r="H390" s="3" t="s">
        <v>24</v>
      </c>
      <c r="I390" s="3" t="s">
        <v>25</v>
      </c>
      <c r="J390" s="13">
        <v>90.48</v>
      </c>
      <c r="K390" s="13">
        <v>154.99</v>
      </c>
      <c r="L390" s="14">
        <f t="shared" si="30"/>
        <v>1719.1200000000001</v>
      </c>
      <c r="M390" s="14">
        <f t="shared" si="31"/>
        <v>2944.8100000000004</v>
      </c>
      <c r="N390" s="9">
        <f t="shared" si="32"/>
        <v>3</v>
      </c>
      <c r="O390" s="9">
        <f t="shared" si="33"/>
        <v>4</v>
      </c>
      <c r="P390" s="9">
        <f t="shared" si="34"/>
        <v>2025</v>
      </c>
    </row>
    <row r="391" spans="1:16" x14ac:dyDescent="0.3">
      <c r="A391" s="2">
        <v>390</v>
      </c>
      <c r="B391" s="7" t="s">
        <v>52</v>
      </c>
      <c r="C391" s="3" t="s">
        <v>12</v>
      </c>
      <c r="D391" s="3">
        <v>4</v>
      </c>
      <c r="E391" s="3" t="s">
        <v>10</v>
      </c>
      <c r="F391" s="17">
        <v>20</v>
      </c>
      <c r="G391" s="3" t="s">
        <v>538</v>
      </c>
      <c r="H391" s="3" t="s">
        <v>20</v>
      </c>
      <c r="I391" s="3" t="s">
        <v>23</v>
      </c>
      <c r="J391" s="13">
        <v>77.37</v>
      </c>
      <c r="K391" s="13">
        <v>153.04</v>
      </c>
      <c r="L391" s="14">
        <f t="shared" si="30"/>
        <v>309.48</v>
      </c>
      <c r="M391" s="14">
        <f t="shared" si="31"/>
        <v>489.72800000000001</v>
      </c>
      <c r="N391" s="9">
        <f t="shared" si="32"/>
        <v>11</v>
      </c>
      <c r="O391" s="9">
        <f t="shared" si="33"/>
        <v>2</v>
      </c>
      <c r="P391" s="9">
        <f t="shared" si="34"/>
        <v>2025</v>
      </c>
    </row>
    <row r="392" spans="1:16" x14ac:dyDescent="0.3">
      <c r="A392" s="2">
        <v>391</v>
      </c>
      <c r="B392" s="7" t="s">
        <v>56</v>
      </c>
      <c r="C392" s="3" t="s">
        <v>6</v>
      </c>
      <c r="D392" s="3">
        <v>4</v>
      </c>
      <c r="E392" s="3" t="s">
        <v>10</v>
      </c>
      <c r="F392" s="17">
        <v>0</v>
      </c>
      <c r="G392" s="3" t="s">
        <v>539</v>
      </c>
      <c r="H392" s="3" t="s">
        <v>24</v>
      </c>
      <c r="I392" s="3" t="s">
        <v>21</v>
      </c>
      <c r="J392" s="13">
        <v>43.39</v>
      </c>
      <c r="K392" s="13">
        <v>156.29</v>
      </c>
      <c r="L392" s="14">
        <f t="shared" si="30"/>
        <v>173.56</v>
      </c>
      <c r="M392" s="14">
        <f t="shared" si="31"/>
        <v>625.16</v>
      </c>
      <c r="N392" s="9">
        <f t="shared" si="32"/>
        <v>25</v>
      </c>
      <c r="O392" s="9">
        <f t="shared" si="33"/>
        <v>1</v>
      </c>
      <c r="P392" s="9">
        <f t="shared" si="34"/>
        <v>2025</v>
      </c>
    </row>
    <row r="393" spans="1:16" x14ac:dyDescent="0.3">
      <c r="A393" s="2">
        <v>392</v>
      </c>
      <c r="B393" s="7" t="s">
        <v>135</v>
      </c>
      <c r="C393" s="3" t="s">
        <v>9</v>
      </c>
      <c r="D393" s="3">
        <v>14</v>
      </c>
      <c r="E393" s="3" t="s">
        <v>7</v>
      </c>
      <c r="F393" s="17">
        <v>15</v>
      </c>
      <c r="G393" s="3" t="s">
        <v>540</v>
      </c>
      <c r="H393" s="3" t="s">
        <v>20</v>
      </c>
      <c r="I393" s="3" t="s">
        <v>21</v>
      </c>
      <c r="J393" s="13">
        <v>21.35</v>
      </c>
      <c r="K393" s="13">
        <v>101.28</v>
      </c>
      <c r="L393" s="14">
        <f t="shared" si="30"/>
        <v>298.90000000000003</v>
      </c>
      <c r="M393" s="14">
        <f t="shared" si="31"/>
        <v>1205.232</v>
      </c>
      <c r="N393" s="9">
        <f t="shared" si="32"/>
        <v>19</v>
      </c>
      <c r="O393" s="9">
        <f t="shared" si="33"/>
        <v>2</v>
      </c>
      <c r="P393" s="9">
        <f t="shared" si="34"/>
        <v>2025</v>
      </c>
    </row>
    <row r="394" spans="1:16" x14ac:dyDescent="0.3">
      <c r="A394" s="2">
        <v>393</v>
      </c>
      <c r="B394" s="7" t="s">
        <v>57</v>
      </c>
      <c r="C394" s="3" t="s">
        <v>9</v>
      </c>
      <c r="D394" s="3">
        <v>1</v>
      </c>
      <c r="E394" s="3" t="s">
        <v>8</v>
      </c>
      <c r="F394" s="17">
        <v>25</v>
      </c>
      <c r="G394" s="3" t="s">
        <v>541</v>
      </c>
      <c r="H394" s="3" t="s">
        <v>20</v>
      </c>
      <c r="I394" s="3" t="s">
        <v>21</v>
      </c>
      <c r="J394" s="13">
        <v>65.150000000000006</v>
      </c>
      <c r="K394" s="13">
        <v>125.56</v>
      </c>
      <c r="L394" s="14">
        <f t="shared" si="30"/>
        <v>65.150000000000006</v>
      </c>
      <c r="M394" s="14">
        <f t="shared" si="31"/>
        <v>94.17</v>
      </c>
      <c r="N394" s="9">
        <f t="shared" si="32"/>
        <v>17</v>
      </c>
      <c r="O394" s="9">
        <f t="shared" si="33"/>
        <v>4</v>
      </c>
      <c r="P394" s="9">
        <f t="shared" si="34"/>
        <v>2025</v>
      </c>
    </row>
    <row r="395" spans="1:16" x14ac:dyDescent="0.3">
      <c r="A395" s="2">
        <v>394</v>
      </c>
      <c r="B395" s="7" t="s">
        <v>120</v>
      </c>
      <c r="C395" s="3" t="s">
        <v>6</v>
      </c>
      <c r="D395" s="3">
        <v>7</v>
      </c>
      <c r="E395" s="3" t="s">
        <v>11</v>
      </c>
      <c r="F395" s="17">
        <v>10</v>
      </c>
      <c r="G395" s="3" t="s">
        <v>542</v>
      </c>
      <c r="H395" s="3" t="s">
        <v>22</v>
      </c>
      <c r="I395" s="3" t="s">
        <v>18</v>
      </c>
      <c r="J395" s="13">
        <v>77.31</v>
      </c>
      <c r="K395" s="13">
        <v>168.37</v>
      </c>
      <c r="L395" s="14">
        <f t="shared" si="30"/>
        <v>541.17000000000007</v>
      </c>
      <c r="M395" s="14">
        <f t="shared" si="31"/>
        <v>1060.7310000000002</v>
      </c>
      <c r="N395" s="9">
        <f t="shared" si="32"/>
        <v>13</v>
      </c>
      <c r="O395" s="9">
        <f t="shared" si="33"/>
        <v>3</v>
      </c>
      <c r="P395" s="9">
        <f t="shared" si="34"/>
        <v>2025</v>
      </c>
    </row>
    <row r="396" spans="1:16" x14ac:dyDescent="0.3">
      <c r="A396" s="2">
        <v>395</v>
      </c>
      <c r="B396" s="7" t="s">
        <v>54</v>
      </c>
      <c r="C396" s="3" t="s">
        <v>9</v>
      </c>
      <c r="D396" s="3">
        <v>2</v>
      </c>
      <c r="E396" s="3" t="s">
        <v>10</v>
      </c>
      <c r="F396" s="17">
        <v>20</v>
      </c>
      <c r="G396" s="3" t="s">
        <v>543</v>
      </c>
      <c r="H396" s="3" t="s">
        <v>24</v>
      </c>
      <c r="I396" s="3" t="s">
        <v>19</v>
      </c>
      <c r="J396" s="13">
        <v>33.06</v>
      </c>
      <c r="K396" s="13">
        <v>147.41999999999999</v>
      </c>
      <c r="L396" s="14">
        <f t="shared" si="30"/>
        <v>66.12</v>
      </c>
      <c r="M396" s="14">
        <f t="shared" si="31"/>
        <v>235.87199999999999</v>
      </c>
      <c r="N396" s="9">
        <f t="shared" si="32"/>
        <v>7</v>
      </c>
      <c r="O396" s="9">
        <f t="shared" si="33"/>
        <v>2</v>
      </c>
      <c r="P396" s="9">
        <f t="shared" si="34"/>
        <v>2025</v>
      </c>
    </row>
    <row r="397" spans="1:16" x14ac:dyDescent="0.3">
      <c r="A397" s="2">
        <v>396</v>
      </c>
      <c r="B397" s="7" t="s">
        <v>64</v>
      </c>
      <c r="C397" s="3" t="s">
        <v>6</v>
      </c>
      <c r="D397" s="3">
        <v>10</v>
      </c>
      <c r="E397" s="3" t="s">
        <v>10</v>
      </c>
      <c r="F397" s="17">
        <v>20</v>
      </c>
      <c r="G397" s="3" t="s">
        <v>544</v>
      </c>
      <c r="H397" s="3" t="s">
        <v>148</v>
      </c>
      <c r="I397" s="3" t="s">
        <v>21</v>
      </c>
      <c r="J397" s="13">
        <v>6.13</v>
      </c>
      <c r="K397" s="13">
        <v>151.68</v>
      </c>
      <c r="L397" s="14">
        <f t="shared" si="30"/>
        <v>61.3</v>
      </c>
      <c r="M397" s="14">
        <f t="shared" si="31"/>
        <v>1213.4400000000003</v>
      </c>
      <c r="N397" s="9">
        <f t="shared" si="32"/>
        <v>6</v>
      </c>
      <c r="O397" s="9">
        <f t="shared" si="33"/>
        <v>2</v>
      </c>
      <c r="P397" s="9">
        <f t="shared" si="34"/>
        <v>2025</v>
      </c>
    </row>
    <row r="398" spans="1:16" x14ac:dyDescent="0.3">
      <c r="A398" s="2">
        <v>397</v>
      </c>
      <c r="B398" s="7" t="s">
        <v>40</v>
      </c>
      <c r="C398" s="3" t="s">
        <v>6</v>
      </c>
      <c r="D398" s="3">
        <v>7</v>
      </c>
      <c r="E398" s="3" t="s">
        <v>11</v>
      </c>
      <c r="F398" s="17">
        <v>0</v>
      </c>
      <c r="G398" s="3" t="s">
        <v>545</v>
      </c>
      <c r="H398" s="3" t="s">
        <v>22</v>
      </c>
      <c r="I398" s="3" t="s">
        <v>21</v>
      </c>
      <c r="J398" s="13">
        <v>76.2</v>
      </c>
      <c r="K398" s="13">
        <v>109.93</v>
      </c>
      <c r="L398" s="14">
        <f t="shared" si="30"/>
        <v>533.4</v>
      </c>
      <c r="M398" s="14">
        <f t="shared" si="31"/>
        <v>769.51</v>
      </c>
      <c r="N398" s="9">
        <f t="shared" si="32"/>
        <v>7</v>
      </c>
      <c r="O398" s="9">
        <f t="shared" si="33"/>
        <v>1</v>
      </c>
      <c r="P398" s="9">
        <f t="shared" si="34"/>
        <v>2025</v>
      </c>
    </row>
    <row r="399" spans="1:16" x14ac:dyDescent="0.3">
      <c r="A399" s="2">
        <v>398</v>
      </c>
      <c r="B399" s="7" t="s">
        <v>44</v>
      </c>
      <c r="C399" s="3" t="s">
        <v>12</v>
      </c>
      <c r="D399" s="3">
        <v>6</v>
      </c>
      <c r="E399" s="3" t="s">
        <v>8</v>
      </c>
      <c r="F399" s="17">
        <v>20</v>
      </c>
      <c r="G399" s="3" t="s">
        <v>546</v>
      </c>
      <c r="H399" s="3" t="s">
        <v>148</v>
      </c>
      <c r="I399" s="3" t="s">
        <v>18</v>
      </c>
      <c r="J399" s="13">
        <v>70.930000000000007</v>
      </c>
      <c r="K399" s="13">
        <v>131.97</v>
      </c>
      <c r="L399" s="14">
        <f t="shared" si="30"/>
        <v>425.58000000000004</v>
      </c>
      <c r="M399" s="14">
        <f t="shared" si="31"/>
        <v>633.45600000000002</v>
      </c>
      <c r="N399" s="9">
        <f t="shared" si="32"/>
        <v>5</v>
      </c>
      <c r="O399" s="9">
        <f t="shared" si="33"/>
        <v>2</v>
      </c>
      <c r="P399" s="9">
        <f t="shared" si="34"/>
        <v>2025</v>
      </c>
    </row>
    <row r="400" spans="1:16" x14ac:dyDescent="0.3">
      <c r="A400" s="2">
        <v>399</v>
      </c>
      <c r="B400" s="7" t="s">
        <v>141</v>
      </c>
      <c r="C400" s="3" t="s">
        <v>6</v>
      </c>
      <c r="D400" s="3">
        <v>6</v>
      </c>
      <c r="E400" s="3" t="s">
        <v>11</v>
      </c>
      <c r="F400" s="17">
        <v>25</v>
      </c>
      <c r="G400" s="3" t="s">
        <v>547</v>
      </c>
      <c r="H400" s="3" t="s">
        <v>148</v>
      </c>
      <c r="I400" s="3" t="s">
        <v>19</v>
      </c>
      <c r="J400" s="13">
        <v>15</v>
      </c>
      <c r="K400" s="13">
        <v>115.36</v>
      </c>
      <c r="L400" s="14">
        <f t="shared" si="30"/>
        <v>90</v>
      </c>
      <c r="M400" s="14">
        <f t="shared" si="31"/>
        <v>519.12</v>
      </c>
      <c r="N400" s="9">
        <f t="shared" si="32"/>
        <v>23</v>
      </c>
      <c r="O400" s="9">
        <f t="shared" si="33"/>
        <v>1</v>
      </c>
      <c r="P400" s="9">
        <f t="shared" si="34"/>
        <v>2025</v>
      </c>
    </row>
    <row r="401" spans="1:16" x14ac:dyDescent="0.3">
      <c r="A401" s="2">
        <v>400</v>
      </c>
      <c r="B401" s="7" t="s">
        <v>77</v>
      </c>
      <c r="C401" s="3" t="s">
        <v>9</v>
      </c>
      <c r="D401" s="3">
        <v>12</v>
      </c>
      <c r="E401" s="3" t="s">
        <v>10</v>
      </c>
      <c r="F401" s="17">
        <v>15</v>
      </c>
      <c r="G401" s="3" t="s">
        <v>548</v>
      </c>
      <c r="H401" s="3" t="s">
        <v>20</v>
      </c>
      <c r="I401" s="3" t="s">
        <v>18</v>
      </c>
      <c r="J401" s="13">
        <v>23.39</v>
      </c>
      <c r="K401" s="13">
        <v>124.39</v>
      </c>
      <c r="L401" s="14">
        <f t="shared" si="30"/>
        <v>280.68</v>
      </c>
      <c r="M401" s="14">
        <f t="shared" si="31"/>
        <v>1268.778</v>
      </c>
      <c r="N401" s="9">
        <f t="shared" si="32"/>
        <v>22</v>
      </c>
      <c r="O401" s="9">
        <f t="shared" si="33"/>
        <v>2</v>
      </c>
      <c r="P401" s="9">
        <f t="shared" si="34"/>
        <v>2025</v>
      </c>
    </row>
    <row r="402" spans="1:16" x14ac:dyDescent="0.3">
      <c r="A402" s="2">
        <v>401</v>
      </c>
      <c r="B402" s="7" t="s">
        <v>120</v>
      </c>
      <c r="C402" s="3" t="s">
        <v>6</v>
      </c>
      <c r="D402" s="3">
        <v>14</v>
      </c>
      <c r="E402" s="3" t="s">
        <v>11</v>
      </c>
      <c r="F402" s="17">
        <v>10</v>
      </c>
      <c r="G402" s="3" t="s">
        <v>549</v>
      </c>
      <c r="H402" s="3" t="s">
        <v>22</v>
      </c>
      <c r="I402" s="3" t="s">
        <v>21</v>
      </c>
      <c r="J402" s="13">
        <v>92.61</v>
      </c>
      <c r="K402" s="13">
        <v>164.07</v>
      </c>
      <c r="L402" s="14">
        <f t="shared" si="30"/>
        <v>1296.54</v>
      </c>
      <c r="M402" s="14">
        <f t="shared" si="31"/>
        <v>2067.2820000000002</v>
      </c>
      <c r="N402" s="9">
        <f t="shared" si="32"/>
        <v>13</v>
      </c>
      <c r="O402" s="9">
        <f t="shared" si="33"/>
        <v>3</v>
      </c>
      <c r="P402" s="9">
        <f t="shared" si="34"/>
        <v>2025</v>
      </c>
    </row>
    <row r="403" spans="1:16" x14ac:dyDescent="0.3">
      <c r="A403" s="2">
        <v>402</v>
      </c>
      <c r="B403" s="7" t="s">
        <v>104</v>
      </c>
      <c r="C403" s="3" t="s">
        <v>9</v>
      </c>
      <c r="D403" s="3">
        <v>12</v>
      </c>
      <c r="E403" s="3" t="s">
        <v>11</v>
      </c>
      <c r="F403" s="17">
        <v>10</v>
      </c>
      <c r="G403" s="3" t="s">
        <v>550</v>
      </c>
      <c r="H403" s="3" t="s">
        <v>158</v>
      </c>
      <c r="I403" s="3" t="s">
        <v>21</v>
      </c>
      <c r="J403" s="13">
        <v>67.61</v>
      </c>
      <c r="K403" s="13">
        <v>114.78</v>
      </c>
      <c r="L403" s="14">
        <f t="shared" si="30"/>
        <v>811.31999999999994</v>
      </c>
      <c r="M403" s="14">
        <f t="shared" si="31"/>
        <v>1239.6240000000003</v>
      </c>
      <c r="N403" s="9">
        <f t="shared" si="32"/>
        <v>6</v>
      </c>
      <c r="O403" s="9">
        <f t="shared" si="33"/>
        <v>1</v>
      </c>
      <c r="P403" s="9">
        <f t="shared" si="34"/>
        <v>2025</v>
      </c>
    </row>
    <row r="404" spans="1:16" x14ac:dyDescent="0.3">
      <c r="A404" s="2">
        <v>403</v>
      </c>
      <c r="B404" s="7" t="s">
        <v>62</v>
      </c>
      <c r="C404" s="3" t="s">
        <v>12</v>
      </c>
      <c r="D404" s="3">
        <v>18</v>
      </c>
      <c r="E404" s="3" t="s">
        <v>10</v>
      </c>
      <c r="F404" s="17">
        <v>10</v>
      </c>
      <c r="G404" s="3" t="s">
        <v>551</v>
      </c>
      <c r="H404" s="3" t="s">
        <v>148</v>
      </c>
      <c r="I404" s="3" t="s">
        <v>19</v>
      </c>
      <c r="J404" s="13">
        <v>51.25</v>
      </c>
      <c r="K404" s="13">
        <v>103.82</v>
      </c>
      <c r="L404" s="14">
        <f t="shared" si="30"/>
        <v>922.5</v>
      </c>
      <c r="M404" s="14">
        <f t="shared" si="31"/>
        <v>1681.8839999999998</v>
      </c>
      <c r="N404" s="9">
        <f t="shared" si="32"/>
        <v>20</v>
      </c>
      <c r="O404" s="9">
        <f t="shared" si="33"/>
        <v>3</v>
      </c>
      <c r="P404" s="9">
        <f t="shared" si="34"/>
        <v>2025</v>
      </c>
    </row>
    <row r="405" spans="1:16" x14ac:dyDescent="0.3">
      <c r="A405" s="2">
        <v>404</v>
      </c>
      <c r="B405" s="7" t="s">
        <v>43</v>
      </c>
      <c r="C405" s="3" t="s">
        <v>9</v>
      </c>
      <c r="D405" s="3">
        <v>17</v>
      </c>
      <c r="E405" s="3" t="s">
        <v>10</v>
      </c>
      <c r="F405" s="17">
        <v>0</v>
      </c>
      <c r="G405" s="3" t="s">
        <v>552</v>
      </c>
      <c r="H405" s="3" t="s">
        <v>24</v>
      </c>
      <c r="I405" s="3" t="s">
        <v>18</v>
      </c>
      <c r="J405" s="13">
        <v>42.81</v>
      </c>
      <c r="K405" s="13">
        <v>148.85</v>
      </c>
      <c r="L405" s="14">
        <f t="shared" si="30"/>
        <v>727.77</v>
      </c>
      <c r="M405" s="14">
        <f t="shared" si="31"/>
        <v>2530.4499999999998</v>
      </c>
      <c r="N405" s="9">
        <f t="shared" si="32"/>
        <v>17</v>
      </c>
      <c r="O405" s="9">
        <f t="shared" si="33"/>
        <v>2</v>
      </c>
      <c r="P405" s="9">
        <f t="shared" si="34"/>
        <v>2025</v>
      </c>
    </row>
    <row r="406" spans="1:16" x14ac:dyDescent="0.3">
      <c r="A406" s="2">
        <v>405</v>
      </c>
      <c r="B406" s="7" t="s">
        <v>31</v>
      </c>
      <c r="C406" s="3" t="s">
        <v>6</v>
      </c>
      <c r="D406" s="3">
        <v>9</v>
      </c>
      <c r="E406" s="3" t="s">
        <v>10</v>
      </c>
      <c r="F406" s="17">
        <v>5</v>
      </c>
      <c r="G406" s="3" t="s">
        <v>553</v>
      </c>
      <c r="H406" s="3" t="s">
        <v>22</v>
      </c>
      <c r="I406" s="3" t="s">
        <v>19</v>
      </c>
      <c r="J406" s="13">
        <v>89.41</v>
      </c>
      <c r="K406" s="13">
        <v>150.31</v>
      </c>
      <c r="L406" s="14">
        <f t="shared" si="30"/>
        <v>804.68999999999994</v>
      </c>
      <c r="M406" s="14">
        <f t="shared" si="31"/>
        <v>1285.1505</v>
      </c>
      <c r="N406" s="9">
        <f t="shared" si="32"/>
        <v>23</v>
      </c>
      <c r="O406" s="9">
        <f t="shared" si="33"/>
        <v>4</v>
      </c>
      <c r="P406" s="9">
        <f t="shared" si="34"/>
        <v>2025</v>
      </c>
    </row>
    <row r="407" spans="1:16" x14ac:dyDescent="0.3">
      <c r="A407" s="2">
        <v>406</v>
      </c>
      <c r="B407" s="7" t="s">
        <v>118</v>
      </c>
      <c r="C407" s="3" t="s">
        <v>6</v>
      </c>
      <c r="D407" s="3">
        <v>12</v>
      </c>
      <c r="E407" s="3" t="s">
        <v>7</v>
      </c>
      <c r="F407" s="17">
        <v>15</v>
      </c>
      <c r="G407" s="3" t="s">
        <v>554</v>
      </c>
      <c r="H407" s="3" t="s">
        <v>148</v>
      </c>
      <c r="I407" s="3" t="s">
        <v>23</v>
      </c>
      <c r="J407" s="13">
        <v>76.39</v>
      </c>
      <c r="K407" s="13">
        <v>183.16</v>
      </c>
      <c r="L407" s="14">
        <f t="shared" si="30"/>
        <v>916.68000000000006</v>
      </c>
      <c r="M407" s="14">
        <f t="shared" si="31"/>
        <v>1868.232</v>
      </c>
      <c r="N407" s="9">
        <f t="shared" si="32"/>
        <v>12</v>
      </c>
      <c r="O407" s="9">
        <f t="shared" si="33"/>
        <v>1</v>
      </c>
      <c r="P407" s="9">
        <f t="shared" si="34"/>
        <v>2025</v>
      </c>
    </row>
    <row r="408" spans="1:16" x14ac:dyDescent="0.3">
      <c r="A408" s="2">
        <v>407</v>
      </c>
      <c r="B408" s="7" t="s">
        <v>100</v>
      </c>
      <c r="C408" s="3" t="s">
        <v>9</v>
      </c>
      <c r="D408" s="3">
        <v>18</v>
      </c>
      <c r="E408" s="3" t="s">
        <v>7</v>
      </c>
      <c r="F408" s="17">
        <v>10</v>
      </c>
      <c r="G408" s="3" t="s">
        <v>555</v>
      </c>
      <c r="H408" s="3" t="s">
        <v>158</v>
      </c>
      <c r="I408" s="3" t="s">
        <v>23</v>
      </c>
      <c r="J408" s="13">
        <v>66</v>
      </c>
      <c r="K408" s="13">
        <v>194.56</v>
      </c>
      <c r="L408" s="14">
        <f t="shared" si="30"/>
        <v>1188</v>
      </c>
      <c r="M408" s="14">
        <f t="shared" si="31"/>
        <v>3151.8719999999998</v>
      </c>
      <c r="N408" s="9">
        <f t="shared" si="32"/>
        <v>1</v>
      </c>
      <c r="O408" s="9">
        <f t="shared" si="33"/>
        <v>3</v>
      </c>
      <c r="P408" s="9">
        <f t="shared" si="34"/>
        <v>2025</v>
      </c>
    </row>
    <row r="409" spans="1:16" x14ac:dyDescent="0.3">
      <c r="A409" s="2">
        <v>408</v>
      </c>
      <c r="B409" s="7" t="s">
        <v>131</v>
      </c>
      <c r="C409" s="3" t="s">
        <v>9</v>
      </c>
      <c r="D409" s="3">
        <v>2</v>
      </c>
      <c r="E409" s="3" t="s">
        <v>8</v>
      </c>
      <c r="F409" s="17">
        <v>20</v>
      </c>
      <c r="G409" s="3" t="s">
        <v>556</v>
      </c>
      <c r="H409" s="3" t="s">
        <v>24</v>
      </c>
      <c r="I409" s="3" t="s">
        <v>25</v>
      </c>
      <c r="J409" s="13">
        <v>23.96</v>
      </c>
      <c r="K409" s="13">
        <v>163.03</v>
      </c>
      <c r="L409" s="14">
        <f t="shared" si="30"/>
        <v>47.92</v>
      </c>
      <c r="M409" s="14">
        <f t="shared" si="31"/>
        <v>260.84800000000001</v>
      </c>
      <c r="N409" s="9">
        <f t="shared" si="32"/>
        <v>19</v>
      </c>
      <c r="O409" s="9">
        <f t="shared" si="33"/>
        <v>3</v>
      </c>
      <c r="P409" s="9">
        <f t="shared" si="34"/>
        <v>2025</v>
      </c>
    </row>
    <row r="410" spans="1:16" x14ac:dyDescent="0.3">
      <c r="A410" s="2">
        <v>409</v>
      </c>
      <c r="B410" s="7" t="s">
        <v>82</v>
      </c>
      <c r="C410" s="3" t="s">
        <v>9</v>
      </c>
      <c r="D410" s="3">
        <v>10</v>
      </c>
      <c r="E410" s="3" t="s">
        <v>7</v>
      </c>
      <c r="F410" s="17">
        <v>5</v>
      </c>
      <c r="G410" s="3" t="s">
        <v>557</v>
      </c>
      <c r="H410" s="3" t="s">
        <v>158</v>
      </c>
      <c r="I410" s="3" t="s">
        <v>19</v>
      </c>
      <c r="J410" s="13">
        <v>61.33</v>
      </c>
      <c r="K410" s="13">
        <v>104.58</v>
      </c>
      <c r="L410" s="14">
        <f t="shared" si="30"/>
        <v>613.29999999999995</v>
      </c>
      <c r="M410" s="14">
        <f t="shared" si="31"/>
        <v>993.50999999999988</v>
      </c>
      <c r="N410" s="9">
        <f t="shared" si="32"/>
        <v>24</v>
      </c>
      <c r="O410" s="9">
        <f t="shared" si="33"/>
        <v>2</v>
      </c>
      <c r="P410" s="9">
        <f t="shared" si="34"/>
        <v>2025</v>
      </c>
    </row>
    <row r="411" spans="1:16" x14ac:dyDescent="0.3">
      <c r="A411" s="2">
        <v>410</v>
      </c>
      <c r="B411" s="7" t="s">
        <v>125</v>
      </c>
      <c r="C411" s="3" t="s">
        <v>6</v>
      </c>
      <c r="D411" s="3">
        <v>7</v>
      </c>
      <c r="E411" s="3" t="s">
        <v>7</v>
      </c>
      <c r="F411" s="17">
        <v>0</v>
      </c>
      <c r="G411" s="3" t="s">
        <v>558</v>
      </c>
      <c r="H411" s="3" t="s">
        <v>148</v>
      </c>
      <c r="I411" s="3" t="s">
        <v>18</v>
      </c>
      <c r="J411" s="13">
        <v>64.459999999999994</v>
      </c>
      <c r="K411" s="13">
        <v>184.86</v>
      </c>
      <c r="L411" s="14">
        <f t="shared" si="30"/>
        <v>451.21999999999997</v>
      </c>
      <c r="M411" s="14">
        <f t="shared" si="31"/>
        <v>1294.02</v>
      </c>
      <c r="N411" s="9">
        <f t="shared" si="32"/>
        <v>2</v>
      </c>
      <c r="O411" s="9">
        <f t="shared" si="33"/>
        <v>2</v>
      </c>
      <c r="P411" s="9">
        <f t="shared" si="34"/>
        <v>2025</v>
      </c>
    </row>
    <row r="412" spans="1:16" x14ac:dyDescent="0.3">
      <c r="A412" s="2">
        <v>411</v>
      </c>
      <c r="B412" s="7" t="s">
        <v>107</v>
      </c>
      <c r="C412" s="3" t="s">
        <v>9</v>
      </c>
      <c r="D412" s="3">
        <v>19</v>
      </c>
      <c r="E412" s="3" t="s">
        <v>8</v>
      </c>
      <c r="F412" s="17">
        <v>20</v>
      </c>
      <c r="G412" s="3" t="s">
        <v>559</v>
      </c>
      <c r="H412" s="3" t="s">
        <v>148</v>
      </c>
      <c r="I412" s="3" t="s">
        <v>18</v>
      </c>
      <c r="J412" s="13">
        <v>15.78</v>
      </c>
      <c r="K412" s="13">
        <v>158.53</v>
      </c>
      <c r="L412" s="14">
        <f t="shared" si="30"/>
        <v>299.82</v>
      </c>
      <c r="M412" s="14">
        <f t="shared" si="31"/>
        <v>2409.6560000000004</v>
      </c>
      <c r="N412" s="9">
        <f t="shared" si="32"/>
        <v>12</v>
      </c>
      <c r="O412" s="9">
        <f t="shared" si="33"/>
        <v>3</v>
      </c>
      <c r="P412" s="9">
        <f t="shared" si="34"/>
        <v>2025</v>
      </c>
    </row>
    <row r="413" spans="1:16" x14ac:dyDescent="0.3">
      <c r="A413" s="2">
        <v>412</v>
      </c>
      <c r="B413" s="7" t="s">
        <v>74</v>
      </c>
      <c r="C413" s="3" t="s">
        <v>9</v>
      </c>
      <c r="D413" s="3">
        <v>15</v>
      </c>
      <c r="E413" s="3" t="s">
        <v>7</v>
      </c>
      <c r="F413" s="17">
        <v>0</v>
      </c>
      <c r="G413" s="3" t="s">
        <v>560</v>
      </c>
      <c r="H413" s="3" t="s">
        <v>22</v>
      </c>
      <c r="I413" s="3" t="s">
        <v>23</v>
      </c>
      <c r="J413" s="13">
        <v>36.94</v>
      </c>
      <c r="K413" s="13">
        <v>104.58</v>
      </c>
      <c r="L413" s="14">
        <f t="shared" si="30"/>
        <v>554.09999999999991</v>
      </c>
      <c r="M413" s="14">
        <f t="shared" si="31"/>
        <v>1568.7</v>
      </c>
      <c r="N413" s="9">
        <f t="shared" si="32"/>
        <v>11</v>
      </c>
      <c r="O413" s="9">
        <f t="shared" si="33"/>
        <v>4</v>
      </c>
      <c r="P413" s="9">
        <f t="shared" si="34"/>
        <v>2025</v>
      </c>
    </row>
    <row r="414" spans="1:16" x14ac:dyDescent="0.3">
      <c r="A414" s="2">
        <v>413</v>
      </c>
      <c r="B414" s="7" t="s">
        <v>132</v>
      </c>
      <c r="C414" s="3" t="s">
        <v>9</v>
      </c>
      <c r="D414" s="3">
        <v>6</v>
      </c>
      <c r="E414" s="3" t="s">
        <v>10</v>
      </c>
      <c r="F414" s="17">
        <v>5</v>
      </c>
      <c r="G414" s="3" t="s">
        <v>561</v>
      </c>
      <c r="H414" s="3" t="s">
        <v>24</v>
      </c>
      <c r="I414" s="3" t="s">
        <v>18</v>
      </c>
      <c r="J414" s="13">
        <v>36.25</v>
      </c>
      <c r="K414" s="13">
        <v>137.51</v>
      </c>
      <c r="L414" s="14">
        <f t="shared" si="30"/>
        <v>217.5</v>
      </c>
      <c r="M414" s="14">
        <f t="shared" si="31"/>
        <v>783.8069999999999</v>
      </c>
      <c r="N414" s="9">
        <f t="shared" si="32"/>
        <v>17</v>
      </c>
      <c r="O414" s="9">
        <f t="shared" si="33"/>
        <v>3</v>
      </c>
      <c r="P414" s="9">
        <f t="shared" si="34"/>
        <v>2025</v>
      </c>
    </row>
    <row r="415" spans="1:16" x14ac:dyDescent="0.3">
      <c r="A415" s="2">
        <v>414</v>
      </c>
      <c r="B415" s="7" t="s">
        <v>57</v>
      </c>
      <c r="C415" s="3" t="s">
        <v>12</v>
      </c>
      <c r="D415" s="3">
        <v>19</v>
      </c>
      <c r="E415" s="3" t="s">
        <v>10</v>
      </c>
      <c r="F415" s="17">
        <v>0</v>
      </c>
      <c r="G415" s="3" t="s">
        <v>562</v>
      </c>
      <c r="H415" s="3" t="s">
        <v>158</v>
      </c>
      <c r="I415" s="3" t="s">
        <v>18</v>
      </c>
      <c r="J415" s="13">
        <v>46.95</v>
      </c>
      <c r="K415" s="13">
        <v>153.30000000000001</v>
      </c>
      <c r="L415" s="14">
        <f t="shared" si="30"/>
        <v>892.05000000000007</v>
      </c>
      <c r="M415" s="14">
        <f t="shared" si="31"/>
        <v>2912.7000000000003</v>
      </c>
      <c r="N415" s="9">
        <f t="shared" si="32"/>
        <v>17</v>
      </c>
      <c r="O415" s="9">
        <f t="shared" si="33"/>
        <v>4</v>
      </c>
      <c r="P415" s="9">
        <f t="shared" si="34"/>
        <v>2025</v>
      </c>
    </row>
    <row r="416" spans="1:16" x14ac:dyDescent="0.3">
      <c r="A416" s="2">
        <v>415</v>
      </c>
      <c r="B416" s="7" t="s">
        <v>106</v>
      </c>
      <c r="C416" s="3" t="s">
        <v>9</v>
      </c>
      <c r="D416" s="3">
        <v>4</v>
      </c>
      <c r="E416" s="3" t="s">
        <v>8</v>
      </c>
      <c r="F416" s="17">
        <v>25</v>
      </c>
      <c r="G416" s="3" t="s">
        <v>563</v>
      </c>
      <c r="H416" s="3" t="s">
        <v>22</v>
      </c>
      <c r="I416" s="3" t="s">
        <v>21</v>
      </c>
      <c r="J416" s="13">
        <v>79.88</v>
      </c>
      <c r="K416" s="13">
        <v>186.59</v>
      </c>
      <c r="L416" s="14">
        <f t="shared" si="30"/>
        <v>319.52</v>
      </c>
      <c r="M416" s="14">
        <f t="shared" si="31"/>
        <v>559.77</v>
      </c>
      <c r="N416" s="9">
        <f t="shared" si="32"/>
        <v>24</v>
      </c>
      <c r="O416" s="9">
        <f t="shared" si="33"/>
        <v>4</v>
      </c>
      <c r="P416" s="9">
        <f t="shared" si="34"/>
        <v>2025</v>
      </c>
    </row>
    <row r="417" spans="1:16" x14ac:dyDescent="0.3">
      <c r="A417" s="2">
        <v>416</v>
      </c>
      <c r="B417" s="7" t="s">
        <v>142</v>
      </c>
      <c r="C417" s="3" t="s">
        <v>9</v>
      </c>
      <c r="D417" s="3">
        <v>7</v>
      </c>
      <c r="E417" s="3" t="s">
        <v>10</v>
      </c>
      <c r="F417" s="17">
        <v>25</v>
      </c>
      <c r="G417" s="3" t="s">
        <v>564</v>
      </c>
      <c r="H417" s="3" t="s">
        <v>158</v>
      </c>
      <c r="I417" s="3" t="s">
        <v>23</v>
      </c>
      <c r="J417" s="13">
        <v>26.9</v>
      </c>
      <c r="K417" s="13">
        <v>188.26</v>
      </c>
      <c r="L417" s="14">
        <f t="shared" si="30"/>
        <v>188.29999999999998</v>
      </c>
      <c r="M417" s="14">
        <f t="shared" si="31"/>
        <v>988.36500000000001</v>
      </c>
      <c r="N417" s="9">
        <f t="shared" si="32"/>
        <v>25</v>
      </c>
      <c r="O417" s="9">
        <f t="shared" si="33"/>
        <v>3</v>
      </c>
      <c r="P417" s="9">
        <f t="shared" si="34"/>
        <v>2025</v>
      </c>
    </row>
    <row r="418" spans="1:16" x14ac:dyDescent="0.3">
      <c r="A418" s="2">
        <v>417</v>
      </c>
      <c r="B418" s="7" t="s">
        <v>44</v>
      </c>
      <c r="C418" s="3" t="s">
        <v>12</v>
      </c>
      <c r="D418" s="3">
        <v>11</v>
      </c>
      <c r="E418" s="3" t="s">
        <v>8</v>
      </c>
      <c r="F418" s="17">
        <v>5</v>
      </c>
      <c r="G418" s="3" t="s">
        <v>565</v>
      </c>
      <c r="H418" s="3" t="s">
        <v>22</v>
      </c>
      <c r="I418" s="3" t="s">
        <v>21</v>
      </c>
      <c r="J418" s="13">
        <v>51.2</v>
      </c>
      <c r="K418" s="13">
        <v>119.32</v>
      </c>
      <c r="L418" s="14">
        <f t="shared" si="30"/>
        <v>563.20000000000005</v>
      </c>
      <c r="M418" s="14">
        <f t="shared" si="31"/>
        <v>1246.894</v>
      </c>
      <c r="N418" s="9">
        <f t="shared" si="32"/>
        <v>5</v>
      </c>
      <c r="O418" s="9">
        <f t="shared" si="33"/>
        <v>2</v>
      </c>
      <c r="P418" s="9">
        <f t="shared" si="34"/>
        <v>2025</v>
      </c>
    </row>
    <row r="419" spans="1:16" x14ac:dyDescent="0.3">
      <c r="A419" s="2">
        <v>418</v>
      </c>
      <c r="B419" s="7" t="s">
        <v>69</v>
      </c>
      <c r="C419" s="3" t="s">
        <v>9</v>
      </c>
      <c r="D419" s="3">
        <v>7</v>
      </c>
      <c r="E419" s="3" t="s">
        <v>7</v>
      </c>
      <c r="F419" s="17">
        <v>5</v>
      </c>
      <c r="G419" s="3" t="s">
        <v>566</v>
      </c>
      <c r="H419" s="3" t="s">
        <v>22</v>
      </c>
      <c r="I419" s="3" t="s">
        <v>23</v>
      </c>
      <c r="J419" s="13">
        <v>32.24</v>
      </c>
      <c r="K419" s="13">
        <v>186.34</v>
      </c>
      <c r="L419" s="14">
        <f t="shared" si="30"/>
        <v>225.68</v>
      </c>
      <c r="M419" s="14">
        <f t="shared" si="31"/>
        <v>1239.1610000000001</v>
      </c>
      <c r="N419" s="9">
        <f t="shared" si="32"/>
        <v>21</v>
      </c>
      <c r="O419" s="9">
        <f t="shared" si="33"/>
        <v>3</v>
      </c>
      <c r="P419" s="9">
        <f t="shared" si="34"/>
        <v>2025</v>
      </c>
    </row>
    <row r="420" spans="1:16" x14ac:dyDescent="0.3">
      <c r="A420" s="2">
        <v>419</v>
      </c>
      <c r="B420" s="7" t="s">
        <v>63</v>
      </c>
      <c r="C420" s="3" t="s">
        <v>12</v>
      </c>
      <c r="D420" s="3">
        <v>12</v>
      </c>
      <c r="E420" s="3" t="s">
        <v>7</v>
      </c>
      <c r="F420" s="17">
        <v>5</v>
      </c>
      <c r="G420" s="3" t="s">
        <v>567</v>
      </c>
      <c r="H420" s="3" t="s">
        <v>158</v>
      </c>
      <c r="I420" s="3" t="s">
        <v>19</v>
      </c>
      <c r="J420" s="13">
        <v>9.5399999999999991</v>
      </c>
      <c r="K420" s="13">
        <v>183.88</v>
      </c>
      <c r="L420" s="14">
        <f t="shared" si="30"/>
        <v>114.47999999999999</v>
      </c>
      <c r="M420" s="14">
        <f t="shared" si="31"/>
        <v>2096.232</v>
      </c>
      <c r="N420" s="9">
        <f t="shared" si="32"/>
        <v>10</v>
      </c>
      <c r="O420" s="9">
        <f t="shared" si="33"/>
        <v>2</v>
      </c>
      <c r="P420" s="9">
        <f t="shared" si="34"/>
        <v>2025</v>
      </c>
    </row>
    <row r="421" spans="1:16" x14ac:dyDescent="0.3">
      <c r="A421" s="2">
        <v>420</v>
      </c>
      <c r="B421" s="7" t="s">
        <v>107</v>
      </c>
      <c r="C421" s="3" t="s">
        <v>6</v>
      </c>
      <c r="D421" s="3">
        <v>17</v>
      </c>
      <c r="E421" s="3" t="s">
        <v>10</v>
      </c>
      <c r="F421" s="17">
        <v>20</v>
      </c>
      <c r="G421" s="3" t="s">
        <v>568</v>
      </c>
      <c r="H421" s="3" t="s">
        <v>148</v>
      </c>
      <c r="I421" s="3" t="s">
        <v>23</v>
      </c>
      <c r="J421" s="13">
        <v>18.41</v>
      </c>
      <c r="K421" s="13">
        <v>164.02</v>
      </c>
      <c r="L421" s="14">
        <f t="shared" si="30"/>
        <v>312.97000000000003</v>
      </c>
      <c r="M421" s="14">
        <f t="shared" si="31"/>
        <v>2230.672</v>
      </c>
      <c r="N421" s="9">
        <f t="shared" si="32"/>
        <v>12</v>
      </c>
      <c r="O421" s="9">
        <f t="shared" si="33"/>
        <v>3</v>
      </c>
      <c r="P421" s="9">
        <f t="shared" si="34"/>
        <v>2025</v>
      </c>
    </row>
    <row r="422" spans="1:16" x14ac:dyDescent="0.3">
      <c r="A422" s="2">
        <v>421</v>
      </c>
      <c r="B422" s="7" t="s">
        <v>55</v>
      </c>
      <c r="C422" s="3" t="s">
        <v>12</v>
      </c>
      <c r="D422" s="3">
        <v>18</v>
      </c>
      <c r="E422" s="3" t="s">
        <v>8</v>
      </c>
      <c r="F422" s="17">
        <v>20</v>
      </c>
      <c r="G422" s="3" t="s">
        <v>569</v>
      </c>
      <c r="H422" s="3" t="s">
        <v>20</v>
      </c>
      <c r="I422" s="3" t="s">
        <v>25</v>
      </c>
      <c r="J422" s="13">
        <v>19.25</v>
      </c>
      <c r="K422" s="13">
        <v>124.62</v>
      </c>
      <c r="L422" s="14">
        <f t="shared" si="30"/>
        <v>346.5</v>
      </c>
      <c r="M422" s="14">
        <f t="shared" si="31"/>
        <v>1794.528</v>
      </c>
      <c r="N422" s="9">
        <f t="shared" si="32"/>
        <v>21</v>
      </c>
      <c r="O422" s="9">
        <f t="shared" si="33"/>
        <v>1</v>
      </c>
      <c r="P422" s="9">
        <f t="shared" si="34"/>
        <v>2025</v>
      </c>
    </row>
    <row r="423" spans="1:16" x14ac:dyDescent="0.3">
      <c r="A423" s="2">
        <v>422</v>
      </c>
      <c r="B423" s="7" t="s">
        <v>52</v>
      </c>
      <c r="C423" s="3" t="s">
        <v>6</v>
      </c>
      <c r="D423" s="3">
        <v>12</v>
      </c>
      <c r="E423" s="3" t="s">
        <v>10</v>
      </c>
      <c r="F423" s="17">
        <v>25</v>
      </c>
      <c r="G423" s="3" t="s">
        <v>570</v>
      </c>
      <c r="H423" s="3" t="s">
        <v>148</v>
      </c>
      <c r="I423" s="3" t="s">
        <v>18</v>
      </c>
      <c r="J423" s="13">
        <v>19.690000000000001</v>
      </c>
      <c r="K423" s="13">
        <v>197.59</v>
      </c>
      <c r="L423" s="14">
        <f t="shared" si="30"/>
        <v>236.28000000000003</v>
      </c>
      <c r="M423" s="14">
        <f t="shared" si="31"/>
        <v>1778.31</v>
      </c>
      <c r="N423" s="9">
        <f t="shared" si="32"/>
        <v>11</v>
      </c>
      <c r="O423" s="9">
        <f t="shared" si="33"/>
        <v>2</v>
      </c>
      <c r="P423" s="9">
        <f t="shared" si="34"/>
        <v>2025</v>
      </c>
    </row>
    <row r="424" spans="1:16" x14ac:dyDescent="0.3">
      <c r="A424" s="2">
        <v>423</v>
      </c>
      <c r="B424" s="7" t="s">
        <v>52</v>
      </c>
      <c r="C424" s="3" t="s">
        <v>9</v>
      </c>
      <c r="D424" s="3">
        <v>9</v>
      </c>
      <c r="E424" s="3" t="s">
        <v>8</v>
      </c>
      <c r="F424" s="17">
        <v>5</v>
      </c>
      <c r="G424" s="3" t="s">
        <v>571</v>
      </c>
      <c r="H424" s="3" t="s">
        <v>22</v>
      </c>
      <c r="I424" s="3" t="s">
        <v>23</v>
      </c>
      <c r="J424" s="13">
        <v>68.5</v>
      </c>
      <c r="K424" s="13">
        <v>181.33</v>
      </c>
      <c r="L424" s="14">
        <f t="shared" si="30"/>
        <v>616.5</v>
      </c>
      <c r="M424" s="14">
        <f t="shared" si="31"/>
        <v>1550.3715</v>
      </c>
      <c r="N424" s="9">
        <f t="shared" si="32"/>
        <v>11</v>
      </c>
      <c r="O424" s="9">
        <f t="shared" si="33"/>
        <v>2</v>
      </c>
      <c r="P424" s="9">
        <f t="shared" si="34"/>
        <v>2025</v>
      </c>
    </row>
    <row r="425" spans="1:16" x14ac:dyDescent="0.3">
      <c r="A425" s="2">
        <v>424</v>
      </c>
      <c r="B425" s="7" t="s">
        <v>30</v>
      </c>
      <c r="C425" s="3" t="s">
        <v>12</v>
      </c>
      <c r="D425" s="3">
        <v>6</v>
      </c>
      <c r="E425" s="3" t="s">
        <v>8</v>
      </c>
      <c r="F425" s="17">
        <v>25</v>
      </c>
      <c r="G425" s="3" t="s">
        <v>572</v>
      </c>
      <c r="H425" s="3" t="s">
        <v>20</v>
      </c>
      <c r="I425" s="3" t="s">
        <v>25</v>
      </c>
      <c r="J425" s="13">
        <v>61.56</v>
      </c>
      <c r="K425" s="13">
        <v>151.13</v>
      </c>
      <c r="L425" s="14">
        <f t="shared" si="30"/>
        <v>369.36</v>
      </c>
      <c r="M425" s="14">
        <f t="shared" si="31"/>
        <v>680.08500000000004</v>
      </c>
      <c r="N425" s="9">
        <f t="shared" si="32"/>
        <v>6</v>
      </c>
      <c r="O425" s="9">
        <f t="shared" si="33"/>
        <v>4</v>
      </c>
      <c r="P425" s="9">
        <f t="shared" si="34"/>
        <v>2025</v>
      </c>
    </row>
    <row r="426" spans="1:16" x14ac:dyDescent="0.3">
      <c r="A426" s="2">
        <v>425</v>
      </c>
      <c r="B426" s="7" t="s">
        <v>77</v>
      </c>
      <c r="C426" s="3" t="s">
        <v>6</v>
      </c>
      <c r="D426" s="3">
        <v>14</v>
      </c>
      <c r="E426" s="3" t="s">
        <v>10</v>
      </c>
      <c r="F426" s="17">
        <v>25</v>
      </c>
      <c r="G426" s="3" t="s">
        <v>573</v>
      </c>
      <c r="H426" s="3" t="s">
        <v>148</v>
      </c>
      <c r="I426" s="3" t="s">
        <v>23</v>
      </c>
      <c r="J426" s="13">
        <v>53.99</v>
      </c>
      <c r="K426" s="13">
        <v>164.64</v>
      </c>
      <c r="L426" s="14">
        <f t="shared" si="30"/>
        <v>755.86</v>
      </c>
      <c r="M426" s="14">
        <f t="shared" si="31"/>
        <v>1728.72</v>
      </c>
      <c r="N426" s="9">
        <f t="shared" si="32"/>
        <v>22</v>
      </c>
      <c r="O426" s="9">
        <f t="shared" si="33"/>
        <v>2</v>
      </c>
      <c r="P426" s="9">
        <f t="shared" si="34"/>
        <v>2025</v>
      </c>
    </row>
    <row r="427" spans="1:16" x14ac:dyDescent="0.3">
      <c r="A427" s="2">
        <v>426</v>
      </c>
      <c r="B427" s="7" t="s">
        <v>75</v>
      </c>
      <c r="C427" s="3" t="s">
        <v>12</v>
      </c>
      <c r="D427" s="3">
        <v>9</v>
      </c>
      <c r="E427" s="3" t="s">
        <v>7</v>
      </c>
      <c r="F427" s="17">
        <v>20</v>
      </c>
      <c r="G427" s="3" t="s">
        <v>574</v>
      </c>
      <c r="H427" s="3" t="s">
        <v>158</v>
      </c>
      <c r="I427" s="3" t="s">
        <v>23</v>
      </c>
      <c r="J427" s="13">
        <v>75.3</v>
      </c>
      <c r="K427" s="13">
        <v>175.95</v>
      </c>
      <c r="L427" s="14">
        <f t="shared" si="30"/>
        <v>677.69999999999993</v>
      </c>
      <c r="M427" s="14">
        <f t="shared" si="31"/>
        <v>1266.8400000000001</v>
      </c>
      <c r="N427" s="9">
        <f t="shared" si="32"/>
        <v>17</v>
      </c>
      <c r="O427" s="9">
        <f t="shared" si="33"/>
        <v>1</v>
      </c>
      <c r="P427" s="9">
        <f t="shared" si="34"/>
        <v>2025</v>
      </c>
    </row>
    <row r="428" spans="1:16" x14ac:dyDescent="0.3">
      <c r="A428" s="2">
        <v>427</v>
      </c>
      <c r="B428" s="7" t="s">
        <v>74</v>
      </c>
      <c r="C428" s="3" t="s">
        <v>12</v>
      </c>
      <c r="D428" s="3">
        <v>20</v>
      </c>
      <c r="E428" s="3" t="s">
        <v>11</v>
      </c>
      <c r="F428" s="17">
        <v>20</v>
      </c>
      <c r="G428" s="3" t="s">
        <v>575</v>
      </c>
      <c r="H428" s="3" t="s">
        <v>24</v>
      </c>
      <c r="I428" s="3" t="s">
        <v>23</v>
      </c>
      <c r="J428" s="13">
        <v>21.48</v>
      </c>
      <c r="K428" s="13">
        <v>165.46</v>
      </c>
      <c r="L428" s="14">
        <f t="shared" si="30"/>
        <v>429.6</v>
      </c>
      <c r="M428" s="14">
        <f t="shared" si="31"/>
        <v>2647.3600000000006</v>
      </c>
      <c r="N428" s="9">
        <f t="shared" si="32"/>
        <v>11</v>
      </c>
      <c r="O428" s="9">
        <f t="shared" si="33"/>
        <v>4</v>
      </c>
      <c r="P428" s="9">
        <f t="shared" si="34"/>
        <v>2025</v>
      </c>
    </row>
    <row r="429" spans="1:16" x14ac:dyDescent="0.3">
      <c r="A429" s="2">
        <v>428</v>
      </c>
      <c r="B429" s="7" t="s">
        <v>29</v>
      </c>
      <c r="C429" s="3" t="s">
        <v>12</v>
      </c>
      <c r="D429" s="3">
        <v>3</v>
      </c>
      <c r="E429" s="3" t="s">
        <v>10</v>
      </c>
      <c r="F429" s="17">
        <v>15</v>
      </c>
      <c r="G429" s="3" t="s">
        <v>576</v>
      </c>
      <c r="H429" s="3" t="s">
        <v>24</v>
      </c>
      <c r="I429" s="3" t="s">
        <v>23</v>
      </c>
      <c r="J429" s="13">
        <v>87.74</v>
      </c>
      <c r="K429" s="13">
        <v>196.49</v>
      </c>
      <c r="L429" s="14">
        <f t="shared" si="30"/>
        <v>263.21999999999997</v>
      </c>
      <c r="M429" s="14">
        <f t="shared" si="31"/>
        <v>501.04950000000002</v>
      </c>
      <c r="N429" s="9">
        <f t="shared" si="32"/>
        <v>30</v>
      </c>
      <c r="O429" s="9">
        <f t="shared" si="33"/>
        <v>3</v>
      </c>
      <c r="P429" s="9">
        <f t="shared" si="34"/>
        <v>2025</v>
      </c>
    </row>
    <row r="430" spans="1:16" x14ac:dyDescent="0.3">
      <c r="A430" s="2">
        <v>429</v>
      </c>
      <c r="B430" s="7" t="s">
        <v>88</v>
      </c>
      <c r="C430" s="3" t="s">
        <v>6</v>
      </c>
      <c r="D430" s="3">
        <v>3</v>
      </c>
      <c r="E430" s="3" t="s">
        <v>7</v>
      </c>
      <c r="F430" s="17">
        <v>20</v>
      </c>
      <c r="G430" s="3" t="s">
        <v>577</v>
      </c>
      <c r="H430" s="3" t="s">
        <v>158</v>
      </c>
      <c r="I430" s="3" t="s">
        <v>18</v>
      </c>
      <c r="J430" s="13">
        <v>83.44</v>
      </c>
      <c r="K430" s="13">
        <v>107.65</v>
      </c>
      <c r="L430" s="14">
        <f t="shared" si="30"/>
        <v>250.32</v>
      </c>
      <c r="M430" s="14">
        <f t="shared" si="31"/>
        <v>258.36000000000007</v>
      </c>
      <c r="N430" s="9">
        <f t="shared" si="32"/>
        <v>12</v>
      </c>
      <c r="O430" s="9">
        <f t="shared" si="33"/>
        <v>2</v>
      </c>
      <c r="P430" s="9">
        <f t="shared" si="34"/>
        <v>2025</v>
      </c>
    </row>
    <row r="431" spans="1:16" x14ac:dyDescent="0.3">
      <c r="A431" s="2">
        <v>430</v>
      </c>
      <c r="B431" s="7" t="s">
        <v>40</v>
      </c>
      <c r="C431" s="3" t="s">
        <v>12</v>
      </c>
      <c r="D431" s="3">
        <v>8</v>
      </c>
      <c r="E431" s="3" t="s">
        <v>7</v>
      </c>
      <c r="F431" s="17">
        <v>25</v>
      </c>
      <c r="G431" s="3" t="s">
        <v>578</v>
      </c>
      <c r="H431" s="3" t="s">
        <v>24</v>
      </c>
      <c r="I431" s="3" t="s">
        <v>18</v>
      </c>
      <c r="J431" s="13">
        <v>42.95</v>
      </c>
      <c r="K431" s="13">
        <v>130.71</v>
      </c>
      <c r="L431" s="14">
        <f t="shared" si="30"/>
        <v>343.6</v>
      </c>
      <c r="M431" s="14">
        <f t="shared" si="31"/>
        <v>784.26</v>
      </c>
      <c r="N431" s="9">
        <f t="shared" si="32"/>
        <v>7</v>
      </c>
      <c r="O431" s="9">
        <f t="shared" si="33"/>
        <v>1</v>
      </c>
      <c r="P431" s="9">
        <f t="shared" si="34"/>
        <v>2025</v>
      </c>
    </row>
    <row r="432" spans="1:16" x14ac:dyDescent="0.3">
      <c r="A432" s="2">
        <v>431</v>
      </c>
      <c r="B432" s="7" t="s">
        <v>56</v>
      </c>
      <c r="C432" s="3" t="s">
        <v>12</v>
      </c>
      <c r="D432" s="3">
        <v>11</v>
      </c>
      <c r="E432" s="3" t="s">
        <v>10</v>
      </c>
      <c r="F432" s="17">
        <v>0</v>
      </c>
      <c r="G432" s="3" t="s">
        <v>579</v>
      </c>
      <c r="H432" s="3" t="s">
        <v>20</v>
      </c>
      <c r="I432" s="3" t="s">
        <v>23</v>
      </c>
      <c r="J432" s="13">
        <v>85.13</v>
      </c>
      <c r="K432" s="13">
        <v>121.56</v>
      </c>
      <c r="L432" s="14">
        <f t="shared" si="30"/>
        <v>936.43</v>
      </c>
      <c r="M432" s="14">
        <f t="shared" si="31"/>
        <v>1337.16</v>
      </c>
      <c r="N432" s="9">
        <f t="shared" si="32"/>
        <v>25</v>
      </c>
      <c r="O432" s="9">
        <f t="shared" si="33"/>
        <v>1</v>
      </c>
      <c r="P432" s="9">
        <f t="shared" si="34"/>
        <v>2025</v>
      </c>
    </row>
    <row r="433" spans="1:16" x14ac:dyDescent="0.3">
      <c r="A433" s="2">
        <v>432</v>
      </c>
      <c r="B433" s="7" t="s">
        <v>128</v>
      </c>
      <c r="C433" s="3" t="s">
        <v>6</v>
      </c>
      <c r="D433" s="3">
        <v>7</v>
      </c>
      <c r="E433" s="3" t="s">
        <v>7</v>
      </c>
      <c r="F433" s="17">
        <v>25</v>
      </c>
      <c r="G433" s="3" t="s">
        <v>580</v>
      </c>
      <c r="H433" s="3" t="s">
        <v>20</v>
      </c>
      <c r="I433" s="3" t="s">
        <v>21</v>
      </c>
      <c r="J433" s="13">
        <v>97.74</v>
      </c>
      <c r="K433" s="13">
        <v>112.99</v>
      </c>
      <c r="L433" s="14">
        <f t="shared" si="30"/>
        <v>684.18</v>
      </c>
      <c r="M433" s="14">
        <f t="shared" si="31"/>
        <v>593.19749999999999</v>
      </c>
      <c r="N433" s="9">
        <f t="shared" si="32"/>
        <v>18</v>
      </c>
      <c r="O433" s="9">
        <f t="shared" si="33"/>
        <v>2</v>
      </c>
      <c r="P433" s="9">
        <f t="shared" si="34"/>
        <v>2025</v>
      </c>
    </row>
    <row r="434" spans="1:16" x14ac:dyDescent="0.3">
      <c r="A434" s="2">
        <v>433</v>
      </c>
      <c r="B434" s="7" t="s">
        <v>124</v>
      </c>
      <c r="C434" s="3" t="s">
        <v>9</v>
      </c>
      <c r="D434" s="3">
        <v>16</v>
      </c>
      <c r="E434" s="3" t="s">
        <v>7</v>
      </c>
      <c r="F434" s="17">
        <v>20</v>
      </c>
      <c r="G434" s="3" t="s">
        <v>581</v>
      </c>
      <c r="H434" s="3" t="s">
        <v>148</v>
      </c>
      <c r="I434" s="3" t="s">
        <v>19</v>
      </c>
      <c r="J434" s="13">
        <v>25.76</v>
      </c>
      <c r="K434" s="13">
        <v>181.27</v>
      </c>
      <c r="L434" s="14">
        <f t="shared" si="30"/>
        <v>412.16</v>
      </c>
      <c r="M434" s="14">
        <f t="shared" si="31"/>
        <v>2320.2560000000003</v>
      </c>
      <c r="N434" s="9">
        <f t="shared" si="32"/>
        <v>28</v>
      </c>
      <c r="O434" s="9">
        <f t="shared" si="33"/>
        <v>4</v>
      </c>
      <c r="P434" s="9">
        <f t="shared" si="34"/>
        <v>2025</v>
      </c>
    </row>
    <row r="435" spans="1:16" x14ac:dyDescent="0.3">
      <c r="A435" s="2">
        <v>434</v>
      </c>
      <c r="B435" s="7" t="s">
        <v>131</v>
      </c>
      <c r="C435" s="3" t="s">
        <v>9</v>
      </c>
      <c r="D435" s="3">
        <v>11</v>
      </c>
      <c r="E435" s="3" t="s">
        <v>10</v>
      </c>
      <c r="F435" s="17">
        <v>10</v>
      </c>
      <c r="G435" s="3" t="s">
        <v>582</v>
      </c>
      <c r="H435" s="3" t="s">
        <v>148</v>
      </c>
      <c r="I435" s="3" t="s">
        <v>21</v>
      </c>
      <c r="J435" s="13">
        <v>13.5</v>
      </c>
      <c r="K435" s="13">
        <v>128.66</v>
      </c>
      <c r="L435" s="14">
        <f t="shared" si="30"/>
        <v>148.5</v>
      </c>
      <c r="M435" s="14">
        <f t="shared" si="31"/>
        <v>1273.7339999999999</v>
      </c>
      <c r="N435" s="9">
        <f t="shared" si="32"/>
        <v>19</v>
      </c>
      <c r="O435" s="9">
        <f t="shared" si="33"/>
        <v>3</v>
      </c>
      <c r="P435" s="9">
        <f t="shared" si="34"/>
        <v>2025</v>
      </c>
    </row>
    <row r="436" spans="1:16" x14ac:dyDescent="0.3">
      <c r="A436" s="2">
        <v>435</v>
      </c>
      <c r="B436" s="7" t="s">
        <v>77</v>
      </c>
      <c r="C436" s="3" t="s">
        <v>9</v>
      </c>
      <c r="D436" s="3">
        <v>1</v>
      </c>
      <c r="E436" s="3" t="s">
        <v>7</v>
      </c>
      <c r="F436" s="17">
        <v>25</v>
      </c>
      <c r="G436" s="3" t="s">
        <v>583</v>
      </c>
      <c r="H436" s="3" t="s">
        <v>20</v>
      </c>
      <c r="I436" s="3" t="s">
        <v>21</v>
      </c>
      <c r="J436" s="13">
        <v>23.47</v>
      </c>
      <c r="K436" s="13">
        <v>171.1</v>
      </c>
      <c r="L436" s="14">
        <f t="shared" si="30"/>
        <v>23.47</v>
      </c>
      <c r="M436" s="14">
        <f t="shared" si="31"/>
        <v>128.32499999999999</v>
      </c>
      <c r="N436" s="9">
        <f t="shared" si="32"/>
        <v>22</v>
      </c>
      <c r="O436" s="9">
        <f t="shared" si="33"/>
        <v>2</v>
      </c>
      <c r="P436" s="9">
        <f t="shared" si="34"/>
        <v>2025</v>
      </c>
    </row>
    <row r="437" spans="1:16" x14ac:dyDescent="0.3">
      <c r="A437" s="2">
        <v>436</v>
      </c>
      <c r="B437" s="7" t="s">
        <v>61</v>
      </c>
      <c r="C437" s="3" t="s">
        <v>9</v>
      </c>
      <c r="D437" s="3">
        <v>13</v>
      </c>
      <c r="E437" s="3" t="s">
        <v>10</v>
      </c>
      <c r="F437" s="17">
        <v>0</v>
      </c>
      <c r="G437" s="3" t="s">
        <v>584</v>
      </c>
      <c r="H437" s="3" t="s">
        <v>148</v>
      </c>
      <c r="I437" s="3" t="s">
        <v>18</v>
      </c>
      <c r="J437" s="13">
        <v>15.55</v>
      </c>
      <c r="K437" s="13">
        <v>174.4</v>
      </c>
      <c r="L437" s="14">
        <f t="shared" si="30"/>
        <v>202.15</v>
      </c>
      <c r="M437" s="14">
        <f t="shared" si="31"/>
        <v>2267.2000000000003</v>
      </c>
      <c r="N437" s="9">
        <f t="shared" si="32"/>
        <v>26</v>
      </c>
      <c r="O437" s="9">
        <f t="shared" si="33"/>
        <v>2</v>
      </c>
      <c r="P437" s="9">
        <f t="shared" si="34"/>
        <v>2025</v>
      </c>
    </row>
    <row r="438" spans="1:16" x14ac:dyDescent="0.3">
      <c r="A438" s="2">
        <v>437</v>
      </c>
      <c r="B438" s="7" t="s">
        <v>44</v>
      </c>
      <c r="C438" s="3" t="s">
        <v>6</v>
      </c>
      <c r="D438" s="3">
        <v>19</v>
      </c>
      <c r="E438" s="3" t="s">
        <v>8</v>
      </c>
      <c r="F438" s="17">
        <v>15</v>
      </c>
      <c r="G438" s="3" t="s">
        <v>585</v>
      </c>
      <c r="H438" s="3" t="s">
        <v>24</v>
      </c>
      <c r="I438" s="3" t="s">
        <v>21</v>
      </c>
      <c r="J438" s="13">
        <v>79.39</v>
      </c>
      <c r="K438" s="13">
        <v>191.7</v>
      </c>
      <c r="L438" s="14">
        <f t="shared" si="30"/>
        <v>1508.41</v>
      </c>
      <c r="M438" s="14">
        <f t="shared" si="31"/>
        <v>3095.9549999999995</v>
      </c>
      <c r="N438" s="9">
        <f t="shared" si="32"/>
        <v>5</v>
      </c>
      <c r="O438" s="9">
        <f t="shared" si="33"/>
        <v>2</v>
      </c>
      <c r="P438" s="9">
        <f t="shared" si="34"/>
        <v>2025</v>
      </c>
    </row>
    <row r="439" spans="1:16" x14ac:dyDescent="0.3">
      <c r="A439" s="2">
        <v>438</v>
      </c>
      <c r="B439" s="7" t="s">
        <v>54</v>
      </c>
      <c r="C439" s="3" t="s">
        <v>9</v>
      </c>
      <c r="D439" s="3">
        <v>16</v>
      </c>
      <c r="E439" s="3" t="s">
        <v>8</v>
      </c>
      <c r="F439" s="17">
        <v>25</v>
      </c>
      <c r="G439" s="3" t="s">
        <v>586</v>
      </c>
      <c r="H439" s="3" t="s">
        <v>158</v>
      </c>
      <c r="I439" s="3" t="s">
        <v>19</v>
      </c>
      <c r="J439" s="13">
        <v>10.4</v>
      </c>
      <c r="K439" s="13">
        <v>114.08</v>
      </c>
      <c r="L439" s="14">
        <f t="shared" si="30"/>
        <v>166.4</v>
      </c>
      <c r="M439" s="14">
        <f t="shared" si="31"/>
        <v>1368.96</v>
      </c>
      <c r="N439" s="9">
        <f t="shared" si="32"/>
        <v>7</v>
      </c>
      <c r="O439" s="9">
        <f t="shared" si="33"/>
        <v>2</v>
      </c>
      <c r="P439" s="9">
        <f t="shared" si="34"/>
        <v>2025</v>
      </c>
    </row>
    <row r="440" spans="1:16" x14ac:dyDescent="0.3">
      <c r="A440" s="2">
        <v>439</v>
      </c>
      <c r="B440" s="7" t="s">
        <v>125</v>
      </c>
      <c r="C440" s="3" t="s">
        <v>12</v>
      </c>
      <c r="D440" s="3">
        <v>4</v>
      </c>
      <c r="E440" s="3" t="s">
        <v>8</v>
      </c>
      <c r="F440" s="17">
        <v>25</v>
      </c>
      <c r="G440" s="3" t="s">
        <v>587</v>
      </c>
      <c r="H440" s="3" t="s">
        <v>148</v>
      </c>
      <c r="I440" s="3" t="s">
        <v>19</v>
      </c>
      <c r="J440" s="13">
        <v>63.33</v>
      </c>
      <c r="K440" s="13">
        <v>144.63</v>
      </c>
      <c r="L440" s="14">
        <f t="shared" si="30"/>
        <v>253.32</v>
      </c>
      <c r="M440" s="14">
        <f t="shared" si="31"/>
        <v>433.89</v>
      </c>
      <c r="N440" s="9">
        <f t="shared" si="32"/>
        <v>2</v>
      </c>
      <c r="O440" s="9">
        <f t="shared" si="33"/>
        <v>2</v>
      </c>
      <c r="P440" s="9">
        <f t="shared" si="34"/>
        <v>2025</v>
      </c>
    </row>
    <row r="441" spans="1:16" x14ac:dyDescent="0.3">
      <c r="A441" s="2">
        <v>440</v>
      </c>
      <c r="B441" s="7" t="s">
        <v>81</v>
      </c>
      <c r="C441" s="3" t="s">
        <v>9</v>
      </c>
      <c r="D441" s="3">
        <v>13</v>
      </c>
      <c r="E441" s="3" t="s">
        <v>11</v>
      </c>
      <c r="F441" s="17">
        <v>0</v>
      </c>
      <c r="G441" s="3" t="s">
        <v>588</v>
      </c>
      <c r="H441" s="3" t="s">
        <v>20</v>
      </c>
      <c r="I441" s="3" t="s">
        <v>19</v>
      </c>
      <c r="J441" s="13">
        <v>21.14</v>
      </c>
      <c r="K441" s="13">
        <v>169.04</v>
      </c>
      <c r="L441" s="14">
        <f t="shared" si="30"/>
        <v>274.82</v>
      </c>
      <c r="M441" s="14">
        <f t="shared" si="31"/>
        <v>2197.52</v>
      </c>
      <c r="N441" s="9">
        <f t="shared" si="32"/>
        <v>27</v>
      </c>
      <c r="O441" s="9">
        <f t="shared" si="33"/>
        <v>1</v>
      </c>
      <c r="P441" s="9">
        <f t="shared" si="34"/>
        <v>2025</v>
      </c>
    </row>
    <row r="442" spans="1:16" x14ac:dyDescent="0.3">
      <c r="A442" s="2">
        <v>441</v>
      </c>
      <c r="B442" s="7" t="s">
        <v>92</v>
      </c>
      <c r="C442" s="3" t="s">
        <v>12</v>
      </c>
      <c r="D442" s="3">
        <v>4</v>
      </c>
      <c r="E442" s="3" t="s">
        <v>11</v>
      </c>
      <c r="F442" s="17">
        <v>25</v>
      </c>
      <c r="G442" s="3" t="s">
        <v>589</v>
      </c>
      <c r="H442" s="3" t="s">
        <v>22</v>
      </c>
      <c r="I442" s="3" t="s">
        <v>19</v>
      </c>
      <c r="J442" s="13">
        <v>27.3</v>
      </c>
      <c r="K442" s="13">
        <v>181.13</v>
      </c>
      <c r="L442" s="14">
        <f t="shared" si="30"/>
        <v>109.2</v>
      </c>
      <c r="M442" s="14">
        <f t="shared" si="31"/>
        <v>543.39</v>
      </c>
      <c r="N442" s="9">
        <f t="shared" si="32"/>
        <v>28</v>
      </c>
      <c r="O442" s="9">
        <f t="shared" si="33"/>
        <v>2</v>
      </c>
      <c r="P442" s="9">
        <f t="shared" si="34"/>
        <v>2025</v>
      </c>
    </row>
    <row r="443" spans="1:16" x14ac:dyDescent="0.3">
      <c r="A443" s="2">
        <v>442</v>
      </c>
      <c r="B443" s="7" t="s">
        <v>55</v>
      </c>
      <c r="C443" s="3" t="s">
        <v>6</v>
      </c>
      <c r="D443" s="3">
        <v>1</v>
      </c>
      <c r="E443" s="3" t="s">
        <v>8</v>
      </c>
      <c r="F443" s="17">
        <v>5</v>
      </c>
      <c r="G443" s="3" t="s">
        <v>590</v>
      </c>
      <c r="H443" s="3" t="s">
        <v>148</v>
      </c>
      <c r="I443" s="3" t="s">
        <v>25</v>
      </c>
      <c r="J443" s="13">
        <v>63.32</v>
      </c>
      <c r="K443" s="13">
        <v>149.63999999999999</v>
      </c>
      <c r="L443" s="14">
        <f t="shared" si="30"/>
        <v>63.32</v>
      </c>
      <c r="M443" s="14">
        <f t="shared" si="31"/>
        <v>142.15799999999999</v>
      </c>
      <c r="N443" s="9">
        <f t="shared" si="32"/>
        <v>21</v>
      </c>
      <c r="O443" s="9">
        <f t="shared" si="33"/>
        <v>1</v>
      </c>
      <c r="P443" s="9">
        <f t="shared" si="34"/>
        <v>2025</v>
      </c>
    </row>
    <row r="444" spans="1:16" x14ac:dyDescent="0.3">
      <c r="A444" s="2">
        <v>443</v>
      </c>
      <c r="B444" s="7" t="s">
        <v>118</v>
      </c>
      <c r="C444" s="3" t="s">
        <v>9</v>
      </c>
      <c r="D444" s="3">
        <v>6</v>
      </c>
      <c r="E444" s="3" t="s">
        <v>11</v>
      </c>
      <c r="F444" s="17">
        <v>0</v>
      </c>
      <c r="G444" s="3" t="s">
        <v>591</v>
      </c>
      <c r="H444" s="3" t="s">
        <v>22</v>
      </c>
      <c r="I444" s="3" t="s">
        <v>25</v>
      </c>
      <c r="J444" s="13">
        <v>24.51</v>
      </c>
      <c r="K444" s="13">
        <v>176.97</v>
      </c>
      <c r="L444" s="14">
        <f t="shared" si="30"/>
        <v>147.06</v>
      </c>
      <c r="M444" s="14">
        <f t="shared" si="31"/>
        <v>1061.82</v>
      </c>
      <c r="N444" s="9">
        <f t="shared" si="32"/>
        <v>12</v>
      </c>
      <c r="O444" s="9">
        <f t="shared" si="33"/>
        <v>1</v>
      </c>
      <c r="P444" s="9">
        <f t="shared" si="34"/>
        <v>2025</v>
      </c>
    </row>
    <row r="445" spans="1:16" x14ac:dyDescent="0.3">
      <c r="A445" s="2">
        <v>444</v>
      </c>
      <c r="B445" s="7" t="s">
        <v>143</v>
      </c>
      <c r="C445" s="3" t="s">
        <v>6</v>
      </c>
      <c r="D445" s="3">
        <v>17</v>
      </c>
      <c r="E445" s="3" t="s">
        <v>7</v>
      </c>
      <c r="F445" s="17">
        <v>0</v>
      </c>
      <c r="G445" s="3" t="s">
        <v>592</v>
      </c>
      <c r="H445" s="3" t="s">
        <v>20</v>
      </c>
      <c r="I445" s="3" t="s">
        <v>19</v>
      </c>
      <c r="J445" s="13">
        <v>26.06</v>
      </c>
      <c r="K445" s="13">
        <v>168.1</v>
      </c>
      <c r="L445" s="14">
        <f t="shared" si="30"/>
        <v>443.02</v>
      </c>
      <c r="M445" s="14">
        <f t="shared" si="31"/>
        <v>2857.7</v>
      </c>
      <c r="N445" s="9">
        <f t="shared" si="32"/>
        <v>27</v>
      </c>
      <c r="O445" s="9">
        <f t="shared" si="33"/>
        <v>4</v>
      </c>
      <c r="P445" s="9">
        <f t="shared" si="34"/>
        <v>2025</v>
      </c>
    </row>
    <row r="446" spans="1:16" x14ac:dyDescent="0.3">
      <c r="A446" s="2">
        <v>445</v>
      </c>
      <c r="B446" s="7" t="s">
        <v>82</v>
      </c>
      <c r="C446" s="3" t="s">
        <v>6</v>
      </c>
      <c r="D446" s="3">
        <v>11</v>
      </c>
      <c r="E446" s="3" t="s">
        <v>11</v>
      </c>
      <c r="F446" s="17">
        <v>20</v>
      </c>
      <c r="G446" s="3" t="s">
        <v>593</v>
      </c>
      <c r="H446" s="3" t="s">
        <v>158</v>
      </c>
      <c r="I446" s="3" t="s">
        <v>21</v>
      </c>
      <c r="J446" s="13">
        <v>93.77</v>
      </c>
      <c r="K446" s="13">
        <v>158</v>
      </c>
      <c r="L446" s="14">
        <f t="shared" si="30"/>
        <v>1031.47</v>
      </c>
      <c r="M446" s="14">
        <f t="shared" si="31"/>
        <v>1390.4</v>
      </c>
      <c r="N446" s="9">
        <f t="shared" si="32"/>
        <v>24</v>
      </c>
      <c r="O446" s="9">
        <f t="shared" si="33"/>
        <v>2</v>
      </c>
      <c r="P446" s="9">
        <f t="shared" si="34"/>
        <v>2025</v>
      </c>
    </row>
    <row r="447" spans="1:16" x14ac:dyDescent="0.3">
      <c r="A447" s="2">
        <v>446</v>
      </c>
      <c r="B447" s="7" t="s">
        <v>49</v>
      </c>
      <c r="C447" s="3" t="s">
        <v>9</v>
      </c>
      <c r="D447" s="3">
        <v>4</v>
      </c>
      <c r="E447" s="3" t="s">
        <v>7</v>
      </c>
      <c r="F447" s="17">
        <v>25</v>
      </c>
      <c r="G447" s="3" t="s">
        <v>594</v>
      </c>
      <c r="H447" s="3" t="s">
        <v>22</v>
      </c>
      <c r="I447" s="3" t="s">
        <v>25</v>
      </c>
      <c r="J447" s="13">
        <v>93.42</v>
      </c>
      <c r="K447" s="13">
        <v>129.54</v>
      </c>
      <c r="L447" s="14">
        <f t="shared" si="30"/>
        <v>373.68</v>
      </c>
      <c r="M447" s="14">
        <f t="shared" si="31"/>
        <v>388.62</v>
      </c>
      <c r="N447" s="9">
        <f t="shared" si="32"/>
        <v>10</v>
      </c>
      <c r="O447" s="9">
        <f t="shared" si="33"/>
        <v>3</v>
      </c>
      <c r="P447" s="9">
        <f t="shared" si="34"/>
        <v>2025</v>
      </c>
    </row>
    <row r="448" spans="1:16" x14ac:dyDescent="0.3">
      <c r="A448" s="2">
        <v>447</v>
      </c>
      <c r="B448" s="7" t="s">
        <v>78</v>
      </c>
      <c r="C448" s="3" t="s">
        <v>6</v>
      </c>
      <c r="D448" s="3">
        <v>1</v>
      </c>
      <c r="E448" s="3" t="s">
        <v>7</v>
      </c>
      <c r="F448" s="17">
        <v>25</v>
      </c>
      <c r="G448" s="3" t="s">
        <v>595</v>
      </c>
      <c r="H448" s="3" t="s">
        <v>158</v>
      </c>
      <c r="I448" s="3" t="s">
        <v>25</v>
      </c>
      <c r="J448" s="13">
        <v>73.489999999999995</v>
      </c>
      <c r="K448" s="13">
        <v>118.69</v>
      </c>
      <c r="L448" s="14">
        <f t="shared" si="30"/>
        <v>73.489999999999995</v>
      </c>
      <c r="M448" s="14">
        <f t="shared" si="31"/>
        <v>89.017499999999998</v>
      </c>
      <c r="N448" s="9">
        <f t="shared" si="32"/>
        <v>13</v>
      </c>
      <c r="O448" s="9">
        <f t="shared" si="33"/>
        <v>1</v>
      </c>
      <c r="P448" s="9">
        <f t="shared" si="34"/>
        <v>2025</v>
      </c>
    </row>
    <row r="449" spans="1:16" x14ac:dyDescent="0.3">
      <c r="A449" s="2">
        <v>448</v>
      </c>
      <c r="B449" s="7" t="s">
        <v>110</v>
      </c>
      <c r="C449" s="3" t="s">
        <v>12</v>
      </c>
      <c r="D449" s="3">
        <v>17</v>
      </c>
      <c r="E449" s="3" t="s">
        <v>7</v>
      </c>
      <c r="F449" s="17">
        <v>25</v>
      </c>
      <c r="G449" s="3" t="s">
        <v>596</v>
      </c>
      <c r="H449" s="3" t="s">
        <v>20</v>
      </c>
      <c r="I449" s="3" t="s">
        <v>18</v>
      </c>
      <c r="J449" s="13">
        <v>89.9</v>
      </c>
      <c r="K449" s="13">
        <v>114.59</v>
      </c>
      <c r="L449" s="14">
        <f t="shared" si="30"/>
        <v>1528.3000000000002</v>
      </c>
      <c r="M449" s="14">
        <f t="shared" si="31"/>
        <v>1461.0225</v>
      </c>
      <c r="N449" s="9">
        <f t="shared" si="32"/>
        <v>11</v>
      </c>
      <c r="O449" s="9">
        <f t="shared" si="33"/>
        <v>1</v>
      </c>
      <c r="P449" s="9">
        <f t="shared" si="34"/>
        <v>2025</v>
      </c>
    </row>
    <row r="450" spans="1:16" x14ac:dyDescent="0.3">
      <c r="A450" s="2">
        <v>449</v>
      </c>
      <c r="B450" s="7" t="s">
        <v>134</v>
      </c>
      <c r="C450" s="3" t="s">
        <v>9</v>
      </c>
      <c r="D450" s="3">
        <v>12</v>
      </c>
      <c r="E450" s="3" t="s">
        <v>10</v>
      </c>
      <c r="F450" s="17">
        <v>20</v>
      </c>
      <c r="G450" s="3" t="s">
        <v>597</v>
      </c>
      <c r="H450" s="3" t="s">
        <v>148</v>
      </c>
      <c r="I450" s="3" t="s">
        <v>18</v>
      </c>
      <c r="J450" s="13">
        <v>86.22</v>
      </c>
      <c r="K450" s="13">
        <v>188.3</v>
      </c>
      <c r="L450" s="14">
        <f t="shared" si="30"/>
        <v>1034.6399999999999</v>
      </c>
      <c r="M450" s="14">
        <f t="shared" si="31"/>
        <v>1807.6800000000003</v>
      </c>
      <c r="N450" s="9">
        <f t="shared" si="32"/>
        <v>23</v>
      </c>
      <c r="O450" s="9">
        <f t="shared" si="33"/>
        <v>2</v>
      </c>
      <c r="P450" s="9">
        <f t="shared" si="34"/>
        <v>2025</v>
      </c>
    </row>
    <row r="451" spans="1:16" x14ac:dyDescent="0.3">
      <c r="A451" s="2">
        <v>450</v>
      </c>
      <c r="B451" s="7" t="s">
        <v>68</v>
      </c>
      <c r="C451" s="3" t="s">
        <v>9</v>
      </c>
      <c r="D451" s="3">
        <v>8</v>
      </c>
      <c r="E451" s="3" t="s">
        <v>8</v>
      </c>
      <c r="F451" s="17">
        <v>10</v>
      </c>
      <c r="G451" s="3" t="s">
        <v>598</v>
      </c>
      <c r="H451" s="3" t="s">
        <v>24</v>
      </c>
      <c r="I451" s="3" t="s">
        <v>23</v>
      </c>
      <c r="J451" s="13">
        <v>62.82</v>
      </c>
      <c r="K451" s="13">
        <v>124.24</v>
      </c>
      <c r="L451" s="14">
        <f t="shared" ref="L451:L514" si="35">(J451*D451)</f>
        <v>502.56</v>
      </c>
      <c r="M451" s="14">
        <f t="shared" ref="M451:M514" si="36">(K451*D451*(1-F451%))</f>
        <v>894.52800000000002</v>
      </c>
      <c r="N451" s="9">
        <f t="shared" ref="N451:N514" si="37">DAY(B451)</f>
        <v>2</v>
      </c>
      <c r="O451" s="9">
        <f t="shared" ref="O451:O514" si="38">MONTH(B451)</f>
        <v>3</v>
      </c>
      <c r="P451" s="9">
        <f t="shared" ref="P451:P514" si="39">YEAR(B451)</f>
        <v>2025</v>
      </c>
    </row>
    <row r="452" spans="1:16" x14ac:dyDescent="0.3">
      <c r="A452" s="2">
        <v>451</v>
      </c>
      <c r="B452" s="7" t="s">
        <v>53</v>
      </c>
      <c r="C452" s="3" t="s">
        <v>6</v>
      </c>
      <c r="D452" s="3">
        <v>1</v>
      </c>
      <c r="E452" s="3" t="s">
        <v>8</v>
      </c>
      <c r="F452" s="17">
        <v>0</v>
      </c>
      <c r="G452" s="3" t="s">
        <v>599</v>
      </c>
      <c r="H452" s="3" t="s">
        <v>24</v>
      </c>
      <c r="I452" s="3" t="s">
        <v>25</v>
      </c>
      <c r="J452" s="13">
        <v>17.77</v>
      </c>
      <c r="K452" s="13">
        <v>132.09</v>
      </c>
      <c r="L452" s="14">
        <f t="shared" si="35"/>
        <v>17.77</v>
      </c>
      <c r="M452" s="14">
        <f t="shared" si="36"/>
        <v>132.09</v>
      </c>
      <c r="N452" s="9">
        <f t="shared" si="37"/>
        <v>5</v>
      </c>
      <c r="O452" s="9">
        <f t="shared" si="38"/>
        <v>4</v>
      </c>
      <c r="P452" s="9">
        <f t="shared" si="39"/>
        <v>2025</v>
      </c>
    </row>
    <row r="453" spans="1:16" x14ac:dyDescent="0.3">
      <c r="A453" s="2">
        <v>452</v>
      </c>
      <c r="B453" s="7" t="s">
        <v>82</v>
      </c>
      <c r="C453" s="3" t="s">
        <v>12</v>
      </c>
      <c r="D453" s="3">
        <v>5</v>
      </c>
      <c r="E453" s="3" t="s">
        <v>8</v>
      </c>
      <c r="F453" s="17">
        <v>20</v>
      </c>
      <c r="G453" s="3" t="s">
        <v>600</v>
      </c>
      <c r="H453" s="3" t="s">
        <v>148</v>
      </c>
      <c r="I453" s="3" t="s">
        <v>23</v>
      </c>
      <c r="J453" s="13">
        <v>13.92</v>
      </c>
      <c r="K453" s="13">
        <v>126.9</v>
      </c>
      <c r="L453" s="14">
        <f t="shared" si="35"/>
        <v>69.599999999999994</v>
      </c>
      <c r="M453" s="14">
        <f t="shared" si="36"/>
        <v>507.6</v>
      </c>
      <c r="N453" s="9">
        <f t="shared" si="37"/>
        <v>24</v>
      </c>
      <c r="O453" s="9">
        <f t="shared" si="38"/>
        <v>2</v>
      </c>
      <c r="P453" s="9">
        <f t="shared" si="39"/>
        <v>2025</v>
      </c>
    </row>
    <row r="454" spans="1:16" x14ac:dyDescent="0.3">
      <c r="A454" s="2">
        <v>453</v>
      </c>
      <c r="B454" s="7" t="s">
        <v>96</v>
      </c>
      <c r="C454" s="3" t="s">
        <v>6</v>
      </c>
      <c r="D454" s="3">
        <v>5</v>
      </c>
      <c r="E454" s="3" t="s">
        <v>10</v>
      </c>
      <c r="F454" s="17">
        <v>10</v>
      </c>
      <c r="G454" s="3" t="s">
        <v>601</v>
      </c>
      <c r="H454" s="3" t="s">
        <v>20</v>
      </c>
      <c r="I454" s="3" t="s">
        <v>19</v>
      </c>
      <c r="J454" s="13">
        <v>6.08</v>
      </c>
      <c r="K454" s="13">
        <v>156.25</v>
      </c>
      <c r="L454" s="14">
        <f t="shared" si="35"/>
        <v>30.4</v>
      </c>
      <c r="M454" s="14">
        <f t="shared" si="36"/>
        <v>703.125</v>
      </c>
      <c r="N454" s="9">
        <f t="shared" si="37"/>
        <v>21</v>
      </c>
      <c r="O454" s="9">
        <f t="shared" si="38"/>
        <v>4</v>
      </c>
      <c r="P454" s="9">
        <f t="shared" si="39"/>
        <v>2025</v>
      </c>
    </row>
    <row r="455" spans="1:16" x14ac:dyDescent="0.3">
      <c r="A455" s="2">
        <v>454</v>
      </c>
      <c r="B455" s="7" t="s">
        <v>106</v>
      </c>
      <c r="C455" s="3" t="s">
        <v>12</v>
      </c>
      <c r="D455" s="3">
        <v>18</v>
      </c>
      <c r="E455" s="3" t="s">
        <v>7</v>
      </c>
      <c r="F455" s="17">
        <v>20</v>
      </c>
      <c r="G455" s="3" t="s">
        <v>602</v>
      </c>
      <c r="H455" s="3" t="s">
        <v>22</v>
      </c>
      <c r="I455" s="3" t="s">
        <v>18</v>
      </c>
      <c r="J455" s="13">
        <v>36.17</v>
      </c>
      <c r="K455" s="13">
        <v>159.41</v>
      </c>
      <c r="L455" s="14">
        <f t="shared" si="35"/>
        <v>651.06000000000006</v>
      </c>
      <c r="M455" s="14">
        <f t="shared" si="36"/>
        <v>2295.5040000000004</v>
      </c>
      <c r="N455" s="9">
        <f t="shared" si="37"/>
        <v>24</v>
      </c>
      <c r="O455" s="9">
        <f t="shared" si="38"/>
        <v>4</v>
      </c>
      <c r="P455" s="9">
        <f t="shared" si="39"/>
        <v>2025</v>
      </c>
    </row>
    <row r="456" spans="1:16" x14ac:dyDescent="0.3">
      <c r="A456" s="2">
        <v>455</v>
      </c>
      <c r="B456" s="7" t="s">
        <v>129</v>
      </c>
      <c r="C456" s="3" t="s">
        <v>9</v>
      </c>
      <c r="D456" s="3">
        <v>15</v>
      </c>
      <c r="E456" s="3" t="s">
        <v>10</v>
      </c>
      <c r="F456" s="17">
        <v>5</v>
      </c>
      <c r="G456" s="3" t="s">
        <v>603</v>
      </c>
      <c r="H456" s="3" t="s">
        <v>24</v>
      </c>
      <c r="I456" s="3" t="s">
        <v>19</v>
      </c>
      <c r="J456" s="13">
        <v>5.78</v>
      </c>
      <c r="K456" s="13">
        <v>105.25</v>
      </c>
      <c r="L456" s="14">
        <f t="shared" si="35"/>
        <v>86.7</v>
      </c>
      <c r="M456" s="14">
        <f t="shared" si="36"/>
        <v>1499.8125</v>
      </c>
      <c r="N456" s="9">
        <f t="shared" si="37"/>
        <v>20</v>
      </c>
      <c r="O456" s="9">
        <f t="shared" si="38"/>
        <v>2</v>
      </c>
      <c r="P456" s="9">
        <f t="shared" si="39"/>
        <v>2025</v>
      </c>
    </row>
    <row r="457" spans="1:16" x14ac:dyDescent="0.3">
      <c r="A457" s="2">
        <v>456</v>
      </c>
      <c r="B457" s="7" t="s">
        <v>69</v>
      </c>
      <c r="C457" s="3" t="s">
        <v>9</v>
      </c>
      <c r="D457" s="3">
        <v>3</v>
      </c>
      <c r="E457" s="3" t="s">
        <v>10</v>
      </c>
      <c r="F457" s="17">
        <v>5</v>
      </c>
      <c r="G457" s="3" t="s">
        <v>604</v>
      </c>
      <c r="H457" s="3" t="s">
        <v>20</v>
      </c>
      <c r="I457" s="3" t="s">
        <v>23</v>
      </c>
      <c r="J457" s="13">
        <v>73.989999999999995</v>
      </c>
      <c r="K457" s="13">
        <v>113.02</v>
      </c>
      <c r="L457" s="14">
        <f t="shared" si="35"/>
        <v>221.96999999999997</v>
      </c>
      <c r="M457" s="14">
        <f t="shared" si="36"/>
        <v>322.10699999999997</v>
      </c>
      <c r="N457" s="9">
        <f t="shared" si="37"/>
        <v>21</v>
      </c>
      <c r="O457" s="9">
        <f t="shared" si="38"/>
        <v>3</v>
      </c>
      <c r="P457" s="9">
        <f t="shared" si="39"/>
        <v>2025</v>
      </c>
    </row>
    <row r="458" spans="1:16" x14ac:dyDescent="0.3">
      <c r="A458" s="2">
        <v>457</v>
      </c>
      <c r="B458" s="7" t="s">
        <v>112</v>
      </c>
      <c r="C458" s="3" t="s">
        <v>12</v>
      </c>
      <c r="D458" s="3">
        <v>10</v>
      </c>
      <c r="E458" s="3" t="s">
        <v>7</v>
      </c>
      <c r="F458" s="17">
        <v>10</v>
      </c>
      <c r="G458" s="3" t="s">
        <v>605</v>
      </c>
      <c r="H458" s="3" t="s">
        <v>24</v>
      </c>
      <c r="I458" s="3" t="s">
        <v>19</v>
      </c>
      <c r="J458" s="13">
        <v>43.09</v>
      </c>
      <c r="K458" s="13">
        <v>193.78</v>
      </c>
      <c r="L458" s="14">
        <f t="shared" si="35"/>
        <v>430.90000000000003</v>
      </c>
      <c r="M458" s="14">
        <f t="shared" si="36"/>
        <v>1744.02</v>
      </c>
      <c r="N458" s="9">
        <f t="shared" si="37"/>
        <v>22</v>
      </c>
      <c r="O458" s="9">
        <f t="shared" si="38"/>
        <v>3</v>
      </c>
      <c r="P458" s="9">
        <f t="shared" si="39"/>
        <v>2025</v>
      </c>
    </row>
    <row r="459" spans="1:16" x14ac:dyDescent="0.3">
      <c r="A459" s="2">
        <v>458</v>
      </c>
      <c r="B459" s="7" t="s">
        <v>99</v>
      </c>
      <c r="C459" s="3" t="s">
        <v>6</v>
      </c>
      <c r="D459" s="3">
        <v>10</v>
      </c>
      <c r="E459" s="3" t="s">
        <v>11</v>
      </c>
      <c r="F459" s="17">
        <v>10</v>
      </c>
      <c r="G459" s="3" t="s">
        <v>606</v>
      </c>
      <c r="H459" s="3" t="s">
        <v>22</v>
      </c>
      <c r="I459" s="3" t="s">
        <v>21</v>
      </c>
      <c r="J459" s="13">
        <v>67.790000000000006</v>
      </c>
      <c r="K459" s="13">
        <v>140.83000000000001</v>
      </c>
      <c r="L459" s="14">
        <f t="shared" si="35"/>
        <v>677.90000000000009</v>
      </c>
      <c r="M459" s="14">
        <f t="shared" si="36"/>
        <v>1267.4700000000003</v>
      </c>
      <c r="N459" s="9">
        <f t="shared" si="37"/>
        <v>21</v>
      </c>
      <c r="O459" s="9">
        <f t="shared" si="38"/>
        <v>2</v>
      </c>
      <c r="P459" s="9">
        <f t="shared" si="39"/>
        <v>2025</v>
      </c>
    </row>
    <row r="460" spans="1:16" x14ac:dyDescent="0.3">
      <c r="A460" s="2">
        <v>459</v>
      </c>
      <c r="B460" s="7" t="s">
        <v>116</v>
      </c>
      <c r="C460" s="3" t="s">
        <v>9</v>
      </c>
      <c r="D460" s="3">
        <v>1</v>
      </c>
      <c r="E460" s="3" t="s">
        <v>7</v>
      </c>
      <c r="F460" s="17">
        <v>15</v>
      </c>
      <c r="G460" s="3" t="s">
        <v>607</v>
      </c>
      <c r="H460" s="3" t="s">
        <v>22</v>
      </c>
      <c r="I460" s="3" t="s">
        <v>18</v>
      </c>
      <c r="J460" s="13">
        <v>13.32</v>
      </c>
      <c r="K460" s="13">
        <v>118.77</v>
      </c>
      <c r="L460" s="14">
        <f t="shared" si="35"/>
        <v>13.32</v>
      </c>
      <c r="M460" s="14">
        <f t="shared" si="36"/>
        <v>100.9545</v>
      </c>
      <c r="N460" s="9">
        <f t="shared" si="37"/>
        <v>19</v>
      </c>
      <c r="O460" s="9">
        <f t="shared" si="38"/>
        <v>1</v>
      </c>
      <c r="P460" s="9">
        <f t="shared" si="39"/>
        <v>2025</v>
      </c>
    </row>
    <row r="461" spans="1:16" x14ac:dyDescent="0.3">
      <c r="A461" s="2">
        <v>460</v>
      </c>
      <c r="B461" s="7" t="s">
        <v>124</v>
      </c>
      <c r="C461" s="3" t="s">
        <v>9</v>
      </c>
      <c r="D461" s="3">
        <v>2</v>
      </c>
      <c r="E461" s="3" t="s">
        <v>10</v>
      </c>
      <c r="F461" s="17">
        <v>25</v>
      </c>
      <c r="G461" s="3" t="s">
        <v>608</v>
      </c>
      <c r="H461" s="3" t="s">
        <v>24</v>
      </c>
      <c r="I461" s="3" t="s">
        <v>25</v>
      </c>
      <c r="J461" s="13">
        <v>14.66</v>
      </c>
      <c r="K461" s="13">
        <v>196.6</v>
      </c>
      <c r="L461" s="14">
        <f t="shared" si="35"/>
        <v>29.32</v>
      </c>
      <c r="M461" s="14">
        <f t="shared" si="36"/>
        <v>294.89999999999998</v>
      </c>
      <c r="N461" s="9">
        <f t="shared" si="37"/>
        <v>28</v>
      </c>
      <c r="O461" s="9">
        <f t="shared" si="38"/>
        <v>4</v>
      </c>
      <c r="P461" s="9">
        <f t="shared" si="39"/>
        <v>2025</v>
      </c>
    </row>
    <row r="462" spans="1:16" x14ac:dyDescent="0.3">
      <c r="A462" s="2">
        <v>461</v>
      </c>
      <c r="B462" s="7" t="s">
        <v>129</v>
      </c>
      <c r="C462" s="3" t="s">
        <v>12</v>
      </c>
      <c r="D462" s="3">
        <v>11</v>
      </c>
      <c r="E462" s="3" t="s">
        <v>11</v>
      </c>
      <c r="F462" s="17">
        <v>25</v>
      </c>
      <c r="G462" s="3" t="s">
        <v>609</v>
      </c>
      <c r="H462" s="3" t="s">
        <v>24</v>
      </c>
      <c r="I462" s="3" t="s">
        <v>18</v>
      </c>
      <c r="J462" s="13">
        <v>52.56</v>
      </c>
      <c r="K462" s="13">
        <v>187.41</v>
      </c>
      <c r="L462" s="14">
        <f t="shared" si="35"/>
        <v>578.16000000000008</v>
      </c>
      <c r="M462" s="14">
        <f t="shared" si="36"/>
        <v>1546.1324999999997</v>
      </c>
      <c r="N462" s="9">
        <f t="shared" si="37"/>
        <v>20</v>
      </c>
      <c r="O462" s="9">
        <f t="shared" si="38"/>
        <v>2</v>
      </c>
      <c r="P462" s="9">
        <f t="shared" si="39"/>
        <v>2025</v>
      </c>
    </row>
    <row r="463" spans="1:16" x14ac:dyDescent="0.3">
      <c r="A463" s="2">
        <v>462</v>
      </c>
      <c r="B463" s="7" t="s">
        <v>66</v>
      </c>
      <c r="C463" s="3" t="s">
        <v>12</v>
      </c>
      <c r="D463" s="3">
        <v>8</v>
      </c>
      <c r="E463" s="3" t="s">
        <v>7</v>
      </c>
      <c r="F463" s="17">
        <v>5</v>
      </c>
      <c r="G463" s="3" t="s">
        <v>610</v>
      </c>
      <c r="H463" s="3" t="s">
        <v>20</v>
      </c>
      <c r="I463" s="3" t="s">
        <v>18</v>
      </c>
      <c r="J463" s="13">
        <v>41.55</v>
      </c>
      <c r="K463" s="13">
        <v>181.5</v>
      </c>
      <c r="L463" s="14">
        <f t="shared" si="35"/>
        <v>332.4</v>
      </c>
      <c r="M463" s="14">
        <f t="shared" si="36"/>
        <v>1379.3999999999999</v>
      </c>
      <c r="N463" s="9">
        <f t="shared" si="37"/>
        <v>9</v>
      </c>
      <c r="O463" s="9">
        <f t="shared" si="38"/>
        <v>1</v>
      </c>
      <c r="P463" s="9">
        <f t="shared" si="39"/>
        <v>2025</v>
      </c>
    </row>
    <row r="464" spans="1:16" x14ac:dyDescent="0.3">
      <c r="A464" s="2">
        <v>463</v>
      </c>
      <c r="B464" s="7" t="s">
        <v>113</v>
      </c>
      <c r="C464" s="3" t="s">
        <v>6</v>
      </c>
      <c r="D464" s="3">
        <v>18</v>
      </c>
      <c r="E464" s="3" t="s">
        <v>11</v>
      </c>
      <c r="F464" s="17">
        <v>0</v>
      </c>
      <c r="G464" s="3" t="s">
        <v>611</v>
      </c>
      <c r="H464" s="3" t="s">
        <v>158</v>
      </c>
      <c r="I464" s="3" t="s">
        <v>18</v>
      </c>
      <c r="J464" s="13">
        <v>89.99</v>
      </c>
      <c r="K464" s="13">
        <v>155.72</v>
      </c>
      <c r="L464" s="14">
        <f t="shared" si="35"/>
        <v>1619.82</v>
      </c>
      <c r="M464" s="14">
        <f t="shared" si="36"/>
        <v>2802.96</v>
      </c>
      <c r="N464" s="9">
        <f t="shared" si="37"/>
        <v>9</v>
      </c>
      <c r="O464" s="9">
        <f t="shared" si="38"/>
        <v>4</v>
      </c>
      <c r="P464" s="9">
        <f t="shared" si="39"/>
        <v>2025</v>
      </c>
    </row>
    <row r="465" spans="1:16" x14ac:dyDescent="0.3">
      <c r="A465" s="2">
        <v>464</v>
      </c>
      <c r="B465" s="7" t="s">
        <v>72</v>
      </c>
      <c r="C465" s="3" t="s">
        <v>12</v>
      </c>
      <c r="D465" s="3">
        <v>14</v>
      </c>
      <c r="E465" s="3" t="s">
        <v>11</v>
      </c>
      <c r="F465" s="17">
        <v>15</v>
      </c>
      <c r="G465" s="3" t="s">
        <v>612</v>
      </c>
      <c r="H465" s="3" t="s">
        <v>20</v>
      </c>
      <c r="I465" s="3" t="s">
        <v>21</v>
      </c>
      <c r="J465" s="13">
        <v>36.340000000000003</v>
      </c>
      <c r="K465" s="13">
        <v>174.39</v>
      </c>
      <c r="L465" s="14">
        <f t="shared" si="35"/>
        <v>508.76000000000005</v>
      </c>
      <c r="M465" s="14">
        <f t="shared" si="36"/>
        <v>2075.241</v>
      </c>
      <c r="N465" s="9">
        <f t="shared" si="37"/>
        <v>18</v>
      </c>
      <c r="O465" s="9">
        <f t="shared" si="38"/>
        <v>1</v>
      </c>
      <c r="P465" s="9">
        <f t="shared" si="39"/>
        <v>2025</v>
      </c>
    </row>
    <row r="466" spans="1:16" x14ac:dyDescent="0.3">
      <c r="A466" s="2">
        <v>465</v>
      </c>
      <c r="B466" s="7" t="s">
        <v>75</v>
      </c>
      <c r="C466" s="3" t="s">
        <v>12</v>
      </c>
      <c r="D466" s="3">
        <v>15</v>
      </c>
      <c r="E466" s="3" t="s">
        <v>11</v>
      </c>
      <c r="F466" s="17">
        <v>15</v>
      </c>
      <c r="G466" s="3" t="s">
        <v>613</v>
      </c>
      <c r="H466" s="3" t="s">
        <v>22</v>
      </c>
      <c r="I466" s="3" t="s">
        <v>25</v>
      </c>
      <c r="J466" s="13">
        <v>94.69</v>
      </c>
      <c r="K466" s="13">
        <v>190.79</v>
      </c>
      <c r="L466" s="14">
        <f t="shared" si="35"/>
        <v>1420.35</v>
      </c>
      <c r="M466" s="14">
        <f t="shared" si="36"/>
        <v>2432.5724999999998</v>
      </c>
      <c r="N466" s="9">
        <f t="shared" si="37"/>
        <v>17</v>
      </c>
      <c r="O466" s="9">
        <f t="shared" si="38"/>
        <v>1</v>
      </c>
      <c r="P466" s="9">
        <f t="shared" si="39"/>
        <v>2025</v>
      </c>
    </row>
    <row r="467" spans="1:16" x14ac:dyDescent="0.3">
      <c r="A467" s="2">
        <v>466</v>
      </c>
      <c r="B467" s="7" t="s">
        <v>118</v>
      </c>
      <c r="C467" s="3" t="s">
        <v>12</v>
      </c>
      <c r="D467" s="3">
        <v>11</v>
      </c>
      <c r="E467" s="3" t="s">
        <v>10</v>
      </c>
      <c r="F467" s="17">
        <v>20</v>
      </c>
      <c r="G467" s="3" t="s">
        <v>614</v>
      </c>
      <c r="H467" s="3" t="s">
        <v>22</v>
      </c>
      <c r="I467" s="3" t="s">
        <v>19</v>
      </c>
      <c r="J467" s="13">
        <v>95.82</v>
      </c>
      <c r="K467" s="13">
        <v>175.19</v>
      </c>
      <c r="L467" s="14">
        <f t="shared" si="35"/>
        <v>1054.02</v>
      </c>
      <c r="M467" s="14">
        <f t="shared" si="36"/>
        <v>1541.672</v>
      </c>
      <c r="N467" s="9">
        <f t="shared" si="37"/>
        <v>12</v>
      </c>
      <c r="O467" s="9">
        <f t="shared" si="38"/>
        <v>1</v>
      </c>
      <c r="P467" s="9">
        <f t="shared" si="39"/>
        <v>2025</v>
      </c>
    </row>
    <row r="468" spans="1:16" x14ac:dyDescent="0.3">
      <c r="A468" s="2">
        <v>467</v>
      </c>
      <c r="B468" s="7" t="s">
        <v>38</v>
      </c>
      <c r="C468" s="3" t="s">
        <v>12</v>
      </c>
      <c r="D468" s="3">
        <v>19</v>
      </c>
      <c r="E468" s="3" t="s">
        <v>10</v>
      </c>
      <c r="F468" s="17">
        <v>5</v>
      </c>
      <c r="G468" s="3" t="s">
        <v>615</v>
      </c>
      <c r="H468" s="3" t="s">
        <v>20</v>
      </c>
      <c r="I468" s="3" t="s">
        <v>21</v>
      </c>
      <c r="J468" s="13">
        <v>73.099999999999994</v>
      </c>
      <c r="K468" s="13">
        <v>131.25</v>
      </c>
      <c r="L468" s="14">
        <f t="shared" si="35"/>
        <v>1388.8999999999999</v>
      </c>
      <c r="M468" s="14">
        <f t="shared" si="36"/>
        <v>2369.0625</v>
      </c>
      <c r="N468" s="9">
        <f t="shared" si="37"/>
        <v>26</v>
      </c>
      <c r="O468" s="9">
        <f t="shared" si="38"/>
        <v>4</v>
      </c>
      <c r="P468" s="9">
        <f t="shared" si="39"/>
        <v>2025</v>
      </c>
    </row>
    <row r="469" spans="1:16" x14ac:dyDescent="0.3">
      <c r="A469" s="2">
        <v>468</v>
      </c>
      <c r="B469" s="7" t="s">
        <v>102</v>
      </c>
      <c r="C469" s="3" t="s">
        <v>12</v>
      </c>
      <c r="D469" s="3">
        <v>18</v>
      </c>
      <c r="E469" s="3" t="s">
        <v>11</v>
      </c>
      <c r="F469" s="17">
        <v>15</v>
      </c>
      <c r="G469" s="3" t="s">
        <v>616</v>
      </c>
      <c r="H469" s="3" t="s">
        <v>22</v>
      </c>
      <c r="I469" s="3" t="s">
        <v>21</v>
      </c>
      <c r="J469" s="13">
        <v>76.06</v>
      </c>
      <c r="K469" s="13">
        <v>168.6</v>
      </c>
      <c r="L469" s="14">
        <f t="shared" si="35"/>
        <v>1369.08</v>
      </c>
      <c r="M469" s="14">
        <f t="shared" si="36"/>
        <v>2579.58</v>
      </c>
      <c r="N469" s="9">
        <f t="shared" si="37"/>
        <v>25</v>
      </c>
      <c r="O469" s="9">
        <f t="shared" si="38"/>
        <v>2</v>
      </c>
      <c r="P469" s="9">
        <f t="shared" si="39"/>
        <v>2025</v>
      </c>
    </row>
    <row r="470" spans="1:16" x14ac:dyDescent="0.3">
      <c r="A470" s="2">
        <v>469</v>
      </c>
      <c r="B470" s="7" t="s">
        <v>98</v>
      </c>
      <c r="C470" s="3" t="s">
        <v>9</v>
      </c>
      <c r="D470" s="3">
        <v>6</v>
      </c>
      <c r="E470" s="3" t="s">
        <v>11</v>
      </c>
      <c r="F470" s="17">
        <v>5</v>
      </c>
      <c r="G470" s="3" t="s">
        <v>617</v>
      </c>
      <c r="H470" s="3" t="s">
        <v>22</v>
      </c>
      <c r="I470" s="3" t="s">
        <v>23</v>
      </c>
      <c r="J470" s="13">
        <v>7.18</v>
      </c>
      <c r="K470" s="13">
        <v>186.82</v>
      </c>
      <c r="L470" s="14">
        <f t="shared" si="35"/>
        <v>43.08</v>
      </c>
      <c r="M470" s="14">
        <f t="shared" si="36"/>
        <v>1064.874</v>
      </c>
      <c r="N470" s="9">
        <f t="shared" si="37"/>
        <v>20</v>
      </c>
      <c r="O470" s="9">
        <f t="shared" si="38"/>
        <v>1</v>
      </c>
      <c r="P470" s="9">
        <f t="shared" si="39"/>
        <v>2025</v>
      </c>
    </row>
    <row r="471" spans="1:16" x14ac:dyDescent="0.3">
      <c r="A471" s="2">
        <v>470</v>
      </c>
      <c r="B471" s="7" t="s">
        <v>94</v>
      </c>
      <c r="C471" s="3" t="s">
        <v>6</v>
      </c>
      <c r="D471" s="3">
        <v>6</v>
      </c>
      <c r="E471" s="3" t="s">
        <v>7</v>
      </c>
      <c r="F471" s="17">
        <v>0</v>
      </c>
      <c r="G471" s="3" t="s">
        <v>618</v>
      </c>
      <c r="H471" s="3" t="s">
        <v>24</v>
      </c>
      <c r="I471" s="3" t="s">
        <v>18</v>
      </c>
      <c r="J471" s="13">
        <v>54.54</v>
      </c>
      <c r="K471" s="13">
        <v>129.97999999999999</v>
      </c>
      <c r="L471" s="14">
        <f t="shared" si="35"/>
        <v>327.24</v>
      </c>
      <c r="M471" s="14">
        <f t="shared" si="36"/>
        <v>779.87999999999988</v>
      </c>
      <c r="N471" s="9">
        <f t="shared" si="37"/>
        <v>15</v>
      </c>
      <c r="O471" s="9">
        <f t="shared" si="38"/>
        <v>1</v>
      </c>
      <c r="P471" s="9">
        <f t="shared" si="39"/>
        <v>2025</v>
      </c>
    </row>
    <row r="472" spans="1:16" x14ac:dyDescent="0.3">
      <c r="A472" s="2">
        <v>471</v>
      </c>
      <c r="B472" s="7" t="s">
        <v>63</v>
      </c>
      <c r="C472" s="3" t="s">
        <v>9</v>
      </c>
      <c r="D472" s="3">
        <v>19</v>
      </c>
      <c r="E472" s="3" t="s">
        <v>7</v>
      </c>
      <c r="F472" s="17">
        <v>15</v>
      </c>
      <c r="G472" s="3" t="s">
        <v>619</v>
      </c>
      <c r="H472" s="3" t="s">
        <v>22</v>
      </c>
      <c r="I472" s="3" t="s">
        <v>18</v>
      </c>
      <c r="J472" s="13">
        <v>81.02</v>
      </c>
      <c r="K472" s="13">
        <v>107.01</v>
      </c>
      <c r="L472" s="14">
        <f t="shared" si="35"/>
        <v>1539.3799999999999</v>
      </c>
      <c r="M472" s="14">
        <f t="shared" si="36"/>
        <v>1728.2115000000001</v>
      </c>
      <c r="N472" s="9">
        <f t="shared" si="37"/>
        <v>10</v>
      </c>
      <c r="O472" s="9">
        <f t="shared" si="38"/>
        <v>2</v>
      </c>
      <c r="P472" s="9">
        <f t="shared" si="39"/>
        <v>2025</v>
      </c>
    </row>
    <row r="473" spans="1:16" x14ac:dyDescent="0.3">
      <c r="A473" s="2">
        <v>472</v>
      </c>
      <c r="B473" s="7" t="s">
        <v>36</v>
      </c>
      <c r="C473" s="3" t="s">
        <v>9</v>
      </c>
      <c r="D473" s="3">
        <v>11</v>
      </c>
      <c r="E473" s="3" t="s">
        <v>8</v>
      </c>
      <c r="F473" s="17">
        <v>0</v>
      </c>
      <c r="G473" s="3" t="s">
        <v>620</v>
      </c>
      <c r="H473" s="3" t="s">
        <v>24</v>
      </c>
      <c r="I473" s="3" t="s">
        <v>18</v>
      </c>
      <c r="J473" s="13">
        <v>47.57</v>
      </c>
      <c r="K473" s="13">
        <v>127.03</v>
      </c>
      <c r="L473" s="14">
        <f t="shared" si="35"/>
        <v>523.27</v>
      </c>
      <c r="M473" s="14">
        <f t="shared" si="36"/>
        <v>1397.33</v>
      </c>
      <c r="N473" s="9">
        <f t="shared" si="37"/>
        <v>24</v>
      </c>
      <c r="O473" s="9">
        <f t="shared" si="38"/>
        <v>3</v>
      </c>
      <c r="P473" s="9">
        <f t="shared" si="39"/>
        <v>2025</v>
      </c>
    </row>
    <row r="474" spans="1:16" x14ac:dyDescent="0.3">
      <c r="A474" s="2">
        <v>473</v>
      </c>
      <c r="B474" s="7" t="s">
        <v>110</v>
      </c>
      <c r="C474" s="3" t="s">
        <v>6</v>
      </c>
      <c r="D474" s="3">
        <v>5</v>
      </c>
      <c r="E474" s="3" t="s">
        <v>11</v>
      </c>
      <c r="F474" s="17">
        <v>5</v>
      </c>
      <c r="G474" s="3" t="s">
        <v>621</v>
      </c>
      <c r="H474" s="3" t="s">
        <v>22</v>
      </c>
      <c r="I474" s="3" t="s">
        <v>21</v>
      </c>
      <c r="J474" s="13">
        <v>88.53</v>
      </c>
      <c r="K474" s="13">
        <v>181.47</v>
      </c>
      <c r="L474" s="14">
        <f t="shared" si="35"/>
        <v>442.65</v>
      </c>
      <c r="M474" s="14">
        <f t="shared" si="36"/>
        <v>861.98249999999996</v>
      </c>
      <c r="N474" s="9">
        <f t="shared" si="37"/>
        <v>11</v>
      </c>
      <c r="O474" s="9">
        <f t="shared" si="38"/>
        <v>1</v>
      </c>
      <c r="P474" s="9">
        <f t="shared" si="39"/>
        <v>2025</v>
      </c>
    </row>
    <row r="475" spans="1:16" x14ac:dyDescent="0.3">
      <c r="A475" s="2">
        <v>474</v>
      </c>
      <c r="B475" s="7" t="s">
        <v>30</v>
      </c>
      <c r="C475" s="3" t="s">
        <v>6</v>
      </c>
      <c r="D475" s="3">
        <v>8</v>
      </c>
      <c r="E475" s="3" t="s">
        <v>10</v>
      </c>
      <c r="F475" s="17">
        <v>5</v>
      </c>
      <c r="G475" s="3" t="s">
        <v>622</v>
      </c>
      <c r="H475" s="3" t="s">
        <v>22</v>
      </c>
      <c r="I475" s="3" t="s">
        <v>23</v>
      </c>
      <c r="J475" s="13">
        <v>56.96</v>
      </c>
      <c r="K475" s="13">
        <v>114.19</v>
      </c>
      <c r="L475" s="14">
        <f t="shared" si="35"/>
        <v>455.68</v>
      </c>
      <c r="M475" s="14">
        <f t="shared" si="36"/>
        <v>867.84399999999994</v>
      </c>
      <c r="N475" s="9">
        <f t="shared" si="37"/>
        <v>6</v>
      </c>
      <c r="O475" s="9">
        <f t="shared" si="38"/>
        <v>4</v>
      </c>
      <c r="P475" s="9">
        <f t="shared" si="39"/>
        <v>2025</v>
      </c>
    </row>
    <row r="476" spans="1:16" x14ac:dyDescent="0.3">
      <c r="A476" s="2">
        <v>475</v>
      </c>
      <c r="B476" s="7" t="s">
        <v>26</v>
      </c>
      <c r="C476" s="3" t="s">
        <v>9</v>
      </c>
      <c r="D476" s="3">
        <v>4</v>
      </c>
      <c r="E476" s="3" t="s">
        <v>7</v>
      </c>
      <c r="F476" s="17">
        <v>15</v>
      </c>
      <c r="G476" s="3" t="s">
        <v>623</v>
      </c>
      <c r="H476" s="3" t="s">
        <v>158</v>
      </c>
      <c r="I476" s="3" t="s">
        <v>23</v>
      </c>
      <c r="J476" s="13">
        <v>85.16</v>
      </c>
      <c r="K476" s="13">
        <v>133.62</v>
      </c>
      <c r="L476" s="14">
        <f t="shared" si="35"/>
        <v>340.64</v>
      </c>
      <c r="M476" s="14">
        <f t="shared" si="36"/>
        <v>454.30799999999999</v>
      </c>
      <c r="N476" s="9">
        <f t="shared" si="37"/>
        <v>13</v>
      </c>
      <c r="O476" s="9">
        <f t="shared" si="38"/>
        <v>4</v>
      </c>
      <c r="P476" s="9">
        <f t="shared" si="39"/>
        <v>2025</v>
      </c>
    </row>
    <row r="477" spans="1:16" x14ac:dyDescent="0.3">
      <c r="A477" s="2">
        <v>476</v>
      </c>
      <c r="B477" s="7" t="s">
        <v>31</v>
      </c>
      <c r="C477" s="3" t="s">
        <v>12</v>
      </c>
      <c r="D477" s="3">
        <v>18</v>
      </c>
      <c r="E477" s="3" t="s">
        <v>8</v>
      </c>
      <c r="F477" s="17">
        <v>15</v>
      </c>
      <c r="G477" s="3" t="s">
        <v>624</v>
      </c>
      <c r="H477" s="3" t="s">
        <v>148</v>
      </c>
      <c r="I477" s="3" t="s">
        <v>19</v>
      </c>
      <c r="J477" s="13">
        <v>49.22</v>
      </c>
      <c r="K477" s="13">
        <v>179.55</v>
      </c>
      <c r="L477" s="14">
        <f t="shared" si="35"/>
        <v>885.96</v>
      </c>
      <c r="M477" s="14">
        <f t="shared" si="36"/>
        <v>2747.1149999999998</v>
      </c>
      <c r="N477" s="9">
        <f t="shared" si="37"/>
        <v>23</v>
      </c>
      <c r="O477" s="9">
        <f t="shared" si="38"/>
        <v>4</v>
      </c>
      <c r="P477" s="9">
        <f t="shared" si="39"/>
        <v>2025</v>
      </c>
    </row>
    <row r="478" spans="1:16" x14ac:dyDescent="0.3">
      <c r="A478" s="2">
        <v>477</v>
      </c>
      <c r="B478" s="7" t="s">
        <v>79</v>
      </c>
      <c r="C478" s="3" t="s">
        <v>9</v>
      </c>
      <c r="D478" s="3">
        <v>13</v>
      </c>
      <c r="E478" s="3" t="s">
        <v>8</v>
      </c>
      <c r="F478" s="17">
        <v>25</v>
      </c>
      <c r="G478" s="3" t="s">
        <v>625</v>
      </c>
      <c r="H478" s="3" t="s">
        <v>20</v>
      </c>
      <c r="I478" s="3" t="s">
        <v>23</v>
      </c>
      <c r="J478" s="13">
        <v>27.16</v>
      </c>
      <c r="K478" s="13">
        <v>177.27</v>
      </c>
      <c r="L478" s="14">
        <f t="shared" si="35"/>
        <v>353.08</v>
      </c>
      <c r="M478" s="14">
        <f t="shared" si="36"/>
        <v>1728.3825000000002</v>
      </c>
      <c r="N478" s="9">
        <f t="shared" si="37"/>
        <v>24</v>
      </c>
      <c r="O478" s="9">
        <f t="shared" si="38"/>
        <v>1</v>
      </c>
      <c r="P478" s="9">
        <f t="shared" si="39"/>
        <v>2025</v>
      </c>
    </row>
    <row r="479" spans="1:16" x14ac:dyDescent="0.3">
      <c r="A479" s="2">
        <v>478</v>
      </c>
      <c r="B479" s="7" t="s">
        <v>105</v>
      </c>
      <c r="C479" s="3" t="s">
        <v>12</v>
      </c>
      <c r="D479" s="3">
        <v>8</v>
      </c>
      <c r="E479" s="3" t="s">
        <v>11</v>
      </c>
      <c r="F479" s="17">
        <v>25</v>
      </c>
      <c r="G479" s="3" t="s">
        <v>626</v>
      </c>
      <c r="H479" s="3" t="s">
        <v>24</v>
      </c>
      <c r="I479" s="3" t="s">
        <v>18</v>
      </c>
      <c r="J479" s="13">
        <v>90.91</v>
      </c>
      <c r="K479" s="13">
        <v>187.53</v>
      </c>
      <c r="L479" s="14">
        <f t="shared" si="35"/>
        <v>727.28</v>
      </c>
      <c r="M479" s="14">
        <f t="shared" si="36"/>
        <v>1125.18</v>
      </c>
      <c r="N479" s="9">
        <f t="shared" si="37"/>
        <v>23</v>
      </c>
      <c r="O479" s="9">
        <f t="shared" si="38"/>
        <v>3</v>
      </c>
      <c r="P479" s="9">
        <f t="shared" si="39"/>
        <v>2025</v>
      </c>
    </row>
    <row r="480" spans="1:16" x14ac:dyDescent="0.3">
      <c r="A480" s="2">
        <v>479</v>
      </c>
      <c r="B480" s="7" t="s">
        <v>141</v>
      </c>
      <c r="C480" s="3" t="s">
        <v>12</v>
      </c>
      <c r="D480" s="3">
        <v>3</v>
      </c>
      <c r="E480" s="3" t="s">
        <v>10</v>
      </c>
      <c r="F480" s="17">
        <v>0</v>
      </c>
      <c r="G480" s="3" t="s">
        <v>627</v>
      </c>
      <c r="H480" s="3" t="s">
        <v>22</v>
      </c>
      <c r="I480" s="3" t="s">
        <v>23</v>
      </c>
      <c r="J480" s="13">
        <v>5.35</v>
      </c>
      <c r="K480" s="13">
        <v>185.09</v>
      </c>
      <c r="L480" s="14">
        <f t="shared" si="35"/>
        <v>16.049999999999997</v>
      </c>
      <c r="M480" s="14">
        <f t="shared" si="36"/>
        <v>555.27</v>
      </c>
      <c r="N480" s="9">
        <f t="shared" si="37"/>
        <v>23</v>
      </c>
      <c r="O480" s="9">
        <f t="shared" si="38"/>
        <v>1</v>
      </c>
      <c r="P480" s="9">
        <f t="shared" si="39"/>
        <v>2025</v>
      </c>
    </row>
    <row r="481" spans="1:16" x14ac:dyDescent="0.3">
      <c r="A481" s="2">
        <v>480</v>
      </c>
      <c r="B481" s="7" t="s">
        <v>131</v>
      </c>
      <c r="C481" s="3" t="s">
        <v>12</v>
      </c>
      <c r="D481" s="3">
        <v>17</v>
      </c>
      <c r="E481" s="3" t="s">
        <v>7</v>
      </c>
      <c r="F481" s="17">
        <v>10</v>
      </c>
      <c r="G481" s="3" t="s">
        <v>628</v>
      </c>
      <c r="H481" s="3" t="s">
        <v>22</v>
      </c>
      <c r="I481" s="3" t="s">
        <v>23</v>
      </c>
      <c r="J481" s="13">
        <v>77.930000000000007</v>
      </c>
      <c r="K481" s="13">
        <v>163.74</v>
      </c>
      <c r="L481" s="14">
        <f t="shared" si="35"/>
        <v>1324.8100000000002</v>
      </c>
      <c r="M481" s="14">
        <f t="shared" si="36"/>
        <v>2505.2220000000002</v>
      </c>
      <c r="N481" s="9">
        <f t="shared" si="37"/>
        <v>19</v>
      </c>
      <c r="O481" s="9">
        <f t="shared" si="38"/>
        <v>3</v>
      </c>
      <c r="P481" s="9">
        <f t="shared" si="39"/>
        <v>2025</v>
      </c>
    </row>
    <row r="482" spans="1:16" x14ac:dyDescent="0.3">
      <c r="A482" s="2">
        <v>481</v>
      </c>
      <c r="B482" s="7" t="s">
        <v>54</v>
      </c>
      <c r="C482" s="3" t="s">
        <v>9</v>
      </c>
      <c r="D482" s="3">
        <v>7</v>
      </c>
      <c r="E482" s="3" t="s">
        <v>10</v>
      </c>
      <c r="F482" s="17">
        <v>20</v>
      </c>
      <c r="G482" s="3" t="s">
        <v>629</v>
      </c>
      <c r="H482" s="3" t="s">
        <v>20</v>
      </c>
      <c r="I482" s="3" t="s">
        <v>21</v>
      </c>
      <c r="J482" s="13">
        <v>22.23</v>
      </c>
      <c r="K482" s="13">
        <v>100.95</v>
      </c>
      <c r="L482" s="14">
        <f t="shared" si="35"/>
        <v>155.61000000000001</v>
      </c>
      <c r="M482" s="14">
        <f t="shared" si="36"/>
        <v>565.32000000000005</v>
      </c>
      <c r="N482" s="9">
        <f t="shared" si="37"/>
        <v>7</v>
      </c>
      <c r="O482" s="9">
        <f t="shared" si="38"/>
        <v>2</v>
      </c>
      <c r="P482" s="9">
        <f t="shared" si="39"/>
        <v>2025</v>
      </c>
    </row>
    <row r="483" spans="1:16" x14ac:dyDescent="0.3">
      <c r="A483" s="2">
        <v>482</v>
      </c>
      <c r="B483" s="7" t="s">
        <v>54</v>
      </c>
      <c r="C483" s="3" t="s">
        <v>6</v>
      </c>
      <c r="D483" s="3">
        <v>2</v>
      </c>
      <c r="E483" s="3" t="s">
        <v>7</v>
      </c>
      <c r="F483" s="17">
        <v>20</v>
      </c>
      <c r="G483" s="3" t="s">
        <v>630</v>
      </c>
      <c r="H483" s="3" t="s">
        <v>148</v>
      </c>
      <c r="I483" s="3" t="s">
        <v>19</v>
      </c>
      <c r="J483" s="13">
        <v>65.349999999999994</v>
      </c>
      <c r="K483" s="13">
        <v>145.02000000000001</v>
      </c>
      <c r="L483" s="14">
        <f t="shared" si="35"/>
        <v>130.69999999999999</v>
      </c>
      <c r="M483" s="14">
        <f t="shared" si="36"/>
        <v>232.03200000000004</v>
      </c>
      <c r="N483" s="9">
        <f t="shared" si="37"/>
        <v>7</v>
      </c>
      <c r="O483" s="9">
        <f t="shared" si="38"/>
        <v>2</v>
      </c>
      <c r="P483" s="9">
        <f t="shared" si="39"/>
        <v>2025</v>
      </c>
    </row>
    <row r="484" spans="1:16" x14ac:dyDescent="0.3">
      <c r="A484" s="2">
        <v>483</v>
      </c>
      <c r="B484" s="7" t="s">
        <v>64</v>
      </c>
      <c r="C484" s="3" t="s">
        <v>9</v>
      </c>
      <c r="D484" s="3">
        <v>15</v>
      </c>
      <c r="E484" s="3" t="s">
        <v>10</v>
      </c>
      <c r="F484" s="17">
        <v>15</v>
      </c>
      <c r="G484" s="3" t="s">
        <v>631</v>
      </c>
      <c r="H484" s="3" t="s">
        <v>158</v>
      </c>
      <c r="I484" s="3" t="s">
        <v>25</v>
      </c>
      <c r="J484" s="13">
        <v>76.150000000000006</v>
      </c>
      <c r="K484" s="13">
        <v>159.68</v>
      </c>
      <c r="L484" s="14">
        <f t="shared" si="35"/>
        <v>1142.25</v>
      </c>
      <c r="M484" s="14">
        <f t="shared" si="36"/>
        <v>2035.92</v>
      </c>
      <c r="N484" s="9">
        <f t="shared" si="37"/>
        <v>6</v>
      </c>
      <c r="O484" s="9">
        <f t="shared" si="38"/>
        <v>2</v>
      </c>
      <c r="P484" s="9">
        <f t="shared" si="39"/>
        <v>2025</v>
      </c>
    </row>
    <row r="485" spans="1:16" x14ac:dyDescent="0.3">
      <c r="A485" s="2">
        <v>484</v>
      </c>
      <c r="B485" s="7" t="s">
        <v>55</v>
      </c>
      <c r="C485" s="3" t="s">
        <v>6</v>
      </c>
      <c r="D485" s="3">
        <v>8</v>
      </c>
      <c r="E485" s="3" t="s">
        <v>10</v>
      </c>
      <c r="F485" s="17">
        <v>5</v>
      </c>
      <c r="G485" s="3" t="s">
        <v>632</v>
      </c>
      <c r="H485" s="3" t="s">
        <v>22</v>
      </c>
      <c r="I485" s="3" t="s">
        <v>23</v>
      </c>
      <c r="J485" s="13">
        <v>80.06</v>
      </c>
      <c r="K485" s="13">
        <v>194.54</v>
      </c>
      <c r="L485" s="14">
        <f t="shared" si="35"/>
        <v>640.48</v>
      </c>
      <c r="M485" s="14">
        <f t="shared" si="36"/>
        <v>1478.5039999999999</v>
      </c>
      <c r="N485" s="9">
        <f t="shared" si="37"/>
        <v>21</v>
      </c>
      <c r="O485" s="9">
        <f t="shared" si="38"/>
        <v>1</v>
      </c>
      <c r="P485" s="9">
        <f t="shared" si="39"/>
        <v>2025</v>
      </c>
    </row>
    <row r="486" spans="1:16" x14ac:dyDescent="0.3">
      <c r="A486" s="2">
        <v>485</v>
      </c>
      <c r="B486" s="7" t="s">
        <v>87</v>
      </c>
      <c r="C486" s="3" t="s">
        <v>12</v>
      </c>
      <c r="D486" s="3">
        <v>7</v>
      </c>
      <c r="E486" s="3" t="s">
        <v>10</v>
      </c>
      <c r="F486" s="17">
        <v>20</v>
      </c>
      <c r="G486" s="3" t="s">
        <v>633</v>
      </c>
      <c r="H486" s="3" t="s">
        <v>24</v>
      </c>
      <c r="I486" s="3" t="s">
        <v>25</v>
      </c>
      <c r="J486" s="13">
        <v>83.2</v>
      </c>
      <c r="K486" s="13">
        <v>111.51</v>
      </c>
      <c r="L486" s="14">
        <f t="shared" si="35"/>
        <v>582.4</v>
      </c>
      <c r="M486" s="14">
        <f t="shared" si="36"/>
        <v>624.45600000000013</v>
      </c>
      <c r="N486" s="9">
        <f t="shared" si="37"/>
        <v>18</v>
      </c>
      <c r="O486" s="9">
        <f t="shared" si="38"/>
        <v>4</v>
      </c>
      <c r="P486" s="9">
        <f t="shared" si="39"/>
        <v>2025</v>
      </c>
    </row>
    <row r="487" spans="1:16" x14ac:dyDescent="0.3">
      <c r="A487" s="2">
        <v>486</v>
      </c>
      <c r="B487" s="7" t="s">
        <v>76</v>
      </c>
      <c r="C487" s="3" t="s">
        <v>12</v>
      </c>
      <c r="D487" s="3">
        <v>3</v>
      </c>
      <c r="E487" s="3" t="s">
        <v>8</v>
      </c>
      <c r="F487" s="17">
        <v>5</v>
      </c>
      <c r="G487" s="3" t="s">
        <v>634</v>
      </c>
      <c r="H487" s="3" t="s">
        <v>158</v>
      </c>
      <c r="I487" s="3" t="s">
        <v>25</v>
      </c>
      <c r="J487" s="13">
        <v>75.88</v>
      </c>
      <c r="K487" s="13">
        <v>161.32</v>
      </c>
      <c r="L487" s="14">
        <f t="shared" si="35"/>
        <v>227.64</v>
      </c>
      <c r="M487" s="14">
        <f t="shared" si="36"/>
        <v>459.76199999999994</v>
      </c>
      <c r="N487" s="9">
        <f t="shared" si="37"/>
        <v>10</v>
      </c>
      <c r="O487" s="9">
        <f t="shared" si="38"/>
        <v>4</v>
      </c>
      <c r="P487" s="9">
        <f t="shared" si="39"/>
        <v>2025</v>
      </c>
    </row>
    <row r="488" spans="1:16" x14ac:dyDescent="0.3">
      <c r="A488" s="2">
        <v>487</v>
      </c>
      <c r="B488" s="7" t="s">
        <v>44</v>
      </c>
      <c r="C488" s="3" t="s">
        <v>9</v>
      </c>
      <c r="D488" s="3">
        <v>1</v>
      </c>
      <c r="E488" s="3" t="s">
        <v>7</v>
      </c>
      <c r="F488" s="17">
        <v>25</v>
      </c>
      <c r="G488" s="3" t="s">
        <v>635</v>
      </c>
      <c r="H488" s="3" t="s">
        <v>22</v>
      </c>
      <c r="I488" s="3" t="s">
        <v>25</v>
      </c>
      <c r="J488" s="13">
        <v>83.54</v>
      </c>
      <c r="K488" s="13">
        <v>133</v>
      </c>
      <c r="L488" s="14">
        <f t="shared" si="35"/>
        <v>83.54</v>
      </c>
      <c r="M488" s="14">
        <f t="shared" si="36"/>
        <v>99.75</v>
      </c>
      <c r="N488" s="9">
        <f t="shared" si="37"/>
        <v>5</v>
      </c>
      <c r="O488" s="9">
        <f t="shared" si="38"/>
        <v>2</v>
      </c>
      <c r="P488" s="9">
        <f t="shared" si="39"/>
        <v>2025</v>
      </c>
    </row>
    <row r="489" spans="1:16" x14ac:dyDescent="0.3">
      <c r="A489" s="2">
        <v>488</v>
      </c>
      <c r="B489" s="7" t="s">
        <v>109</v>
      </c>
      <c r="C489" s="3" t="s">
        <v>6</v>
      </c>
      <c r="D489" s="3">
        <v>1</v>
      </c>
      <c r="E489" s="3" t="s">
        <v>11</v>
      </c>
      <c r="F489" s="17">
        <v>20</v>
      </c>
      <c r="G489" s="3" t="s">
        <v>636</v>
      </c>
      <c r="H489" s="3" t="s">
        <v>158</v>
      </c>
      <c r="I489" s="3" t="s">
        <v>19</v>
      </c>
      <c r="J489" s="13">
        <v>36.479999999999997</v>
      </c>
      <c r="K489" s="13">
        <v>191.69</v>
      </c>
      <c r="L489" s="14">
        <f t="shared" si="35"/>
        <v>36.479999999999997</v>
      </c>
      <c r="M489" s="14">
        <f t="shared" si="36"/>
        <v>153.352</v>
      </c>
      <c r="N489" s="9">
        <f t="shared" si="37"/>
        <v>15</v>
      </c>
      <c r="O489" s="9">
        <f t="shared" si="38"/>
        <v>2</v>
      </c>
      <c r="P489" s="9">
        <f t="shared" si="39"/>
        <v>2025</v>
      </c>
    </row>
    <row r="490" spans="1:16" x14ac:dyDescent="0.3">
      <c r="A490" s="2">
        <v>489</v>
      </c>
      <c r="B490" s="7" t="s">
        <v>61</v>
      </c>
      <c r="C490" s="3" t="s">
        <v>12</v>
      </c>
      <c r="D490" s="3">
        <v>3</v>
      </c>
      <c r="E490" s="3" t="s">
        <v>11</v>
      </c>
      <c r="F490" s="17">
        <v>15</v>
      </c>
      <c r="G490" s="3" t="s">
        <v>637</v>
      </c>
      <c r="H490" s="3" t="s">
        <v>158</v>
      </c>
      <c r="I490" s="3" t="s">
        <v>19</v>
      </c>
      <c r="J490" s="13">
        <v>30.12</v>
      </c>
      <c r="K490" s="13">
        <v>138.28</v>
      </c>
      <c r="L490" s="14">
        <f t="shared" si="35"/>
        <v>90.36</v>
      </c>
      <c r="M490" s="14">
        <f t="shared" si="36"/>
        <v>352.61400000000003</v>
      </c>
      <c r="N490" s="9">
        <f t="shared" si="37"/>
        <v>26</v>
      </c>
      <c r="O490" s="9">
        <f t="shared" si="38"/>
        <v>2</v>
      </c>
      <c r="P490" s="9">
        <f t="shared" si="39"/>
        <v>2025</v>
      </c>
    </row>
    <row r="491" spans="1:16" x14ac:dyDescent="0.3">
      <c r="A491" s="2">
        <v>490</v>
      </c>
      <c r="B491" s="7" t="s">
        <v>102</v>
      </c>
      <c r="C491" s="3" t="s">
        <v>9</v>
      </c>
      <c r="D491" s="3">
        <v>10</v>
      </c>
      <c r="E491" s="3" t="s">
        <v>7</v>
      </c>
      <c r="F491" s="17">
        <v>20</v>
      </c>
      <c r="G491" s="3" t="s">
        <v>638</v>
      </c>
      <c r="H491" s="3" t="s">
        <v>148</v>
      </c>
      <c r="I491" s="3" t="s">
        <v>19</v>
      </c>
      <c r="J491" s="13">
        <v>90.42</v>
      </c>
      <c r="K491" s="13">
        <v>105.61</v>
      </c>
      <c r="L491" s="14">
        <f t="shared" si="35"/>
        <v>904.2</v>
      </c>
      <c r="M491" s="14">
        <f t="shared" si="36"/>
        <v>844.88</v>
      </c>
      <c r="N491" s="9">
        <f t="shared" si="37"/>
        <v>25</v>
      </c>
      <c r="O491" s="9">
        <f t="shared" si="38"/>
        <v>2</v>
      </c>
      <c r="P491" s="9">
        <f t="shared" si="39"/>
        <v>2025</v>
      </c>
    </row>
    <row r="492" spans="1:16" x14ac:dyDescent="0.3">
      <c r="A492" s="2">
        <v>491</v>
      </c>
      <c r="B492" s="7" t="s">
        <v>41</v>
      </c>
      <c r="C492" s="3" t="s">
        <v>12</v>
      </c>
      <c r="D492" s="3">
        <v>1</v>
      </c>
      <c r="E492" s="3" t="s">
        <v>7</v>
      </c>
      <c r="F492" s="17">
        <v>10</v>
      </c>
      <c r="G492" s="3" t="s">
        <v>639</v>
      </c>
      <c r="H492" s="3" t="s">
        <v>24</v>
      </c>
      <c r="I492" s="3" t="s">
        <v>23</v>
      </c>
      <c r="J492" s="13">
        <v>84.62</v>
      </c>
      <c r="K492" s="13">
        <v>135.13</v>
      </c>
      <c r="L492" s="14">
        <f t="shared" si="35"/>
        <v>84.62</v>
      </c>
      <c r="M492" s="14">
        <f t="shared" si="36"/>
        <v>121.617</v>
      </c>
      <c r="N492" s="9">
        <f t="shared" si="37"/>
        <v>22</v>
      </c>
      <c r="O492" s="9">
        <f t="shared" si="38"/>
        <v>4</v>
      </c>
      <c r="P492" s="9">
        <f t="shared" si="39"/>
        <v>2025</v>
      </c>
    </row>
    <row r="493" spans="1:16" x14ac:dyDescent="0.3">
      <c r="A493" s="2">
        <v>492</v>
      </c>
      <c r="B493" s="7" t="s">
        <v>137</v>
      </c>
      <c r="C493" s="3" t="s">
        <v>6</v>
      </c>
      <c r="D493" s="3">
        <v>2</v>
      </c>
      <c r="E493" s="3" t="s">
        <v>11</v>
      </c>
      <c r="F493" s="17">
        <v>25</v>
      </c>
      <c r="G493" s="3" t="s">
        <v>640</v>
      </c>
      <c r="H493" s="3" t="s">
        <v>158</v>
      </c>
      <c r="I493" s="3" t="s">
        <v>23</v>
      </c>
      <c r="J493" s="13">
        <v>42.19</v>
      </c>
      <c r="K493" s="13">
        <v>199.41</v>
      </c>
      <c r="L493" s="14">
        <f t="shared" si="35"/>
        <v>84.38</v>
      </c>
      <c r="M493" s="14">
        <f t="shared" si="36"/>
        <v>299.11500000000001</v>
      </c>
      <c r="N493" s="9">
        <f t="shared" si="37"/>
        <v>6</v>
      </c>
      <c r="O493" s="9">
        <f t="shared" si="38"/>
        <v>3</v>
      </c>
      <c r="P493" s="9">
        <f t="shared" si="39"/>
        <v>2025</v>
      </c>
    </row>
    <row r="494" spans="1:16" x14ac:dyDescent="0.3">
      <c r="A494" s="2">
        <v>493</v>
      </c>
      <c r="B494" s="7" t="s">
        <v>137</v>
      </c>
      <c r="C494" s="3" t="s">
        <v>12</v>
      </c>
      <c r="D494" s="3">
        <v>13</v>
      </c>
      <c r="E494" s="3" t="s">
        <v>11</v>
      </c>
      <c r="F494" s="17">
        <v>25</v>
      </c>
      <c r="G494" s="3" t="s">
        <v>641</v>
      </c>
      <c r="H494" s="3" t="s">
        <v>20</v>
      </c>
      <c r="I494" s="3" t="s">
        <v>25</v>
      </c>
      <c r="J494" s="13">
        <v>83.18</v>
      </c>
      <c r="K494" s="13">
        <v>193.62</v>
      </c>
      <c r="L494" s="14">
        <f t="shared" si="35"/>
        <v>1081.3400000000001</v>
      </c>
      <c r="M494" s="14">
        <f t="shared" si="36"/>
        <v>1887.7950000000001</v>
      </c>
      <c r="N494" s="9">
        <f t="shared" si="37"/>
        <v>6</v>
      </c>
      <c r="O494" s="9">
        <f t="shared" si="38"/>
        <v>3</v>
      </c>
      <c r="P494" s="9">
        <f t="shared" si="39"/>
        <v>2025</v>
      </c>
    </row>
    <row r="495" spans="1:16" x14ac:dyDescent="0.3">
      <c r="A495" s="2">
        <v>494</v>
      </c>
      <c r="B495" s="7" t="s">
        <v>28</v>
      </c>
      <c r="C495" s="3" t="s">
        <v>9</v>
      </c>
      <c r="D495" s="3">
        <v>9</v>
      </c>
      <c r="E495" s="3" t="s">
        <v>11</v>
      </c>
      <c r="F495" s="17">
        <v>20</v>
      </c>
      <c r="G495" s="3" t="s">
        <v>642</v>
      </c>
      <c r="H495" s="3" t="s">
        <v>148</v>
      </c>
      <c r="I495" s="3" t="s">
        <v>23</v>
      </c>
      <c r="J495" s="13">
        <v>72.13</v>
      </c>
      <c r="K495" s="13">
        <v>185.97</v>
      </c>
      <c r="L495" s="14">
        <f t="shared" si="35"/>
        <v>649.16999999999996</v>
      </c>
      <c r="M495" s="14">
        <f t="shared" si="36"/>
        <v>1338.9840000000002</v>
      </c>
      <c r="N495" s="9">
        <f t="shared" si="37"/>
        <v>4</v>
      </c>
      <c r="O495" s="9">
        <f t="shared" si="38"/>
        <v>2</v>
      </c>
      <c r="P495" s="9">
        <f t="shared" si="39"/>
        <v>2025</v>
      </c>
    </row>
    <row r="496" spans="1:16" x14ac:dyDescent="0.3">
      <c r="A496" s="2">
        <v>495</v>
      </c>
      <c r="B496" s="7" t="s">
        <v>40</v>
      </c>
      <c r="C496" s="3" t="s">
        <v>12</v>
      </c>
      <c r="D496" s="3">
        <v>20</v>
      </c>
      <c r="E496" s="3" t="s">
        <v>11</v>
      </c>
      <c r="F496" s="17">
        <v>0</v>
      </c>
      <c r="G496" s="3" t="s">
        <v>643</v>
      </c>
      <c r="H496" s="3" t="s">
        <v>158</v>
      </c>
      <c r="I496" s="3" t="s">
        <v>18</v>
      </c>
      <c r="J496" s="13">
        <v>83.35</v>
      </c>
      <c r="K496" s="13">
        <v>194.85</v>
      </c>
      <c r="L496" s="14">
        <f t="shared" si="35"/>
        <v>1667</v>
      </c>
      <c r="M496" s="14">
        <f t="shared" si="36"/>
        <v>3897</v>
      </c>
      <c r="N496" s="9">
        <f t="shared" si="37"/>
        <v>7</v>
      </c>
      <c r="O496" s="9">
        <f t="shared" si="38"/>
        <v>1</v>
      </c>
      <c r="P496" s="9">
        <f t="shared" si="39"/>
        <v>2025</v>
      </c>
    </row>
    <row r="497" spans="1:16" x14ac:dyDescent="0.3">
      <c r="A497" s="2">
        <v>496</v>
      </c>
      <c r="B497" s="7" t="s">
        <v>95</v>
      </c>
      <c r="C497" s="3" t="s">
        <v>6</v>
      </c>
      <c r="D497" s="3">
        <v>11</v>
      </c>
      <c r="E497" s="3" t="s">
        <v>11</v>
      </c>
      <c r="F497" s="17">
        <v>0</v>
      </c>
      <c r="G497" s="3" t="s">
        <v>644</v>
      </c>
      <c r="H497" s="3" t="s">
        <v>158</v>
      </c>
      <c r="I497" s="3" t="s">
        <v>23</v>
      </c>
      <c r="J497" s="13">
        <v>75.17</v>
      </c>
      <c r="K497" s="13">
        <v>169.59</v>
      </c>
      <c r="L497" s="14">
        <f t="shared" si="35"/>
        <v>826.87</v>
      </c>
      <c r="M497" s="14">
        <f t="shared" si="36"/>
        <v>1865.49</v>
      </c>
      <c r="N497" s="9">
        <f t="shared" si="37"/>
        <v>3</v>
      </c>
      <c r="O497" s="9">
        <f t="shared" si="38"/>
        <v>1</v>
      </c>
      <c r="P497" s="9">
        <f t="shared" si="39"/>
        <v>2025</v>
      </c>
    </row>
    <row r="498" spans="1:16" x14ac:dyDescent="0.3">
      <c r="A498" s="2">
        <v>497</v>
      </c>
      <c r="B498" s="7" t="s">
        <v>110</v>
      </c>
      <c r="C498" s="3" t="s">
        <v>9</v>
      </c>
      <c r="D498" s="3">
        <v>14</v>
      </c>
      <c r="E498" s="3" t="s">
        <v>8</v>
      </c>
      <c r="F498" s="17">
        <v>0</v>
      </c>
      <c r="G498" s="3" t="s">
        <v>645</v>
      </c>
      <c r="H498" s="3" t="s">
        <v>20</v>
      </c>
      <c r="I498" s="3" t="s">
        <v>25</v>
      </c>
      <c r="J498" s="13">
        <v>6.48</v>
      </c>
      <c r="K498" s="13">
        <v>184.38</v>
      </c>
      <c r="L498" s="14">
        <f t="shared" si="35"/>
        <v>90.72</v>
      </c>
      <c r="M498" s="14">
        <f t="shared" si="36"/>
        <v>2581.3199999999997</v>
      </c>
      <c r="N498" s="9">
        <f t="shared" si="37"/>
        <v>11</v>
      </c>
      <c r="O498" s="9">
        <f t="shared" si="38"/>
        <v>1</v>
      </c>
      <c r="P498" s="9">
        <f t="shared" si="39"/>
        <v>2025</v>
      </c>
    </row>
    <row r="499" spans="1:16" x14ac:dyDescent="0.3">
      <c r="A499" s="2">
        <v>498</v>
      </c>
      <c r="B499" s="7" t="s">
        <v>47</v>
      </c>
      <c r="C499" s="3" t="s">
        <v>12</v>
      </c>
      <c r="D499" s="3">
        <v>14</v>
      </c>
      <c r="E499" s="3" t="s">
        <v>10</v>
      </c>
      <c r="F499" s="17">
        <v>15</v>
      </c>
      <c r="G499" s="3" t="s">
        <v>646</v>
      </c>
      <c r="H499" s="3" t="s">
        <v>148</v>
      </c>
      <c r="I499" s="3" t="s">
        <v>21</v>
      </c>
      <c r="J499" s="13">
        <v>43.41</v>
      </c>
      <c r="K499" s="13">
        <v>138.97</v>
      </c>
      <c r="L499" s="14">
        <f t="shared" si="35"/>
        <v>607.74</v>
      </c>
      <c r="M499" s="14">
        <f t="shared" si="36"/>
        <v>1653.7429999999999</v>
      </c>
      <c r="N499" s="9">
        <f t="shared" si="37"/>
        <v>2</v>
      </c>
      <c r="O499" s="9">
        <f t="shared" si="38"/>
        <v>1</v>
      </c>
      <c r="P499" s="9">
        <f t="shared" si="39"/>
        <v>2025</v>
      </c>
    </row>
    <row r="500" spans="1:16" x14ac:dyDescent="0.3">
      <c r="A500" s="2">
        <v>499</v>
      </c>
      <c r="B500" s="7" t="s">
        <v>61</v>
      </c>
      <c r="C500" s="3" t="s">
        <v>6</v>
      </c>
      <c r="D500" s="3">
        <v>16</v>
      </c>
      <c r="E500" s="3" t="s">
        <v>11</v>
      </c>
      <c r="F500" s="17">
        <v>25</v>
      </c>
      <c r="G500" s="3" t="s">
        <v>647</v>
      </c>
      <c r="H500" s="3" t="s">
        <v>148</v>
      </c>
      <c r="I500" s="3" t="s">
        <v>21</v>
      </c>
      <c r="J500" s="13">
        <v>35.57</v>
      </c>
      <c r="K500" s="13">
        <v>143.56</v>
      </c>
      <c r="L500" s="14">
        <f t="shared" si="35"/>
        <v>569.12</v>
      </c>
      <c r="M500" s="14">
        <f t="shared" si="36"/>
        <v>1722.72</v>
      </c>
      <c r="N500" s="9">
        <f t="shared" si="37"/>
        <v>26</v>
      </c>
      <c r="O500" s="9">
        <f t="shared" si="38"/>
        <v>2</v>
      </c>
      <c r="P500" s="9">
        <f t="shared" si="39"/>
        <v>2025</v>
      </c>
    </row>
    <row r="501" spans="1:16" x14ac:dyDescent="0.3">
      <c r="A501" s="2">
        <v>500</v>
      </c>
      <c r="B501" s="7" t="s">
        <v>119</v>
      </c>
      <c r="C501" s="3" t="s">
        <v>12</v>
      </c>
      <c r="D501" s="3">
        <v>14</v>
      </c>
      <c r="E501" s="3" t="s">
        <v>7</v>
      </c>
      <c r="F501" s="17">
        <v>25</v>
      </c>
      <c r="G501" s="3" t="s">
        <v>648</v>
      </c>
      <c r="H501" s="3" t="s">
        <v>148</v>
      </c>
      <c r="I501" s="3" t="s">
        <v>23</v>
      </c>
      <c r="J501" s="13">
        <v>56.41</v>
      </c>
      <c r="K501" s="13">
        <v>124.67</v>
      </c>
      <c r="L501" s="14">
        <f t="shared" si="35"/>
        <v>789.74</v>
      </c>
      <c r="M501" s="14">
        <f t="shared" si="36"/>
        <v>1309.0350000000001</v>
      </c>
      <c r="N501" s="9">
        <f t="shared" si="37"/>
        <v>1</v>
      </c>
      <c r="O501" s="9">
        <f t="shared" si="38"/>
        <v>1</v>
      </c>
      <c r="P501" s="9">
        <f t="shared" si="39"/>
        <v>2025</v>
      </c>
    </row>
    <row r="502" spans="1:16" x14ac:dyDescent="0.3">
      <c r="A502" s="2">
        <v>501</v>
      </c>
      <c r="B502" s="7" t="s">
        <v>33</v>
      </c>
      <c r="C502" s="3" t="s">
        <v>6</v>
      </c>
      <c r="D502" s="3">
        <v>6</v>
      </c>
      <c r="E502" s="3" t="s">
        <v>8</v>
      </c>
      <c r="F502" s="17">
        <v>20</v>
      </c>
      <c r="G502" s="3" t="s">
        <v>649</v>
      </c>
      <c r="H502" s="3" t="s">
        <v>22</v>
      </c>
      <c r="I502" s="3" t="s">
        <v>21</v>
      </c>
      <c r="J502" s="13">
        <v>7.19</v>
      </c>
      <c r="K502" s="13">
        <v>152.72</v>
      </c>
      <c r="L502" s="14">
        <f t="shared" si="35"/>
        <v>43.14</v>
      </c>
      <c r="M502" s="14">
        <f t="shared" si="36"/>
        <v>733.05600000000004</v>
      </c>
      <c r="N502" s="9">
        <f t="shared" si="37"/>
        <v>31</v>
      </c>
      <c r="O502" s="9">
        <f t="shared" si="38"/>
        <v>1</v>
      </c>
      <c r="P502" s="9">
        <f t="shared" si="39"/>
        <v>2025</v>
      </c>
    </row>
    <row r="503" spans="1:16" x14ac:dyDescent="0.3">
      <c r="A503" s="2">
        <v>502</v>
      </c>
      <c r="B503" s="7" t="s">
        <v>114</v>
      </c>
      <c r="C503" s="3" t="s">
        <v>6</v>
      </c>
      <c r="D503" s="3">
        <v>16</v>
      </c>
      <c r="E503" s="3" t="s">
        <v>8</v>
      </c>
      <c r="F503" s="17">
        <v>0</v>
      </c>
      <c r="G503" s="3" t="s">
        <v>650</v>
      </c>
      <c r="H503" s="3" t="s">
        <v>22</v>
      </c>
      <c r="I503" s="3" t="s">
        <v>21</v>
      </c>
      <c r="J503" s="13">
        <v>54.15</v>
      </c>
      <c r="K503" s="13">
        <v>111.79</v>
      </c>
      <c r="L503" s="14">
        <f t="shared" si="35"/>
        <v>866.4</v>
      </c>
      <c r="M503" s="14">
        <f t="shared" si="36"/>
        <v>1788.64</v>
      </c>
      <c r="N503" s="9">
        <f t="shared" si="37"/>
        <v>16</v>
      </c>
      <c r="O503" s="9">
        <f t="shared" si="38"/>
        <v>4</v>
      </c>
      <c r="P503" s="9">
        <f t="shared" si="39"/>
        <v>2025</v>
      </c>
    </row>
    <row r="504" spans="1:16" x14ac:dyDescent="0.3">
      <c r="A504" s="2">
        <v>503</v>
      </c>
      <c r="B504" s="7" t="s">
        <v>136</v>
      </c>
      <c r="C504" s="3" t="s">
        <v>12</v>
      </c>
      <c r="D504" s="3">
        <v>5</v>
      </c>
      <c r="E504" s="3" t="s">
        <v>8</v>
      </c>
      <c r="F504" s="17">
        <v>20</v>
      </c>
      <c r="G504" s="3" t="s">
        <v>651</v>
      </c>
      <c r="H504" s="3" t="s">
        <v>24</v>
      </c>
      <c r="I504" s="3" t="s">
        <v>19</v>
      </c>
      <c r="J504" s="13">
        <v>56.23</v>
      </c>
      <c r="K504" s="13">
        <v>159.19999999999999</v>
      </c>
      <c r="L504" s="14">
        <f t="shared" si="35"/>
        <v>281.14999999999998</v>
      </c>
      <c r="M504" s="14">
        <f t="shared" si="36"/>
        <v>636.80000000000007</v>
      </c>
      <c r="N504" s="9">
        <f t="shared" si="37"/>
        <v>26</v>
      </c>
      <c r="O504" s="9">
        <f t="shared" si="38"/>
        <v>3</v>
      </c>
      <c r="P504" s="9">
        <f t="shared" si="39"/>
        <v>2025</v>
      </c>
    </row>
    <row r="505" spans="1:16" x14ac:dyDescent="0.3">
      <c r="A505" s="2">
        <v>504</v>
      </c>
      <c r="B505" s="7" t="s">
        <v>91</v>
      </c>
      <c r="C505" s="3" t="s">
        <v>6</v>
      </c>
      <c r="D505" s="3">
        <v>11</v>
      </c>
      <c r="E505" s="3" t="s">
        <v>11</v>
      </c>
      <c r="F505" s="17">
        <v>15</v>
      </c>
      <c r="G505" s="3" t="s">
        <v>652</v>
      </c>
      <c r="H505" s="3" t="s">
        <v>20</v>
      </c>
      <c r="I505" s="3" t="s">
        <v>23</v>
      </c>
      <c r="J505" s="13">
        <v>51.11</v>
      </c>
      <c r="K505" s="13">
        <v>116.53</v>
      </c>
      <c r="L505" s="14">
        <f t="shared" si="35"/>
        <v>562.21</v>
      </c>
      <c r="M505" s="14">
        <f t="shared" si="36"/>
        <v>1089.5554999999999</v>
      </c>
      <c r="N505" s="9">
        <f t="shared" si="37"/>
        <v>7</v>
      </c>
      <c r="O505" s="9">
        <f t="shared" si="38"/>
        <v>4</v>
      </c>
      <c r="P505" s="9">
        <f t="shared" si="39"/>
        <v>2025</v>
      </c>
    </row>
    <row r="506" spans="1:16" x14ac:dyDescent="0.3">
      <c r="A506" s="2">
        <v>505</v>
      </c>
      <c r="B506" s="7" t="s">
        <v>113</v>
      </c>
      <c r="C506" s="3" t="s">
        <v>6</v>
      </c>
      <c r="D506" s="3">
        <v>5</v>
      </c>
      <c r="E506" s="3" t="s">
        <v>11</v>
      </c>
      <c r="F506" s="17">
        <v>20</v>
      </c>
      <c r="G506" s="3" t="s">
        <v>653</v>
      </c>
      <c r="H506" s="3" t="s">
        <v>148</v>
      </c>
      <c r="I506" s="3" t="s">
        <v>25</v>
      </c>
      <c r="J506" s="13">
        <v>70.17</v>
      </c>
      <c r="K506" s="13">
        <v>118.86</v>
      </c>
      <c r="L506" s="14">
        <f t="shared" si="35"/>
        <v>350.85</v>
      </c>
      <c r="M506" s="14">
        <f t="shared" si="36"/>
        <v>475.44</v>
      </c>
      <c r="N506" s="9">
        <f t="shared" si="37"/>
        <v>9</v>
      </c>
      <c r="O506" s="9">
        <f t="shared" si="38"/>
        <v>4</v>
      </c>
      <c r="P506" s="9">
        <f t="shared" si="39"/>
        <v>2025</v>
      </c>
    </row>
    <row r="507" spans="1:16" x14ac:dyDescent="0.3">
      <c r="A507" s="2">
        <v>506</v>
      </c>
      <c r="B507" s="7" t="s">
        <v>42</v>
      </c>
      <c r="C507" s="3" t="s">
        <v>9</v>
      </c>
      <c r="D507" s="3">
        <v>4</v>
      </c>
      <c r="E507" s="3" t="s">
        <v>11</v>
      </c>
      <c r="F507" s="17">
        <v>25</v>
      </c>
      <c r="G507" s="3" t="s">
        <v>654</v>
      </c>
      <c r="H507" s="3" t="s">
        <v>24</v>
      </c>
      <c r="I507" s="3" t="s">
        <v>23</v>
      </c>
      <c r="J507" s="13">
        <v>10.08</v>
      </c>
      <c r="K507" s="13">
        <v>187.12</v>
      </c>
      <c r="L507" s="14">
        <f t="shared" si="35"/>
        <v>40.32</v>
      </c>
      <c r="M507" s="14">
        <f t="shared" si="36"/>
        <v>561.36</v>
      </c>
      <c r="N507" s="9">
        <f t="shared" si="37"/>
        <v>18</v>
      </c>
      <c r="O507" s="9">
        <f t="shared" si="38"/>
        <v>3</v>
      </c>
      <c r="P507" s="9">
        <f t="shared" si="39"/>
        <v>2025</v>
      </c>
    </row>
    <row r="508" spans="1:16" x14ac:dyDescent="0.3">
      <c r="A508" s="2">
        <v>507</v>
      </c>
      <c r="B508" s="7" t="s">
        <v>38</v>
      </c>
      <c r="C508" s="3" t="s">
        <v>9</v>
      </c>
      <c r="D508" s="3">
        <v>11</v>
      </c>
      <c r="E508" s="3" t="s">
        <v>10</v>
      </c>
      <c r="F508" s="17">
        <v>5</v>
      </c>
      <c r="G508" s="3" t="s">
        <v>655</v>
      </c>
      <c r="H508" s="3" t="s">
        <v>24</v>
      </c>
      <c r="I508" s="3" t="s">
        <v>19</v>
      </c>
      <c r="J508" s="13">
        <v>50.79</v>
      </c>
      <c r="K508" s="13">
        <v>149.03</v>
      </c>
      <c r="L508" s="14">
        <f t="shared" si="35"/>
        <v>558.68999999999994</v>
      </c>
      <c r="M508" s="14">
        <f t="shared" si="36"/>
        <v>1557.3634999999999</v>
      </c>
      <c r="N508" s="9">
        <f t="shared" si="37"/>
        <v>26</v>
      </c>
      <c r="O508" s="9">
        <f t="shared" si="38"/>
        <v>4</v>
      </c>
      <c r="P508" s="9">
        <f t="shared" si="39"/>
        <v>2025</v>
      </c>
    </row>
    <row r="509" spans="1:16" x14ac:dyDescent="0.3">
      <c r="A509" s="2">
        <v>508</v>
      </c>
      <c r="B509" s="7" t="s">
        <v>122</v>
      </c>
      <c r="C509" s="3" t="s">
        <v>9</v>
      </c>
      <c r="D509" s="3">
        <v>14</v>
      </c>
      <c r="E509" s="3" t="s">
        <v>10</v>
      </c>
      <c r="F509" s="17">
        <v>25</v>
      </c>
      <c r="G509" s="3" t="s">
        <v>656</v>
      </c>
      <c r="H509" s="3" t="s">
        <v>24</v>
      </c>
      <c r="I509" s="3" t="s">
        <v>23</v>
      </c>
      <c r="J509" s="13">
        <v>92.6</v>
      </c>
      <c r="K509" s="13">
        <v>116.63</v>
      </c>
      <c r="L509" s="14">
        <f t="shared" si="35"/>
        <v>1296.3999999999999</v>
      </c>
      <c r="M509" s="14">
        <f t="shared" si="36"/>
        <v>1224.615</v>
      </c>
      <c r="N509" s="9">
        <f t="shared" si="37"/>
        <v>14</v>
      </c>
      <c r="O509" s="9">
        <f t="shared" si="38"/>
        <v>3</v>
      </c>
      <c r="P509" s="9">
        <f t="shared" si="39"/>
        <v>2025</v>
      </c>
    </row>
    <row r="510" spans="1:16" x14ac:dyDescent="0.3">
      <c r="A510" s="2">
        <v>509</v>
      </c>
      <c r="B510" s="7" t="s">
        <v>130</v>
      </c>
      <c r="C510" s="3" t="s">
        <v>6</v>
      </c>
      <c r="D510" s="3">
        <v>10</v>
      </c>
      <c r="E510" s="3" t="s">
        <v>7</v>
      </c>
      <c r="F510" s="17">
        <v>20</v>
      </c>
      <c r="G510" s="3" t="s">
        <v>657</v>
      </c>
      <c r="H510" s="3" t="s">
        <v>24</v>
      </c>
      <c r="I510" s="3" t="s">
        <v>19</v>
      </c>
      <c r="J510" s="13">
        <v>51.35</v>
      </c>
      <c r="K510" s="13">
        <v>186.69</v>
      </c>
      <c r="L510" s="14">
        <f t="shared" si="35"/>
        <v>513.5</v>
      </c>
      <c r="M510" s="14">
        <f t="shared" si="36"/>
        <v>1493.5200000000002</v>
      </c>
      <c r="N510" s="9">
        <f t="shared" si="37"/>
        <v>19</v>
      </c>
      <c r="O510" s="9">
        <f t="shared" si="38"/>
        <v>4</v>
      </c>
      <c r="P510" s="9">
        <f t="shared" si="39"/>
        <v>2025</v>
      </c>
    </row>
    <row r="511" spans="1:16" x14ac:dyDescent="0.3">
      <c r="A511" s="2">
        <v>510</v>
      </c>
      <c r="B511" s="7" t="s">
        <v>113</v>
      </c>
      <c r="C511" s="3" t="s">
        <v>12</v>
      </c>
      <c r="D511" s="3">
        <v>9</v>
      </c>
      <c r="E511" s="3" t="s">
        <v>11</v>
      </c>
      <c r="F511" s="17">
        <v>0</v>
      </c>
      <c r="G511" s="3" t="s">
        <v>658</v>
      </c>
      <c r="H511" s="3" t="s">
        <v>158</v>
      </c>
      <c r="I511" s="3" t="s">
        <v>19</v>
      </c>
      <c r="J511" s="13">
        <v>10.74</v>
      </c>
      <c r="K511" s="13">
        <v>137.69999999999999</v>
      </c>
      <c r="L511" s="14">
        <f t="shared" si="35"/>
        <v>96.66</v>
      </c>
      <c r="M511" s="14">
        <f t="shared" si="36"/>
        <v>1239.3</v>
      </c>
      <c r="N511" s="9">
        <f t="shared" si="37"/>
        <v>9</v>
      </c>
      <c r="O511" s="9">
        <f t="shared" si="38"/>
        <v>4</v>
      </c>
      <c r="P511" s="9">
        <f t="shared" si="39"/>
        <v>2025</v>
      </c>
    </row>
    <row r="512" spans="1:16" x14ac:dyDescent="0.3">
      <c r="A512" s="2">
        <v>511</v>
      </c>
      <c r="B512" s="7" t="s">
        <v>71</v>
      </c>
      <c r="C512" s="3" t="s">
        <v>6</v>
      </c>
      <c r="D512" s="3">
        <v>5</v>
      </c>
      <c r="E512" s="3" t="s">
        <v>10</v>
      </c>
      <c r="F512" s="17">
        <v>5</v>
      </c>
      <c r="G512" s="3" t="s">
        <v>659</v>
      </c>
      <c r="H512" s="3" t="s">
        <v>22</v>
      </c>
      <c r="I512" s="3" t="s">
        <v>19</v>
      </c>
      <c r="J512" s="13">
        <v>86.71</v>
      </c>
      <c r="K512" s="13">
        <v>160.5</v>
      </c>
      <c r="L512" s="14">
        <f t="shared" si="35"/>
        <v>433.54999999999995</v>
      </c>
      <c r="M512" s="14">
        <f t="shared" si="36"/>
        <v>762.375</v>
      </c>
      <c r="N512" s="9">
        <f t="shared" si="37"/>
        <v>27</v>
      </c>
      <c r="O512" s="9">
        <f t="shared" si="38"/>
        <v>3</v>
      </c>
      <c r="P512" s="9">
        <f t="shared" si="39"/>
        <v>2025</v>
      </c>
    </row>
    <row r="513" spans="1:16" x14ac:dyDescent="0.3">
      <c r="A513" s="2">
        <v>512</v>
      </c>
      <c r="B513" s="7" t="s">
        <v>65</v>
      </c>
      <c r="C513" s="3" t="s">
        <v>12</v>
      </c>
      <c r="D513" s="3">
        <v>12</v>
      </c>
      <c r="E513" s="3" t="s">
        <v>7</v>
      </c>
      <c r="F513" s="17">
        <v>25</v>
      </c>
      <c r="G513" s="3" t="s">
        <v>660</v>
      </c>
      <c r="H513" s="3" t="s">
        <v>24</v>
      </c>
      <c r="I513" s="3" t="s">
        <v>25</v>
      </c>
      <c r="J513" s="13">
        <v>24.31</v>
      </c>
      <c r="K513" s="13">
        <v>193.74</v>
      </c>
      <c r="L513" s="14">
        <f t="shared" si="35"/>
        <v>291.71999999999997</v>
      </c>
      <c r="M513" s="14">
        <f t="shared" si="36"/>
        <v>1743.66</v>
      </c>
      <c r="N513" s="9">
        <f t="shared" si="37"/>
        <v>30</v>
      </c>
      <c r="O513" s="9">
        <f t="shared" si="38"/>
        <v>1</v>
      </c>
      <c r="P513" s="9">
        <f t="shared" si="39"/>
        <v>2025</v>
      </c>
    </row>
    <row r="514" spans="1:16" x14ac:dyDescent="0.3">
      <c r="A514" s="2">
        <v>513</v>
      </c>
      <c r="B514" s="7" t="s">
        <v>144</v>
      </c>
      <c r="C514" s="3" t="s">
        <v>6</v>
      </c>
      <c r="D514" s="3">
        <v>11</v>
      </c>
      <c r="E514" s="3" t="s">
        <v>8</v>
      </c>
      <c r="F514" s="17">
        <v>5</v>
      </c>
      <c r="G514" s="3" t="s">
        <v>661</v>
      </c>
      <c r="H514" s="3" t="s">
        <v>158</v>
      </c>
      <c r="I514" s="3" t="s">
        <v>21</v>
      </c>
      <c r="J514" s="13">
        <v>89.33</v>
      </c>
      <c r="K514" s="13">
        <v>107.14</v>
      </c>
      <c r="L514" s="14">
        <f t="shared" si="35"/>
        <v>982.63</v>
      </c>
      <c r="M514" s="14">
        <f t="shared" si="36"/>
        <v>1119.6129999999998</v>
      </c>
      <c r="N514" s="9">
        <f t="shared" si="37"/>
        <v>4</v>
      </c>
      <c r="O514" s="9">
        <f t="shared" si="38"/>
        <v>3</v>
      </c>
      <c r="P514" s="9">
        <f t="shared" si="39"/>
        <v>2025</v>
      </c>
    </row>
    <row r="515" spans="1:16" x14ac:dyDescent="0.3">
      <c r="A515" s="2">
        <v>514</v>
      </c>
      <c r="B515" s="7" t="s">
        <v>50</v>
      </c>
      <c r="C515" s="3" t="s">
        <v>6</v>
      </c>
      <c r="D515" s="3">
        <v>8</v>
      </c>
      <c r="E515" s="3" t="s">
        <v>11</v>
      </c>
      <c r="F515" s="17">
        <v>10</v>
      </c>
      <c r="G515" s="3" t="s">
        <v>662</v>
      </c>
      <c r="H515" s="3" t="s">
        <v>20</v>
      </c>
      <c r="I515" s="3" t="s">
        <v>25</v>
      </c>
      <c r="J515" s="13">
        <v>18.93</v>
      </c>
      <c r="K515" s="13">
        <v>138.84</v>
      </c>
      <c r="L515" s="14">
        <f t="shared" ref="L515:L578" si="40">(J515*D515)</f>
        <v>151.44</v>
      </c>
      <c r="M515" s="14">
        <f t="shared" ref="M515:M578" si="41">(K515*D515*(1-F515%))</f>
        <v>999.64800000000002</v>
      </c>
      <c r="N515" s="9">
        <f t="shared" ref="N515:N578" si="42">DAY(B515)</f>
        <v>29</v>
      </c>
      <c r="O515" s="9">
        <f t="shared" ref="O515:O578" si="43">MONTH(B515)</f>
        <v>1</v>
      </c>
      <c r="P515" s="9">
        <f t="shared" ref="P515:P578" si="44">YEAR(B515)</f>
        <v>2025</v>
      </c>
    </row>
    <row r="516" spans="1:16" x14ac:dyDescent="0.3">
      <c r="A516" s="2">
        <v>515</v>
      </c>
      <c r="B516" s="7" t="s">
        <v>101</v>
      </c>
      <c r="C516" s="3" t="s">
        <v>6</v>
      </c>
      <c r="D516" s="3">
        <v>10</v>
      </c>
      <c r="E516" s="3" t="s">
        <v>10</v>
      </c>
      <c r="F516" s="17">
        <v>25</v>
      </c>
      <c r="G516" s="3" t="s">
        <v>663</v>
      </c>
      <c r="H516" s="3" t="s">
        <v>20</v>
      </c>
      <c r="I516" s="3" t="s">
        <v>21</v>
      </c>
      <c r="J516" s="13">
        <v>13.92</v>
      </c>
      <c r="K516" s="13">
        <v>134.35</v>
      </c>
      <c r="L516" s="14">
        <f t="shared" si="40"/>
        <v>139.19999999999999</v>
      </c>
      <c r="M516" s="14">
        <f t="shared" si="41"/>
        <v>1007.625</v>
      </c>
      <c r="N516" s="9">
        <f t="shared" si="42"/>
        <v>9</v>
      </c>
      <c r="O516" s="9">
        <f t="shared" si="43"/>
        <v>3</v>
      </c>
      <c r="P516" s="9">
        <f t="shared" si="44"/>
        <v>2025</v>
      </c>
    </row>
    <row r="517" spans="1:16" x14ac:dyDescent="0.3">
      <c r="A517" s="2">
        <v>516</v>
      </c>
      <c r="B517" s="7" t="s">
        <v>64</v>
      </c>
      <c r="C517" s="3" t="s">
        <v>12</v>
      </c>
      <c r="D517" s="3">
        <v>5</v>
      </c>
      <c r="E517" s="3" t="s">
        <v>11</v>
      </c>
      <c r="F517" s="17">
        <v>25</v>
      </c>
      <c r="G517" s="3" t="s">
        <v>664</v>
      </c>
      <c r="H517" s="3" t="s">
        <v>22</v>
      </c>
      <c r="I517" s="3" t="s">
        <v>18</v>
      </c>
      <c r="J517" s="13">
        <v>83.48</v>
      </c>
      <c r="K517" s="13">
        <v>103.85</v>
      </c>
      <c r="L517" s="14">
        <f t="shared" si="40"/>
        <v>417.40000000000003</v>
      </c>
      <c r="M517" s="14">
        <f t="shared" si="41"/>
        <v>389.4375</v>
      </c>
      <c r="N517" s="9">
        <f t="shared" si="42"/>
        <v>6</v>
      </c>
      <c r="O517" s="9">
        <f t="shared" si="43"/>
        <v>2</v>
      </c>
      <c r="P517" s="9">
        <f t="shared" si="44"/>
        <v>2025</v>
      </c>
    </row>
    <row r="518" spans="1:16" x14ac:dyDescent="0.3">
      <c r="A518" s="2">
        <v>517</v>
      </c>
      <c r="B518" s="7" t="s">
        <v>59</v>
      </c>
      <c r="C518" s="3" t="s">
        <v>6</v>
      </c>
      <c r="D518" s="3">
        <v>10</v>
      </c>
      <c r="E518" s="3" t="s">
        <v>7</v>
      </c>
      <c r="F518" s="17">
        <v>20</v>
      </c>
      <c r="G518" s="3" t="s">
        <v>665</v>
      </c>
      <c r="H518" s="3" t="s">
        <v>22</v>
      </c>
      <c r="I518" s="3" t="s">
        <v>18</v>
      </c>
      <c r="J518" s="13">
        <v>99.86</v>
      </c>
      <c r="K518" s="13">
        <v>175.31</v>
      </c>
      <c r="L518" s="14">
        <f t="shared" si="40"/>
        <v>998.6</v>
      </c>
      <c r="M518" s="14">
        <f t="shared" si="41"/>
        <v>1402.48</v>
      </c>
      <c r="N518" s="9">
        <f t="shared" si="42"/>
        <v>13</v>
      </c>
      <c r="O518" s="9">
        <f t="shared" si="43"/>
        <v>2</v>
      </c>
      <c r="P518" s="9">
        <f t="shared" si="44"/>
        <v>2025</v>
      </c>
    </row>
    <row r="519" spans="1:16" x14ac:dyDescent="0.3">
      <c r="A519" s="2">
        <v>518</v>
      </c>
      <c r="B519" s="7" t="s">
        <v>42</v>
      </c>
      <c r="C519" s="3" t="s">
        <v>9</v>
      </c>
      <c r="D519" s="3">
        <v>1</v>
      </c>
      <c r="E519" s="3" t="s">
        <v>11</v>
      </c>
      <c r="F519" s="17">
        <v>15</v>
      </c>
      <c r="G519" s="3" t="s">
        <v>666</v>
      </c>
      <c r="H519" s="3" t="s">
        <v>20</v>
      </c>
      <c r="I519" s="3" t="s">
        <v>18</v>
      </c>
      <c r="J519" s="13">
        <v>28.5</v>
      </c>
      <c r="K519" s="13">
        <v>189.76</v>
      </c>
      <c r="L519" s="14">
        <f t="shared" si="40"/>
        <v>28.5</v>
      </c>
      <c r="M519" s="14">
        <f t="shared" si="41"/>
        <v>161.29599999999999</v>
      </c>
      <c r="N519" s="9">
        <f t="shared" si="42"/>
        <v>18</v>
      </c>
      <c r="O519" s="9">
        <f t="shared" si="43"/>
        <v>3</v>
      </c>
      <c r="P519" s="9">
        <f t="shared" si="44"/>
        <v>2025</v>
      </c>
    </row>
    <row r="520" spans="1:16" x14ac:dyDescent="0.3">
      <c r="A520" s="2">
        <v>519</v>
      </c>
      <c r="B520" s="7" t="s">
        <v>40</v>
      </c>
      <c r="C520" s="3" t="s">
        <v>6</v>
      </c>
      <c r="D520" s="3">
        <v>6</v>
      </c>
      <c r="E520" s="3" t="s">
        <v>7</v>
      </c>
      <c r="F520" s="17">
        <v>0</v>
      </c>
      <c r="G520" s="3" t="s">
        <v>667</v>
      </c>
      <c r="H520" s="3" t="s">
        <v>148</v>
      </c>
      <c r="I520" s="3" t="s">
        <v>19</v>
      </c>
      <c r="J520" s="13">
        <v>26.57</v>
      </c>
      <c r="K520" s="13">
        <v>112.67</v>
      </c>
      <c r="L520" s="14">
        <f t="shared" si="40"/>
        <v>159.42000000000002</v>
      </c>
      <c r="M520" s="14">
        <f t="shared" si="41"/>
        <v>676.02</v>
      </c>
      <c r="N520" s="9">
        <f t="shared" si="42"/>
        <v>7</v>
      </c>
      <c r="O520" s="9">
        <f t="shared" si="43"/>
        <v>1</v>
      </c>
      <c r="P520" s="9">
        <f t="shared" si="44"/>
        <v>2025</v>
      </c>
    </row>
    <row r="521" spans="1:16" x14ac:dyDescent="0.3">
      <c r="A521" s="2">
        <v>520</v>
      </c>
      <c r="B521" s="7" t="s">
        <v>58</v>
      </c>
      <c r="C521" s="3" t="s">
        <v>9</v>
      </c>
      <c r="D521" s="3">
        <v>19</v>
      </c>
      <c r="E521" s="3" t="s">
        <v>11</v>
      </c>
      <c r="F521" s="17">
        <v>25</v>
      </c>
      <c r="G521" s="3" t="s">
        <v>668</v>
      </c>
      <c r="H521" s="3" t="s">
        <v>158</v>
      </c>
      <c r="I521" s="3" t="s">
        <v>18</v>
      </c>
      <c r="J521" s="13">
        <v>42.45</v>
      </c>
      <c r="K521" s="13">
        <v>144.91999999999999</v>
      </c>
      <c r="L521" s="14">
        <f t="shared" si="40"/>
        <v>806.55000000000007</v>
      </c>
      <c r="M521" s="14">
        <f t="shared" si="41"/>
        <v>2065.1099999999997</v>
      </c>
      <c r="N521" s="9">
        <f t="shared" si="42"/>
        <v>16</v>
      </c>
      <c r="O521" s="9">
        <f t="shared" si="43"/>
        <v>3</v>
      </c>
      <c r="P521" s="9">
        <f t="shared" si="44"/>
        <v>2025</v>
      </c>
    </row>
    <row r="522" spans="1:16" x14ac:dyDescent="0.3">
      <c r="A522" s="2">
        <v>521</v>
      </c>
      <c r="B522" s="7" t="s">
        <v>87</v>
      </c>
      <c r="C522" s="3" t="s">
        <v>9</v>
      </c>
      <c r="D522" s="3">
        <v>8</v>
      </c>
      <c r="E522" s="3" t="s">
        <v>10</v>
      </c>
      <c r="F522" s="17">
        <v>0</v>
      </c>
      <c r="G522" s="3" t="s">
        <v>669</v>
      </c>
      <c r="H522" s="3" t="s">
        <v>158</v>
      </c>
      <c r="I522" s="3" t="s">
        <v>18</v>
      </c>
      <c r="J522" s="13">
        <v>13.91</v>
      </c>
      <c r="K522" s="13">
        <v>103.22</v>
      </c>
      <c r="L522" s="14">
        <f t="shared" si="40"/>
        <v>111.28</v>
      </c>
      <c r="M522" s="14">
        <f t="shared" si="41"/>
        <v>825.76</v>
      </c>
      <c r="N522" s="9">
        <f t="shared" si="42"/>
        <v>18</v>
      </c>
      <c r="O522" s="9">
        <f t="shared" si="43"/>
        <v>4</v>
      </c>
      <c r="P522" s="9">
        <f t="shared" si="44"/>
        <v>2025</v>
      </c>
    </row>
    <row r="523" spans="1:16" x14ac:dyDescent="0.3">
      <c r="A523" s="2">
        <v>522</v>
      </c>
      <c r="B523" s="7" t="s">
        <v>144</v>
      </c>
      <c r="C523" s="3" t="s">
        <v>9</v>
      </c>
      <c r="D523" s="3">
        <v>3</v>
      </c>
      <c r="E523" s="3" t="s">
        <v>11</v>
      </c>
      <c r="F523" s="17">
        <v>15</v>
      </c>
      <c r="G523" s="3" t="s">
        <v>670</v>
      </c>
      <c r="H523" s="3" t="s">
        <v>158</v>
      </c>
      <c r="I523" s="3" t="s">
        <v>21</v>
      </c>
      <c r="J523" s="13">
        <v>84.52</v>
      </c>
      <c r="K523" s="13">
        <v>138.13</v>
      </c>
      <c r="L523" s="14">
        <f t="shared" si="40"/>
        <v>253.56</v>
      </c>
      <c r="M523" s="14">
        <f t="shared" si="41"/>
        <v>352.23149999999998</v>
      </c>
      <c r="N523" s="9">
        <f t="shared" si="42"/>
        <v>4</v>
      </c>
      <c r="O523" s="9">
        <f t="shared" si="43"/>
        <v>3</v>
      </c>
      <c r="P523" s="9">
        <f t="shared" si="44"/>
        <v>2025</v>
      </c>
    </row>
    <row r="524" spans="1:16" x14ac:dyDescent="0.3">
      <c r="A524" s="2">
        <v>523</v>
      </c>
      <c r="B524" s="7" t="s">
        <v>137</v>
      </c>
      <c r="C524" s="3" t="s">
        <v>12</v>
      </c>
      <c r="D524" s="3">
        <v>14</v>
      </c>
      <c r="E524" s="3" t="s">
        <v>7</v>
      </c>
      <c r="F524" s="17">
        <v>10</v>
      </c>
      <c r="G524" s="3" t="s">
        <v>671</v>
      </c>
      <c r="H524" s="3" t="s">
        <v>24</v>
      </c>
      <c r="I524" s="3" t="s">
        <v>25</v>
      </c>
      <c r="J524" s="13">
        <v>74.38</v>
      </c>
      <c r="K524" s="13">
        <v>117.52</v>
      </c>
      <c r="L524" s="14">
        <f t="shared" si="40"/>
        <v>1041.32</v>
      </c>
      <c r="M524" s="14">
        <f t="shared" si="41"/>
        <v>1480.752</v>
      </c>
      <c r="N524" s="9">
        <f t="shared" si="42"/>
        <v>6</v>
      </c>
      <c r="O524" s="9">
        <f t="shared" si="43"/>
        <v>3</v>
      </c>
      <c r="P524" s="9">
        <f t="shared" si="44"/>
        <v>2025</v>
      </c>
    </row>
    <row r="525" spans="1:16" x14ac:dyDescent="0.3">
      <c r="A525" s="2">
        <v>524</v>
      </c>
      <c r="B525" s="7" t="s">
        <v>142</v>
      </c>
      <c r="C525" s="3" t="s">
        <v>9</v>
      </c>
      <c r="D525" s="3">
        <v>17</v>
      </c>
      <c r="E525" s="3" t="s">
        <v>11</v>
      </c>
      <c r="F525" s="17">
        <v>0</v>
      </c>
      <c r="G525" s="3" t="s">
        <v>672</v>
      </c>
      <c r="H525" s="3" t="s">
        <v>20</v>
      </c>
      <c r="I525" s="3" t="s">
        <v>19</v>
      </c>
      <c r="J525" s="13">
        <v>39.32</v>
      </c>
      <c r="K525" s="13">
        <v>121.48</v>
      </c>
      <c r="L525" s="14">
        <f t="shared" si="40"/>
        <v>668.44</v>
      </c>
      <c r="M525" s="14">
        <f t="shared" si="41"/>
        <v>2065.16</v>
      </c>
      <c r="N525" s="9">
        <f t="shared" si="42"/>
        <v>25</v>
      </c>
      <c r="O525" s="9">
        <f t="shared" si="43"/>
        <v>3</v>
      </c>
      <c r="P525" s="9">
        <f t="shared" si="44"/>
        <v>2025</v>
      </c>
    </row>
    <row r="526" spans="1:16" x14ac:dyDescent="0.3">
      <c r="A526" s="2">
        <v>525</v>
      </c>
      <c r="B526" s="7" t="s">
        <v>42</v>
      </c>
      <c r="C526" s="3" t="s">
        <v>9</v>
      </c>
      <c r="D526" s="3">
        <v>17</v>
      </c>
      <c r="E526" s="3" t="s">
        <v>7</v>
      </c>
      <c r="F526" s="17">
        <v>0</v>
      </c>
      <c r="G526" s="3" t="s">
        <v>673</v>
      </c>
      <c r="H526" s="3" t="s">
        <v>148</v>
      </c>
      <c r="I526" s="3" t="s">
        <v>21</v>
      </c>
      <c r="J526" s="13">
        <v>97.37</v>
      </c>
      <c r="K526" s="13">
        <v>102.92</v>
      </c>
      <c r="L526" s="14">
        <f t="shared" si="40"/>
        <v>1655.29</v>
      </c>
      <c r="M526" s="14">
        <f t="shared" si="41"/>
        <v>1749.64</v>
      </c>
      <c r="N526" s="9">
        <f t="shared" si="42"/>
        <v>18</v>
      </c>
      <c r="O526" s="9">
        <f t="shared" si="43"/>
        <v>3</v>
      </c>
      <c r="P526" s="9">
        <f t="shared" si="44"/>
        <v>2025</v>
      </c>
    </row>
    <row r="527" spans="1:16" x14ac:dyDescent="0.3">
      <c r="A527" s="2">
        <v>526</v>
      </c>
      <c r="B527" s="7" t="s">
        <v>137</v>
      </c>
      <c r="C527" s="3" t="s">
        <v>9</v>
      </c>
      <c r="D527" s="3">
        <v>15</v>
      </c>
      <c r="E527" s="3" t="s">
        <v>7</v>
      </c>
      <c r="F527" s="17">
        <v>0</v>
      </c>
      <c r="G527" s="3" t="s">
        <v>674</v>
      </c>
      <c r="H527" s="3" t="s">
        <v>20</v>
      </c>
      <c r="I527" s="3" t="s">
        <v>23</v>
      </c>
      <c r="J527" s="13">
        <v>10.39</v>
      </c>
      <c r="K527" s="13">
        <v>162.72999999999999</v>
      </c>
      <c r="L527" s="14">
        <f t="shared" si="40"/>
        <v>155.85000000000002</v>
      </c>
      <c r="M527" s="14">
        <f t="shared" si="41"/>
        <v>2440.9499999999998</v>
      </c>
      <c r="N527" s="9">
        <f t="shared" si="42"/>
        <v>6</v>
      </c>
      <c r="O527" s="9">
        <f t="shared" si="43"/>
        <v>3</v>
      </c>
      <c r="P527" s="9">
        <f t="shared" si="44"/>
        <v>2025</v>
      </c>
    </row>
    <row r="528" spans="1:16" x14ac:dyDescent="0.3">
      <c r="A528" s="2">
        <v>527</v>
      </c>
      <c r="B528" s="7" t="s">
        <v>93</v>
      </c>
      <c r="C528" s="3" t="s">
        <v>6</v>
      </c>
      <c r="D528" s="3">
        <v>14</v>
      </c>
      <c r="E528" s="3" t="s">
        <v>10</v>
      </c>
      <c r="F528" s="17">
        <v>5</v>
      </c>
      <c r="G528" s="3" t="s">
        <v>675</v>
      </c>
      <c r="H528" s="3" t="s">
        <v>158</v>
      </c>
      <c r="I528" s="3" t="s">
        <v>21</v>
      </c>
      <c r="J528" s="13">
        <v>88.68</v>
      </c>
      <c r="K528" s="13">
        <v>112.26</v>
      </c>
      <c r="L528" s="14">
        <f t="shared" si="40"/>
        <v>1241.52</v>
      </c>
      <c r="M528" s="14">
        <f t="shared" si="41"/>
        <v>1493.058</v>
      </c>
      <c r="N528" s="9">
        <f t="shared" si="42"/>
        <v>28</v>
      </c>
      <c r="O528" s="9">
        <f t="shared" si="43"/>
        <v>3</v>
      </c>
      <c r="P528" s="9">
        <f t="shared" si="44"/>
        <v>2025</v>
      </c>
    </row>
    <row r="529" spans="1:16" x14ac:dyDescent="0.3">
      <c r="A529" s="2">
        <v>528</v>
      </c>
      <c r="B529" s="7" t="s">
        <v>99</v>
      </c>
      <c r="C529" s="3" t="s">
        <v>12</v>
      </c>
      <c r="D529" s="3">
        <v>14</v>
      </c>
      <c r="E529" s="3" t="s">
        <v>10</v>
      </c>
      <c r="F529" s="17">
        <v>20</v>
      </c>
      <c r="G529" s="3" t="s">
        <v>676</v>
      </c>
      <c r="H529" s="3" t="s">
        <v>20</v>
      </c>
      <c r="I529" s="3" t="s">
        <v>18</v>
      </c>
      <c r="J529" s="13">
        <v>28.35</v>
      </c>
      <c r="K529" s="13">
        <v>188.01</v>
      </c>
      <c r="L529" s="14">
        <f t="shared" si="40"/>
        <v>396.90000000000003</v>
      </c>
      <c r="M529" s="14">
        <f t="shared" si="41"/>
        <v>2105.712</v>
      </c>
      <c r="N529" s="9">
        <f t="shared" si="42"/>
        <v>21</v>
      </c>
      <c r="O529" s="9">
        <f t="shared" si="43"/>
        <v>2</v>
      </c>
      <c r="P529" s="9">
        <f t="shared" si="44"/>
        <v>2025</v>
      </c>
    </row>
    <row r="530" spans="1:16" x14ac:dyDescent="0.3">
      <c r="A530" s="2">
        <v>529</v>
      </c>
      <c r="B530" s="7" t="s">
        <v>41</v>
      </c>
      <c r="C530" s="3" t="s">
        <v>6</v>
      </c>
      <c r="D530" s="3">
        <v>16</v>
      </c>
      <c r="E530" s="3" t="s">
        <v>11</v>
      </c>
      <c r="F530" s="17">
        <v>15</v>
      </c>
      <c r="G530" s="3" t="s">
        <v>677</v>
      </c>
      <c r="H530" s="3" t="s">
        <v>22</v>
      </c>
      <c r="I530" s="3" t="s">
        <v>23</v>
      </c>
      <c r="J530" s="13">
        <v>93.04</v>
      </c>
      <c r="K530" s="13">
        <v>130.16</v>
      </c>
      <c r="L530" s="14">
        <f t="shared" si="40"/>
        <v>1488.64</v>
      </c>
      <c r="M530" s="14">
        <f t="shared" si="41"/>
        <v>1770.1759999999999</v>
      </c>
      <c r="N530" s="9">
        <f t="shared" si="42"/>
        <v>22</v>
      </c>
      <c r="O530" s="9">
        <f t="shared" si="43"/>
        <v>4</v>
      </c>
      <c r="P530" s="9">
        <f t="shared" si="44"/>
        <v>2025</v>
      </c>
    </row>
    <row r="531" spans="1:16" x14ac:dyDescent="0.3">
      <c r="A531" s="2">
        <v>530</v>
      </c>
      <c r="B531" s="7" t="s">
        <v>56</v>
      </c>
      <c r="C531" s="3" t="s">
        <v>6</v>
      </c>
      <c r="D531" s="3">
        <v>13</v>
      </c>
      <c r="E531" s="3" t="s">
        <v>7</v>
      </c>
      <c r="F531" s="17">
        <v>20</v>
      </c>
      <c r="G531" s="3" t="s">
        <v>678</v>
      </c>
      <c r="H531" s="3" t="s">
        <v>148</v>
      </c>
      <c r="I531" s="3" t="s">
        <v>25</v>
      </c>
      <c r="J531" s="13">
        <v>51.08</v>
      </c>
      <c r="K531" s="13">
        <v>186.62</v>
      </c>
      <c r="L531" s="14">
        <f t="shared" si="40"/>
        <v>664.04</v>
      </c>
      <c r="M531" s="14">
        <f t="shared" si="41"/>
        <v>1940.848</v>
      </c>
      <c r="N531" s="9">
        <f t="shared" si="42"/>
        <v>25</v>
      </c>
      <c r="O531" s="9">
        <f t="shared" si="43"/>
        <v>1</v>
      </c>
      <c r="P531" s="9">
        <f t="shared" si="44"/>
        <v>2025</v>
      </c>
    </row>
    <row r="532" spans="1:16" x14ac:dyDescent="0.3">
      <c r="A532" s="2">
        <v>531</v>
      </c>
      <c r="B532" s="7" t="s">
        <v>54</v>
      </c>
      <c r="C532" s="3" t="s">
        <v>12</v>
      </c>
      <c r="D532" s="3">
        <v>1</v>
      </c>
      <c r="E532" s="3" t="s">
        <v>7</v>
      </c>
      <c r="F532" s="17">
        <v>20</v>
      </c>
      <c r="G532" s="3" t="s">
        <v>679</v>
      </c>
      <c r="H532" s="3" t="s">
        <v>148</v>
      </c>
      <c r="I532" s="3" t="s">
        <v>25</v>
      </c>
      <c r="J532" s="13">
        <v>21.84</v>
      </c>
      <c r="K532" s="13">
        <v>126.23</v>
      </c>
      <c r="L532" s="14">
        <f t="shared" si="40"/>
        <v>21.84</v>
      </c>
      <c r="M532" s="14">
        <f t="shared" si="41"/>
        <v>100.98400000000001</v>
      </c>
      <c r="N532" s="9">
        <f t="shared" si="42"/>
        <v>7</v>
      </c>
      <c r="O532" s="9">
        <f t="shared" si="43"/>
        <v>2</v>
      </c>
      <c r="P532" s="9">
        <f t="shared" si="44"/>
        <v>2025</v>
      </c>
    </row>
    <row r="533" spans="1:16" x14ac:dyDescent="0.3">
      <c r="A533" s="2">
        <v>532</v>
      </c>
      <c r="B533" s="7" t="s">
        <v>59</v>
      </c>
      <c r="C533" s="3" t="s">
        <v>12</v>
      </c>
      <c r="D533" s="3">
        <v>5</v>
      </c>
      <c r="E533" s="3" t="s">
        <v>10</v>
      </c>
      <c r="F533" s="17">
        <v>15</v>
      </c>
      <c r="G533" s="3" t="s">
        <v>680</v>
      </c>
      <c r="H533" s="3" t="s">
        <v>158</v>
      </c>
      <c r="I533" s="3" t="s">
        <v>18</v>
      </c>
      <c r="J533" s="13">
        <v>31.49</v>
      </c>
      <c r="K533" s="13">
        <v>156.65</v>
      </c>
      <c r="L533" s="14">
        <f t="shared" si="40"/>
        <v>157.44999999999999</v>
      </c>
      <c r="M533" s="14">
        <f t="shared" si="41"/>
        <v>665.76249999999993</v>
      </c>
      <c r="N533" s="9">
        <f t="shared" si="42"/>
        <v>13</v>
      </c>
      <c r="O533" s="9">
        <f t="shared" si="43"/>
        <v>2</v>
      </c>
      <c r="P533" s="9">
        <f t="shared" si="44"/>
        <v>2025</v>
      </c>
    </row>
    <row r="534" spans="1:16" x14ac:dyDescent="0.3">
      <c r="A534" s="2">
        <v>533</v>
      </c>
      <c r="B534" s="7" t="s">
        <v>92</v>
      </c>
      <c r="C534" s="3" t="s">
        <v>12</v>
      </c>
      <c r="D534" s="3">
        <v>3</v>
      </c>
      <c r="E534" s="3" t="s">
        <v>8</v>
      </c>
      <c r="F534" s="17">
        <v>20</v>
      </c>
      <c r="G534" s="3" t="s">
        <v>681</v>
      </c>
      <c r="H534" s="3" t="s">
        <v>24</v>
      </c>
      <c r="I534" s="3" t="s">
        <v>19</v>
      </c>
      <c r="J534" s="13">
        <v>99.33</v>
      </c>
      <c r="K534" s="13">
        <v>192.49</v>
      </c>
      <c r="L534" s="14">
        <f t="shared" si="40"/>
        <v>297.99</v>
      </c>
      <c r="M534" s="14">
        <f t="shared" si="41"/>
        <v>461.97600000000006</v>
      </c>
      <c r="N534" s="9">
        <f t="shared" si="42"/>
        <v>28</v>
      </c>
      <c r="O534" s="9">
        <f t="shared" si="43"/>
        <v>2</v>
      </c>
      <c r="P534" s="9">
        <f t="shared" si="44"/>
        <v>2025</v>
      </c>
    </row>
    <row r="535" spans="1:16" x14ac:dyDescent="0.3">
      <c r="A535" s="2">
        <v>534</v>
      </c>
      <c r="B535" s="7" t="s">
        <v>128</v>
      </c>
      <c r="C535" s="3" t="s">
        <v>12</v>
      </c>
      <c r="D535" s="3">
        <v>17</v>
      </c>
      <c r="E535" s="3" t="s">
        <v>10</v>
      </c>
      <c r="F535" s="17">
        <v>0</v>
      </c>
      <c r="G535" s="3" t="s">
        <v>682</v>
      </c>
      <c r="H535" s="3" t="s">
        <v>20</v>
      </c>
      <c r="I535" s="3" t="s">
        <v>18</v>
      </c>
      <c r="J535" s="13">
        <v>99.06</v>
      </c>
      <c r="K535" s="13">
        <v>106.67</v>
      </c>
      <c r="L535" s="14">
        <f t="shared" si="40"/>
        <v>1684.02</v>
      </c>
      <c r="M535" s="14">
        <f t="shared" si="41"/>
        <v>1813.39</v>
      </c>
      <c r="N535" s="9">
        <f t="shared" si="42"/>
        <v>18</v>
      </c>
      <c r="O535" s="9">
        <f t="shared" si="43"/>
        <v>2</v>
      </c>
      <c r="P535" s="9">
        <f t="shared" si="44"/>
        <v>2025</v>
      </c>
    </row>
    <row r="536" spans="1:16" x14ac:dyDescent="0.3">
      <c r="A536" s="2">
        <v>535</v>
      </c>
      <c r="B536" s="7" t="s">
        <v>88</v>
      </c>
      <c r="C536" s="3" t="s">
        <v>9</v>
      </c>
      <c r="D536" s="3">
        <v>1</v>
      </c>
      <c r="E536" s="3" t="s">
        <v>11</v>
      </c>
      <c r="F536" s="17">
        <v>0</v>
      </c>
      <c r="G536" s="3" t="s">
        <v>683</v>
      </c>
      <c r="H536" s="3" t="s">
        <v>158</v>
      </c>
      <c r="I536" s="3" t="s">
        <v>23</v>
      </c>
      <c r="J536" s="13">
        <v>34.36</v>
      </c>
      <c r="K536" s="13">
        <v>130.26</v>
      </c>
      <c r="L536" s="14">
        <f t="shared" si="40"/>
        <v>34.36</v>
      </c>
      <c r="M536" s="14">
        <f t="shared" si="41"/>
        <v>130.26</v>
      </c>
      <c r="N536" s="9">
        <f t="shared" si="42"/>
        <v>12</v>
      </c>
      <c r="O536" s="9">
        <f t="shared" si="43"/>
        <v>2</v>
      </c>
      <c r="P536" s="9">
        <f t="shared" si="44"/>
        <v>2025</v>
      </c>
    </row>
    <row r="537" spans="1:16" x14ac:dyDescent="0.3">
      <c r="A537" s="2">
        <v>536</v>
      </c>
      <c r="B537" s="7" t="s">
        <v>97</v>
      </c>
      <c r="C537" s="3" t="s">
        <v>9</v>
      </c>
      <c r="D537" s="3">
        <v>10</v>
      </c>
      <c r="E537" s="3" t="s">
        <v>8</v>
      </c>
      <c r="F537" s="17">
        <v>5</v>
      </c>
      <c r="G537" s="3" t="s">
        <v>684</v>
      </c>
      <c r="H537" s="3" t="s">
        <v>24</v>
      </c>
      <c r="I537" s="3" t="s">
        <v>21</v>
      </c>
      <c r="J537" s="13">
        <v>45.21</v>
      </c>
      <c r="K537" s="13">
        <v>107.66</v>
      </c>
      <c r="L537" s="14">
        <f t="shared" si="40"/>
        <v>452.1</v>
      </c>
      <c r="M537" s="14">
        <f t="shared" si="41"/>
        <v>1022.7699999999999</v>
      </c>
      <c r="N537" s="9">
        <f t="shared" si="42"/>
        <v>1</v>
      </c>
      <c r="O537" s="9">
        <f t="shared" si="43"/>
        <v>4</v>
      </c>
      <c r="P537" s="9">
        <f t="shared" si="44"/>
        <v>2025</v>
      </c>
    </row>
    <row r="538" spans="1:16" x14ac:dyDescent="0.3">
      <c r="A538" s="2">
        <v>537</v>
      </c>
      <c r="B538" s="7" t="s">
        <v>126</v>
      </c>
      <c r="C538" s="3" t="s">
        <v>9</v>
      </c>
      <c r="D538" s="3">
        <v>4</v>
      </c>
      <c r="E538" s="3" t="s">
        <v>8</v>
      </c>
      <c r="F538" s="17">
        <v>25</v>
      </c>
      <c r="G538" s="3" t="s">
        <v>685</v>
      </c>
      <c r="H538" s="3" t="s">
        <v>158</v>
      </c>
      <c r="I538" s="3" t="s">
        <v>19</v>
      </c>
      <c r="J538" s="13">
        <v>87.64</v>
      </c>
      <c r="K538" s="13">
        <v>126.26</v>
      </c>
      <c r="L538" s="14">
        <f t="shared" si="40"/>
        <v>350.56</v>
      </c>
      <c r="M538" s="14">
        <f t="shared" si="41"/>
        <v>378.78000000000003</v>
      </c>
      <c r="N538" s="9">
        <f t="shared" si="42"/>
        <v>8</v>
      </c>
      <c r="O538" s="9">
        <f t="shared" si="43"/>
        <v>2</v>
      </c>
      <c r="P538" s="9">
        <f t="shared" si="44"/>
        <v>2025</v>
      </c>
    </row>
    <row r="539" spans="1:16" x14ac:dyDescent="0.3">
      <c r="A539" s="2">
        <v>538</v>
      </c>
      <c r="B539" s="7" t="s">
        <v>58</v>
      </c>
      <c r="C539" s="3" t="s">
        <v>9</v>
      </c>
      <c r="D539" s="3">
        <v>19</v>
      </c>
      <c r="E539" s="3" t="s">
        <v>8</v>
      </c>
      <c r="F539" s="17">
        <v>10</v>
      </c>
      <c r="G539" s="3" t="s">
        <v>686</v>
      </c>
      <c r="H539" s="3" t="s">
        <v>158</v>
      </c>
      <c r="I539" s="3" t="s">
        <v>19</v>
      </c>
      <c r="J539" s="13">
        <v>50.87</v>
      </c>
      <c r="K539" s="13">
        <v>171.75</v>
      </c>
      <c r="L539" s="14">
        <f t="shared" si="40"/>
        <v>966.53</v>
      </c>
      <c r="M539" s="14">
        <f t="shared" si="41"/>
        <v>2936.9250000000002</v>
      </c>
      <c r="N539" s="9">
        <f t="shared" si="42"/>
        <v>16</v>
      </c>
      <c r="O539" s="9">
        <f t="shared" si="43"/>
        <v>3</v>
      </c>
      <c r="P539" s="9">
        <f t="shared" si="44"/>
        <v>2025</v>
      </c>
    </row>
    <row r="540" spans="1:16" x14ac:dyDescent="0.3">
      <c r="A540" s="2">
        <v>539</v>
      </c>
      <c r="B540" s="7" t="s">
        <v>43</v>
      </c>
      <c r="C540" s="3" t="s">
        <v>6</v>
      </c>
      <c r="D540" s="3">
        <v>18</v>
      </c>
      <c r="E540" s="3" t="s">
        <v>11</v>
      </c>
      <c r="F540" s="17">
        <v>20</v>
      </c>
      <c r="G540" s="3" t="s">
        <v>687</v>
      </c>
      <c r="H540" s="3" t="s">
        <v>148</v>
      </c>
      <c r="I540" s="3" t="s">
        <v>25</v>
      </c>
      <c r="J540" s="13">
        <v>90.4</v>
      </c>
      <c r="K540" s="13">
        <v>132.87</v>
      </c>
      <c r="L540" s="14">
        <f t="shared" si="40"/>
        <v>1627.2</v>
      </c>
      <c r="M540" s="14">
        <f t="shared" si="41"/>
        <v>1913.328</v>
      </c>
      <c r="N540" s="9">
        <f t="shared" si="42"/>
        <v>17</v>
      </c>
      <c r="O540" s="9">
        <f t="shared" si="43"/>
        <v>2</v>
      </c>
      <c r="P540" s="9">
        <f t="shared" si="44"/>
        <v>2025</v>
      </c>
    </row>
    <row r="541" spans="1:16" x14ac:dyDescent="0.3">
      <c r="A541" s="2">
        <v>540</v>
      </c>
      <c r="B541" s="7" t="s">
        <v>113</v>
      </c>
      <c r="C541" s="3" t="s">
        <v>6</v>
      </c>
      <c r="D541" s="3">
        <v>8</v>
      </c>
      <c r="E541" s="3" t="s">
        <v>8</v>
      </c>
      <c r="F541" s="17">
        <v>15</v>
      </c>
      <c r="G541" s="3" t="s">
        <v>688</v>
      </c>
      <c r="H541" s="3" t="s">
        <v>158</v>
      </c>
      <c r="I541" s="3" t="s">
        <v>23</v>
      </c>
      <c r="J541" s="13">
        <v>77.64</v>
      </c>
      <c r="K541" s="13">
        <v>120.41</v>
      </c>
      <c r="L541" s="14">
        <f t="shared" si="40"/>
        <v>621.12</v>
      </c>
      <c r="M541" s="14">
        <f t="shared" si="41"/>
        <v>818.78800000000001</v>
      </c>
      <c r="N541" s="9">
        <f t="shared" si="42"/>
        <v>9</v>
      </c>
      <c r="O541" s="9">
        <f t="shared" si="43"/>
        <v>4</v>
      </c>
      <c r="P541" s="9">
        <f t="shared" si="44"/>
        <v>2025</v>
      </c>
    </row>
    <row r="542" spans="1:16" x14ac:dyDescent="0.3">
      <c r="A542" s="2">
        <v>541</v>
      </c>
      <c r="B542" s="7" t="s">
        <v>27</v>
      </c>
      <c r="C542" s="3" t="s">
        <v>6</v>
      </c>
      <c r="D542" s="3">
        <v>14</v>
      </c>
      <c r="E542" s="3" t="s">
        <v>11</v>
      </c>
      <c r="F542" s="17">
        <v>5</v>
      </c>
      <c r="G542" s="3" t="s">
        <v>689</v>
      </c>
      <c r="H542" s="3" t="s">
        <v>148</v>
      </c>
      <c r="I542" s="3" t="s">
        <v>19</v>
      </c>
      <c r="J542" s="13">
        <v>47.09</v>
      </c>
      <c r="K542" s="13">
        <v>177.3</v>
      </c>
      <c r="L542" s="14">
        <f t="shared" si="40"/>
        <v>659.26</v>
      </c>
      <c r="M542" s="14">
        <f t="shared" si="41"/>
        <v>2358.09</v>
      </c>
      <c r="N542" s="9">
        <f t="shared" si="42"/>
        <v>5</v>
      </c>
      <c r="O542" s="9">
        <f t="shared" si="43"/>
        <v>3</v>
      </c>
      <c r="P542" s="9">
        <f t="shared" si="44"/>
        <v>2025</v>
      </c>
    </row>
    <row r="543" spans="1:16" x14ac:dyDescent="0.3">
      <c r="A543" s="2">
        <v>542</v>
      </c>
      <c r="B543" s="7" t="s">
        <v>56</v>
      </c>
      <c r="C543" s="3" t="s">
        <v>6</v>
      </c>
      <c r="D543" s="3">
        <v>19</v>
      </c>
      <c r="E543" s="3" t="s">
        <v>11</v>
      </c>
      <c r="F543" s="17">
        <v>15</v>
      </c>
      <c r="G543" s="3" t="s">
        <v>690</v>
      </c>
      <c r="H543" s="3" t="s">
        <v>158</v>
      </c>
      <c r="I543" s="3" t="s">
        <v>21</v>
      </c>
      <c r="J543" s="13">
        <v>80.62</v>
      </c>
      <c r="K543" s="13">
        <v>198.46</v>
      </c>
      <c r="L543" s="14">
        <f t="shared" si="40"/>
        <v>1531.7800000000002</v>
      </c>
      <c r="M543" s="14">
        <f t="shared" si="41"/>
        <v>3205.1289999999999</v>
      </c>
      <c r="N543" s="9">
        <f t="shared" si="42"/>
        <v>25</v>
      </c>
      <c r="O543" s="9">
        <f t="shared" si="43"/>
        <v>1</v>
      </c>
      <c r="P543" s="9">
        <f t="shared" si="44"/>
        <v>2025</v>
      </c>
    </row>
    <row r="544" spans="1:16" x14ac:dyDescent="0.3">
      <c r="A544" s="2">
        <v>543</v>
      </c>
      <c r="B544" s="7" t="s">
        <v>69</v>
      </c>
      <c r="C544" s="3" t="s">
        <v>9</v>
      </c>
      <c r="D544" s="3">
        <v>10</v>
      </c>
      <c r="E544" s="3" t="s">
        <v>7</v>
      </c>
      <c r="F544" s="17">
        <v>5</v>
      </c>
      <c r="G544" s="3" t="s">
        <v>691</v>
      </c>
      <c r="H544" s="3" t="s">
        <v>158</v>
      </c>
      <c r="I544" s="3" t="s">
        <v>21</v>
      </c>
      <c r="J544" s="13">
        <v>86.97</v>
      </c>
      <c r="K544" s="13">
        <v>112.27</v>
      </c>
      <c r="L544" s="14">
        <f t="shared" si="40"/>
        <v>869.7</v>
      </c>
      <c r="M544" s="14">
        <f t="shared" si="41"/>
        <v>1066.5650000000001</v>
      </c>
      <c r="N544" s="9">
        <f t="shared" si="42"/>
        <v>21</v>
      </c>
      <c r="O544" s="9">
        <f t="shared" si="43"/>
        <v>3</v>
      </c>
      <c r="P544" s="9">
        <f t="shared" si="44"/>
        <v>2025</v>
      </c>
    </row>
    <row r="545" spans="1:16" x14ac:dyDescent="0.3">
      <c r="A545" s="2">
        <v>544</v>
      </c>
      <c r="B545" s="7" t="s">
        <v>76</v>
      </c>
      <c r="C545" s="3" t="s">
        <v>6</v>
      </c>
      <c r="D545" s="3">
        <v>3</v>
      </c>
      <c r="E545" s="3" t="s">
        <v>10</v>
      </c>
      <c r="F545" s="17">
        <v>0</v>
      </c>
      <c r="G545" s="3" t="s">
        <v>692</v>
      </c>
      <c r="H545" s="3" t="s">
        <v>20</v>
      </c>
      <c r="I545" s="3" t="s">
        <v>25</v>
      </c>
      <c r="J545" s="13">
        <v>88.7</v>
      </c>
      <c r="K545" s="13">
        <v>126.01</v>
      </c>
      <c r="L545" s="14">
        <f t="shared" si="40"/>
        <v>266.10000000000002</v>
      </c>
      <c r="M545" s="14">
        <f t="shared" si="41"/>
        <v>378.03000000000003</v>
      </c>
      <c r="N545" s="9">
        <f t="shared" si="42"/>
        <v>10</v>
      </c>
      <c r="O545" s="9">
        <f t="shared" si="43"/>
        <v>4</v>
      </c>
      <c r="P545" s="9">
        <f t="shared" si="44"/>
        <v>2025</v>
      </c>
    </row>
    <row r="546" spans="1:16" x14ac:dyDescent="0.3">
      <c r="A546" s="2">
        <v>545</v>
      </c>
      <c r="B546" s="7" t="s">
        <v>82</v>
      </c>
      <c r="C546" s="3" t="s">
        <v>12</v>
      </c>
      <c r="D546" s="3">
        <v>17</v>
      </c>
      <c r="E546" s="3" t="s">
        <v>8</v>
      </c>
      <c r="F546" s="17">
        <v>20</v>
      </c>
      <c r="G546" s="3" t="s">
        <v>693</v>
      </c>
      <c r="H546" s="3" t="s">
        <v>24</v>
      </c>
      <c r="I546" s="3" t="s">
        <v>18</v>
      </c>
      <c r="J546" s="13">
        <v>53.14</v>
      </c>
      <c r="K546" s="13">
        <v>135.78</v>
      </c>
      <c r="L546" s="14">
        <f t="shared" si="40"/>
        <v>903.38</v>
      </c>
      <c r="M546" s="14">
        <f t="shared" si="41"/>
        <v>1846.6080000000002</v>
      </c>
      <c r="N546" s="9">
        <f t="shared" si="42"/>
        <v>24</v>
      </c>
      <c r="O546" s="9">
        <f t="shared" si="43"/>
        <v>2</v>
      </c>
      <c r="P546" s="9">
        <f t="shared" si="44"/>
        <v>2025</v>
      </c>
    </row>
    <row r="547" spans="1:16" x14ac:dyDescent="0.3">
      <c r="A547" s="2">
        <v>546</v>
      </c>
      <c r="B547" s="7" t="s">
        <v>112</v>
      </c>
      <c r="C547" s="3" t="s">
        <v>9</v>
      </c>
      <c r="D547" s="3">
        <v>8</v>
      </c>
      <c r="E547" s="3" t="s">
        <v>11</v>
      </c>
      <c r="F547" s="17">
        <v>5</v>
      </c>
      <c r="G547" s="3" t="s">
        <v>694</v>
      </c>
      <c r="H547" s="3" t="s">
        <v>158</v>
      </c>
      <c r="I547" s="3" t="s">
        <v>18</v>
      </c>
      <c r="J547" s="13">
        <v>66.62</v>
      </c>
      <c r="K547" s="13">
        <v>177.55</v>
      </c>
      <c r="L547" s="14">
        <f t="shared" si="40"/>
        <v>532.96</v>
      </c>
      <c r="M547" s="14">
        <f t="shared" si="41"/>
        <v>1349.38</v>
      </c>
      <c r="N547" s="9">
        <f t="shared" si="42"/>
        <v>22</v>
      </c>
      <c r="O547" s="9">
        <f t="shared" si="43"/>
        <v>3</v>
      </c>
      <c r="P547" s="9">
        <f t="shared" si="44"/>
        <v>2025</v>
      </c>
    </row>
    <row r="548" spans="1:16" x14ac:dyDescent="0.3">
      <c r="A548" s="2">
        <v>547</v>
      </c>
      <c r="B548" s="7" t="s">
        <v>28</v>
      </c>
      <c r="C548" s="3" t="s">
        <v>12</v>
      </c>
      <c r="D548" s="3">
        <v>2</v>
      </c>
      <c r="E548" s="3" t="s">
        <v>7</v>
      </c>
      <c r="F548" s="17">
        <v>25</v>
      </c>
      <c r="G548" s="3" t="s">
        <v>695</v>
      </c>
      <c r="H548" s="3" t="s">
        <v>22</v>
      </c>
      <c r="I548" s="3" t="s">
        <v>18</v>
      </c>
      <c r="J548" s="13">
        <v>30.22</v>
      </c>
      <c r="K548" s="13">
        <v>191.18</v>
      </c>
      <c r="L548" s="14">
        <f t="shared" si="40"/>
        <v>60.44</v>
      </c>
      <c r="M548" s="14">
        <f t="shared" si="41"/>
        <v>286.77</v>
      </c>
      <c r="N548" s="9">
        <f t="shared" si="42"/>
        <v>4</v>
      </c>
      <c r="O548" s="9">
        <f t="shared" si="43"/>
        <v>2</v>
      </c>
      <c r="P548" s="9">
        <f t="shared" si="44"/>
        <v>2025</v>
      </c>
    </row>
    <row r="549" spans="1:16" x14ac:dyDescent="0.3">
      <c r="A549" s="2">
        <v>548</v>
      </c>
      <c r="B549" s="7" t="s">
        <v>107</v>
      </c>
      <c r="C549" s="3" t="s">
        <v>6</v>
      </c>
      <c r="D549" s="3">
        <v>10</v>
      </c>
      <c r="E549" s="3" t="s">
        <v>11</v>
      </c>
      <c r="F549" s="17">
        <v>10</v>
      </c>
      <c r="G549" s="3" t="s">
        <v>696</v>
      </c>
      <c r="H549" s="3" t="s">
        <v>20</v>
      </c>
      <c r="I549" s="3" t="s">
        <v>18</v>
      </c>
      <c r="J549" s="13">
        <v>30.63</v>
      </c>
      <c r="K549" s="13">
        <v>173.71</v>
      </c>
      <c r="L549" s="14">
        <f t="shared" si="40"/>
        <v>306.3</v>
      </c>
      <c r="M549" s="14">
        <f t="shared" si="41"/>
        <v>1563.39</v>
      </c>
      <c r="N549" s="9">
        <f t="shared" si="42"/>
        <v>12</v>
      </c>
      <c r="O549" s="9">
        <f t="shared" si="43"/>
        <v>3</v>
      </c>
      <c r="P549" s="9">
        <f t="shared" si="44"/>
        <v>2025</v>
      </c>
    </row>
    <row r="550" spans="1:16" x14ac:dyDescent="0.3">
      <c r="A550" s="2">
        <v>549</v>
      </c>
      <c r="B550" s="7" t="s">
        <v>50</v>
      </c>
      <c r="C550" s="3" t="s">
        <v>12</v>
      </c>
      <c r="D550" s="3">
        <v>14</v>
      </c>
      <c r="E550" s="3" t="s">
        <v>8</v>
      </c>
      <c r="F550" s="17">
        <v>5</v>
      </c>
      <c r="G550" s="3" t="s">
        <v>697</v>
      </c>
      <c r="H550" s="3" t="s">
        <v>158</v>
      </c>
      <c r="I550" s="3" t="s">
        <v>18</v>
      </c>
      <c r="J550" s="13">
        <v>25.88</v>
      </c>
      <c r="K550" s="13">
        <v>173.5</v>
      </c>
      <c r="L550" s="14">
        <f t="shared" si="40"/>
        <v>362.32</v>
      </c>
      <c r="M550" s="14">
        <f t="shared" si="41"/>
        <v>2307.5499999999997</v>
      </c>
      <c r="N550" s="9">
        <f t="shared" si="42"/>
        <v>29</v>
      </c>
      <c r="O550" s="9">
        <f t="shared" si="43"/>
        <v>1</v>
      </c>
      <c r="P550" s="9">
        <f t="shared" si="44"/>
        <v>2025</v>
      </c>
    </row>
    <row r="551" spans="1:16" x14ac:dyDescent="0.3">
      <c r="A551" s="2">
        <v>550</v>
      </c>
      <c r="B551" s="7" t="s">
        <v>74</v>
      </c>
      <c r="C551" s="3" t="s">
        <v>6</v>
      </c>
      <c r="D551" s="3">
        <v>4</v>
      </c>
      <c r="E551" s="3" t="s">
        <v>11</v>
      </c>
      <c r="F551" s="17">
        <v>10</v>
      </c>
      <c r="G551" s="3" t="s">
        <v>698</v>
      </c>
      <c r="H551" s="3" t="s">
        <v>148</v>
      </c>
      <c r="I551" s="3" t="s">
        <v>18</v>
      </c>
      <c r="J551" s="13">
        <v>25.57</v>
      </c>
      <c r="K551" s="13">
        <v>130.13</v>
      </c>
      <c r="L551" s="14">
        <f t="shared" si="40"/>
        <v>102.28</v>
      </c>
      <c r="M551" s="14">
        <f t="shared" si="41"/>
        <v>468.46800000000002</v>
      </c>
      <c r="N551" s="9">
        <f t="shared" si="42"/>
        <v>11</v>
      </c>
      <c r="O551" s="9">
        <f t="shared" si="43"/>
        <v>4</v>
      </c>
      <c r="P551" s="9">
        <f t="shared" si="44"/>
        <v>2025</v>
      </c>
    </row>
    <row r="552" spans="1:16" x14ac:dyDescent="0.3">
      <c r="A552" s="2">
        <v>551</v>
      </c>
      <c r="B552" s="7" t="s">
        <v>66</v>
      </c>
      <c r="C552" s="3" t="s">
        <v>12</v>
      </c>
      <c r="D552" s="3">
        <v>6</v>
      </c>
      <c r="E552" s="3" t="s">
        <v>10</v>
      </c>
      <c r="F552" s="17">
        <v>25</v>
      </c>
      <c r="G552" s="3" t="s">
        <v>699</v>
      </c>
      <c r="H552" s="3" t="s">
        <v>22</v>
      </c>
      <c r="I552" s="3" t="s">
        <v>18</v>
      </c>
      <c r="J552" s="13">
        <v>45.69</v>
      </c>
      <c r="K552" s="13">
        <v>101.82</v>
      </c>
      <c r="L552" s="14">
        <f t="shared" si="40"/>
        <v>274.14</v>
      </c>
      <c r="M552" s="14">
        <f t="shared" si="41"/>
        <v>458.18999999999994</v>
      </c>
      <c r="N552" s="9">
        <f t="shared" si="42"/>
        <v>9</v>
      </c>
      <c r="O552" s="9">
        <f t="shared" si="43"/>
        <v>1</v>
      </c>
      <c r="P552" s="9">
        <f t="shared" si="44"/>
        <v>2025</v>
      </c>
    </row>
    <row r="553" spans="1:16" x14ac:dyDescent="0.3">
      <c r="A553" s="2">
        <v>552</v>
      </c>
      <c r="B553" s="7" t="s">
        <v>74</v>
      </c>
      <c r="C553" s="3" t="s">
        <v>12</v>
      </c>
      <c r="D553" s="3">
        <v>9</v>
      </c>
      <c r="E553" s="3" t="s">
        <v>10</v>
      </c>
      <c r="F553" s="17">
        <v>10</v>
      </c>
      <c r="G553" s="3" t="s">
        <v>700</v>
      </c>
      <c r="H553" s="3" t="s">
        <v>24</v>
      </c>
      <c r="I553" s="3" t="s">
        <v>19</v>
      </c>
      <c r="J553" s="13">
        <v>15.77</v>
      </c>
      <c r="K553" s="13">
        <v>189.05</v>
      </c>
      <c r="L553" s="14">
        <f t="shared" si="40"/>
        <v>141.93</v>
      </c>
      <c r="M553" s="14">
        <f t="shared" si="41"/>
        <v>1531.3050000000001</v>
      </c>
      <c r="N553" s="9">
        <f t="shared" si="42"/>
        <v>11</v>
      </c>
      <c r="O553" s="9">
        <f t="shared" si="43"/>
        <v>4</v>
      </c>
      <c r="P553" s="9">
        <f t="shared" si="44"/>
        <v>2025</v>
      </c>
    </row>
    <row r="554" spans="1:16" x14ac:dyDescent="0.3">
      <c r="A554" s="2">
        <v>553</v>
      </c>
      <c r="B554" s="7" t="s">
        <v>63</v>
      </c>
      <c r="C554" s="3" t="s">
        <v>12</v>
      </c>
      <c r="D554" s="3">
        <v>3</v>
      </c>
      <c r="E554" s="3" t="s">
        <v>8</v>
      </c>
      <c r="F554" s="17">
        <v>15</v>
      </c>
      <c r="G554" s="3" t="s">
        <v>701</v>
      </c>
      <c r="H554" s="3" t="s">
        <v>148</v>
      </c>
      <c r="I554" s="3" t="s">
        <v>25</v>
      </c>
      <c r="J554" s="13">
        <v>61.68</v>
      </c>
      <c r="K554" s="13">
        <v>115.83</v>
      </c>
      <c r="L554" s="14">
        <f t="shared" si="40"/>
        <v>185.04</v>
      </c>
      <c r="M554" s="14">
        <f t="shared" si="41"/>
        <v>295.36649999999997</v>
      </c>
      <c r="N554" s="9">
        <f t="shared" si="42"/>
        <v>10</v>
      </c>
      <c r="O554" s="9">
        <f t="shared" si="43"/>
        <v>2</v>
      </c>
      <c r="P554" s="9">
        <f t="shared" si="44"/>
        <v>2025</v>
      </c>
    </row>
    <row r="555" spans="1:16" x14ac:dyDescent="0.3">
      <c r="A555" s="2">
        <v>554</v>
      </c>
      <c r="B555" s="7" t="s">
        <v>112</v>
      </c>
      <c r="C555" s="3" t="s">
        <v>9</v>
      </c>
      <c r="D555" s="3">
        <v>5</v>
      </c>
      <c r="E555" s="3" t="s">
        <v>8</v>
      </c>
      <c r="F555" s="17">
        <v>20</v>
      </c>
      <c r="G555" s="3" t="s">
        <v>702</v>
      </c>
      <c r="H555" s="3" t="s">
        <v>24</v>
      </c>
      <c r="I555" s="3" t="s">
        <v>25</v>
      </c>
      <c r="J555" s="13">
        <v>82.28</v>
      </c>
      <c r="K555" s="13">
        <v>151.13999999999999</v>
      </c>
      <c r="L555" s="14">
        <f t="shared" si="40"/>
        <v>411.4</v>
      </c>
      <c r="M555" s="14">
        <f t="shared" si="41"/>
        <v>604.55999999999995</v>
      </c>
      <c r="N555" s="9">
        <f t="shared" si="42"/>
        <v>22</v>
      </c>
      <c r="O555" s="9">
        <f t="shared" si="43"/>
        <v>3</v>
      </c>
      <c r="P555" s="9">
        <f t="shared" si="44"/>
        <v>2025</v>
      </c>
    </row>
    <row r="556" spans="1:16" x14ac:dyDescent="0.3">
      <c r="A556" s="2">
        <v>555</v>
      </c>
      <c r="B556" s="7" t="s">
        <v>60</v>
      </c>
      <c r="C556" s="3" t="s">
        <v>12</v>
      </c>
      <c r="D556" s="3">
        <v>17</v>
      </c>
      <c r="E556" s="3" t="s">
        <v>8</v>
      </c>
      <c r="F556" s="17">
        <v>10</v>
      </c>
      <c r="G556" s="3" t="s">
        <v>703</v>
      </c>
      <c r="H556" s="3" t="s">
        <v>24</v>
      </c>
      <c r="I556" s="3" t="s">
        <v>23</v>
      </c>
      <c r="J556" s="13">
        <v>94.24</v>
      </c>
      <c r="K556" s="13">
        <v>171.52</v>
      </c>
      <c r="L556" s="14">
        <f t="shared" si="40"/>
        <v>1602.08</v>
      </c>
      <c r="M556" s="14">
        <f t="shared" si="41"/>
        <v>2624.2560000000003</v>
      </c>
      <c r="N556" s="9">
        <f t="shared" si="42"/>
        <v>9</v>
      </c>
      <c r="O556" s="9">
        <f t="shared" si="43"/>
        <v>2</v>
      </c>
      <c r="P556" s="9">
        <f t="shared" si="44"/>
        <v>2025</v>
      </c>
    </row>
    <row r="557" spans="1:16" x14ac:dyDescent="0.3">
      <c r="A557" s="2">
        <v>556</v>
      </c>
      <c r="B557" s="7" t="s">
        <v>143</v>
      </c>
      <c r="C557" s="3" t="s">
        <v>12</v>
      </c>
      <c r="D557" s="3">
        <v>5</v>
      </c>
      <c r="E557" s="3" t="s">
        <v>8</v>
      </c>
      <c r="F557" s="17">
        <v>0</v>
      </c>
      <c r="G557" s="3" t="s">
        <v>704</v>
      </c>
      <c r="H557" s="3" t="s">
        <v>20</v>
      </c>
      <c r="I557" s="3" t="s">
        <v>21</v>
      </c>
      <c r="J557" s="13">
        <v>81.709999999999994</v>
      </c>
      <c r="K557" s="13">
        <v>138.82</v>
      </c>
      <c r="L557" s="14">
        <f t="shared" si="40"/>
        <v>408.54999999999995</v>
      </c>
      <c r="M557" s="14">
        <f t="shared" si="41"/>
        <v>694.09999999999991</v>
      </c>
      <c r="N557" s="9">
        <f t="shared" si="42"/>
        <v>27</v>
      </c>
      <c r="O557" s="9">
        <f t="shared" si="43"/>
        <v>4</v>
      </c>
      <c r="P557" s="9">
        <f t="shared" si="44"/>
        <v>2025</v>
      </c>
    </row>
    <row r="558" spans="1:16" x14ac:dyDescent="0.3">
      <c r="A558" s="2">
        <v>557</v>
      </c>
      <c r="B558" s="7" t="s">
        <v>83</v>
      </c>
      <c r="C558" s="3" t="s">
        <v>6</v>
      </c>
      <c r="D558" s="3">
        <v>5</v>
      </c>
      <c r="E558" s="3" t="s">
        <v>10</v>
      </c>
      <c r="F558" s="17">
        <v>20</v>
      </c>
      <c r="G558" s="3" t="s">
        <v>705</v>
      </c>
      <c r="H558" s="3" t="s">
        <v>148</v>
      </c>
      <c r="I558" s="3" t="s">
        <v>18</v>
      </c>
      <c r="J558" s="13">
        <v>84.47</v>
      </c>
      <c r="K558" s="13">
        <v>124.21</v>
      </c>
      <c r="L558" s="14">
        <f t="shared" si="40"/>
        <v>422.35</v>
      </c>
      <c r="M558" s="14">
        <f t="shared" si="41"/>
        <v>496.84</v>
      </c>
      <c r="N558" s="9">
        <f t="shared" si="42"/>
        <v>8</v>
      </c>
      <c r="O558" s="9">
        <f t="shared" si="43"/>
        <v>1</v>
      </c>
      <c r="P558" s="9">
        <f t="shared" si="44"/>
        <v>2025</v>
      </c>
    </row>
    <row r="559" spans="1:16" x14ac:dyDescent="0.3">
      <c r="A559" s="2">
        <v>558</v>
      </c>
      <c r="B559" s="7" t="s">
        <v>129</v>
      </c>
      <c r="C559" s="3" t="s">
        <v>9</v>
      </c>
      <c r="D559" s="3">
        <v>18</v>
      </c>
      <c r="E559" s="3" t="s">
        <v>11</v>
      </c>
      <c r="F559" s="17">
        <v>10</v>
      </c>
      <c r="G559" s="3" t="s">
        <v>706</v>
      </c>
      <c r="H559" s="3" t="s">
        <v>24</v>
      </c>
      <c r="I559" s="3" t="s">
        <v>21</v>
      </c>
      <c r="J559" s="13">
        <v>64.72</v>
      </c>
      <c r="K559" s="13">
        <v>106.77</v>
      </c>
      <c r="L559" s="14">
        <f t="shared" si="40"/>
        <v>1164.96</v>
      </c>
      <c r="M559" s="14">
        <f t="shared" si="41"/>
        <v>1729.674</v>
      </c>
      <c r="N559" s="9">
        <f t="shared" si="42"/>
        <v>20</v>
      </c>
      <c r="O559" s="9">
        <f t="shared" si="43"/>
        <v>2</v>
      </c>
      <c r="P559" s="9">
        <f t="shared" si="44"/>
        <v>2025</v>
      </c>
    </row>
    <row r="560" spans="1:16" x14ac:dyDescent="0.3">
      <c r="A560" s="2">
        <v>559</v>
      </c>
      <c r="B560" s="7" t="s">
        <v>49</v>
      </c>
      <c r="C560" s="3" t="s">
        <v>6</v>
      </c>
      <c r="D560" s="3">
        <v>19</v>
      </c>
      <c r="E560" s="3" t="s">
        <v>8</v>
      </c>
      <c r="F560" s="17">
        <v>20</v>
      </c>
      <c r="G560" s="3" t="s">
        <v>707</v>
      </c>
      <c r="H560" s="3" t="s">
        <v>24</v>
      </c>
      <c r="I560" s="3" t="s">
        <v>23</v>
      </c>
      <c r="J560" s="13">
        <v>72.41</v>
      </c>
      <c r="K560" s="13">
        <v>102.73</v>
      </c>
      <c r="L560" s="14">
        <f t="shared" si="40"/>
        <v>1375.79</v>
      </c>
      <c r="M560" s="14">
        <f t="shared" si="41"/>
        <v>1561.4960000000001</v>
      </c>
      <c r="N560" s="9">
        <f t="shared" si="42"/>
        <v>10</v>
      </c>
      <c r="O560" s="9">
        <f t="shared" si="43"/>
        <v>3</v>
      </c>
      <c r="P560" s="9">
        <f t="shared" si="44"/>
        <v>2025</v>
      </c>
    </row>
    <row r="561" spans="1:16" x14ac:dyDescent="0.3">
      <c r="A561" s="2">
        <v>560</v>
      </c>
      <c r="B561" s="7" t="s">
        <v>74</v>
      </c>
      <c r="C561" s="3" t="s">
        <v>6</v>
      </c>
      <c r="D561" s="3">
        <v>12</v>
      </c>
      <c r="E561" s="3" t="s">
        <v>8</v>
      </c>
      <c r="F561" s="17">
        <v>10</v>
      </c>
      <c r="G561" s="3" t="s">
        <v>708</v>
      </c>
      <c r="H561" s="3" t="s">
        <v>158</v>
      </c>
      <c r="I561" s="3" t="s">
        <v>19</v>
      </c>
      <c r="J561" s="13">
        <v>80.900000000000006</v>
      </c>
      <c r="K561" s="13">
        <v>199.76</v>
      </c>
      <c r="L561" s="14">
        <f t="shared" si="40"/>
        <v>970.80000000000007</v>
      </c>
      <c r="M561" s="14">
        <f t="shared" si="41"/>
        <v>2157.4079999999999</v>
      </c>
      <c r="N561" s="9">
        <f t="shared" si="42"/>
        <v>11</v>
      </c>
      <c r="O561" s="9">
        <f t="shared" si="43"/>
        <v>4</v>
      </c>
      <c r="P561" s="9">
        <f t="shared" si="44"/>
        <v>2025</v>
      </c>
    </row>
    <row r="562" spans="1:16" x14ac:dyDescent="0.3">
      <c r="A562" s="2">
        <v>561</v>
      </c>
      <c r="B562" s="7" t="s">
        <v>27</v>
      </c>
      <c r="C562" s="3" t="s">
        <v>9</v>
      </c>
      <c r="D562" s="3">
        <v>13</v>
      </c>
      <c r="E562" s="3" t="s">
        <v>10</v>
      </c>
      <c r="F562" s="17">
        <v>5</v>
      </c>
      <c r="G562" s="3" t="s">
        <v>709</v>
      </c>
      <c r="H562" s="3" t="s">
        <v>148</v>
      </c>
      <c r="I562" s="3" t="s">
        <v>25</v>
      </c>
      <c r="J562" s="13">
        <v>41.07</v>
      </c>
      <c r="K562" s="13">
        <v>179.01</v>
      </c>
      <c r="L562" s="14">
        <f t="shared" si="40"/>
        <v>533.91</v>
      </c>
      <c r="M562" s="14">
        <f t="shared" si="41"/>
        <v>2210.7734999999998</v>
      </c>
      <c r="N562" s="9">
        <f t="shared" si="42"/>
        <v>5</v>
      </c>
      <c r="O562" s="9">
        <f t="shared" si="43"/>
        <v>3</v>
      </c>
      <c r="P562" s="9">
        <f t="shared" si="44"/>
        <v>2025</v>
      </c>
    </row>
    <row r="563" spans="1:16" x14ac:dyDescent="0.3">
      <c r="A563" s="2">
        <v>562</v>
      </c>
      <c r="B563" s="7" t="s">
        <v>113</v>
      </c>
      <c r="C563" s="3" t="s">
        <v>6</v>
      </c>
      <c r="D563" s="3">
        <v>14</v>
      </c>
      <c r="E563" s="3" t="s">
        <v>7</v>
      </c>
      <c r="F563" s="17">
        <v>5</v>
      </c>
      <c r="G563" s="3" t="s">
        <v>710</v>
      </c>
      <c r="H563" s="3" t="s">
        <v>20</v>
      </c>
      <c r="I563" s="3" t="s">
        <v>21</v>
      </c>
      <c r="J563" s="13">
        <v>10.83</v>
      </c>
      <c r="K563" s="13">
        <v>121.79</v>
      </c>
      <c r="L563" s="14">
        <f t="shared" si="40"/>
        <v>151.62</v>
      </c>
      <c r="M563" s="14">
        <f t="shared" si="41"/>
        <v>1619.807</v>
      </c>
      <c r="N563" s="9">
        <f t="shared" si="42"/>
        <v>9</v>
      </c>
      <c r="O563" s="9">
        <f t="shared" si="43"/>
        <v>4</v>
      </c>
      <c r="P563" s="9">
        <f t="shared" si="44"/>
        <v>2025</v>
      </c>
    </row>
    <row r="564" spans="1:16" x14ac:dyDescent="0.3">
      <c r="A564" s="2">
        <v>563</v>
      </c>
      <c r="B564" s="7" t="s">
        <v>54</v>
      </c>
      <c r="C564" s="3" t="s">
        <v>6</v>
      </c>
      <c r="D564" s="3">
        <v>6</v>
      </c>
      <c r="E564" s="3" t="s">
        <v>10</v>
      </c>
      <c r="F564" s="17">
        <v>20</v>
      </c>
      <c r="G564" s="3" t="s">
        <v>711</v>
      </c>
      <c r="H564" s="3" t="s">
        <v>24</v>
      </c>
      <c r="I564" s="3" t="s">
        <v>19</v>
      </c>
      <c r="J564" s="13">
        <v>29.7</v>
      </c>
      <c r="K564" s="13">
        <v>100.64</v>
      </c>
      <c r="L564" s="14">
        <f t="shared" si="40"/>
        <v>178.2</v>
      </c>
      <c r="M564" s="14">
        <f t="shared" si="41"/>
        <v>483.07200000000006</v>
      </c>
      <c r="N564" s="9">
        <f t="shared" si="42"/>
        <v>7</v>
      </c>
      <c r="O564" s="9">
        <f t="shared" si="43"/>
        <v>2</v>
      </c>
      <c r="P564" s="9">
        <f t="shared" si="44"/>
        <v>2025</v>
      </c>
    </row>
    <row r="565" spans="1:16" x14ac:dyDescent="0.3">
      <c r="A565" s="2">
        <v>564</v>
      </c>
      <c r="B565" s="7" t="s">
        <v>27</v>
      </c>
      <c r="C565" s="3" t="s">
        <v>9</v>
      </c>
      <c r="D565" s="3">
        <v>16</v>
      </c>
      <c r="E565" s="3" t="s">
        <v>8</v>
      </c>
      <c r="F565" s="17">
        <v>20</v>
      </c>
      <c r="G565" s="3" t="s">
        <v>712</v>
      </c>
      <c r="H565" s="3" t="s">
        <v>20</v>
      </c>
      <c r="I565" s="3" t="s">
        <v>21</v>
      </c>
      <c r="J565" s="13">
        <v>34.590000000000003</v>
      </c>
      <c r="K565" s="13">
        <v>106.35</v>
      </c>
      <c r="L565" s="14">
        <f t="shared" si="40"/>
        <v>553.44000000000005</v>
      </c>
      <c r="M565" s="14">
        <f t="shared" si="41"/>
        <v>1361.28</v>
      </c>
      <c r="N565" s="9">
        <f t="shared" si="42"/>
        <v>5</v>
      </c>
      <c r="O565" s="9">
        <f t="shared" si="43"/>
        <v>3</v>
      </c>
      <c r="P565" s="9">
        <f t="shared" si="44"/>
        <v>2025</v>
      </c>
    </row>
    <row r="566" spans="1:16" x14ac:dyDescent="0.3">
      <c r="A566" s="2">
        <v>565</v>
      </c>
      <c r="B566" s="7" t="s">
        <v>126</v>
      </c>
      <c r="C566" s="3" t="s">
        <v>9</v>
      </c>
      <c r="D566" s="3">
        <v>19</v>
      </c>
      <c r="E566" s="3" t="s">
        <v>7</v>
      </c>
      <c r="F566" s="17">
        <v>25</v>
      </c>
      <c r="G566" s="3" t="s">
        <v>713</v>
      </c>
      <c r="H566" s="3" t="s">
        <v>158</v>
      </c>
      <c r="I566" s="3" t="s">
        <v>23</v>
      </c>
      <c r="J566" s="13">
        <v>70.239999999999995</v>
      </c>
      <c r="K566" s="13">
        <v>169.63</v>
      </c>
      <c r="L566" s="14">
        <f t="shared" si="40"/>
        <v>1334.56</v>
      </c>
      <c r="M566" s="14">
        <f t="shared" si="41"/>
        <v>2417.2275</v>
      </c>
      <c r="N566" s="9">
        <f t="shared" si="42"/>
        <v>8</v>
      </c>
      <c r="O566" s="9">
        <f t="shared" si="43"/>
        <v>2</v>
      </c>
      <c r="P566" s="9">
        <f t="shared" si="44"/>
        <v>2025</v>
      </c>
    </row>
    <row r="567" spans="1:16" x14ac:dyDescent="0.3">
      <c r="A567" s="2">
        <v>566</v>
      </c>
      <c r="B567" s="7" t="s">
        <v>104</v>
      </c>
      <c r="C567" s="3" t="s">
        <v>12</v>
      </c>
      <c r="D567" s="3">
        <v>6</v>
      </c>
      <c r="E567" s="3" t="s">
        <v>11</v>
      </c>
      <c r="F567" s="17">
        <v>15</v>
      </c>
      <c r="G567" s="3" t="s">
        <v>714</v>
      </c>
      <c r="H567" s="3" t="s">
        <v>20</v>
      </c>
      <c r="I567" s="3" t="s">
        <v>19</v>
      </c>
      <c r="J567" s="13">
        <v>25.08</v>
      </c>
      <c r="K567" s="13">
        <v>196.01</v>
      </c>
      <c r="L567" s="14">
        <f t="shared" si="40"/>
        <v>150.47999999999999</v>
      </c>
      <c r="M567" s="14">
        <f t="shared" si="41"/>
        <v>999.65099999999995</v>
      </c>
      <c r="N567" s="9">
        <f t="shared" si="42"/>
        <v>6</v>
      </c>
      <c r="O567" s="9">
        <f t="shared" si="43"/>
        <v>1</v>
      </c>
      <c r="P567" s="9">
        <f t="shared" si="44"/>
        <v>2025</v>
      </c>
    </row>
    <row r="568" spans="1:16" x14ac:dyDescent="0.3">
      <c r="A568" s="2">
        <v>567</v>
      </c>
      <c r="B568" s="7" t="s">
        <v>37</v>
      </c>
      <c r="C568" s="3" t="s">
        <v>12</v>
      </c>
      <c r="D568" s="3">
        <v>12</v>
      </c>
      <c r="E568" s="3" t="s">
        <v>10</v>
      </c>
      <c r="F568" s="17">
        <v>5</v>
      </c>
      <c r="G568" s="3" t="s">
        <v>715</v>
      </c>
      <c r="H568" s="3" t="s">
        <v>22</v>
      </c>
      <c r="I568" s="3" t="s">
        <v>25</v>
      </c>
      <c r="J568" s="13">
        <v>34.22</v>
      </c>
      <c r="K568" s="13">
        <v>193.06</v>
      </c>
      <c r="L568" s="14">
        <f t="shared" si="40"/>
        <v>410.64</v>
      </c>
      <c r="M568" s="14">
        <f t="shared" si="41"/>
        <v>2200.884</v>
      </c>
      <c r="N568" s="9">
        <f t="shared" si="42"/>
        <v>31</v>
      </c>
      <c r="O568" s="9">
        <f t="shared" si="43"/>
        <v>3</v>
      </c>
      <c r="P568" s="9">
        <f t="shared" si="44"/>
        <v>2025</v>
      </c>
    </row>
    <row r="569" spans="1:16" x14ac:dyDescent="0.3">
      <c r="A569" s="2">
        <v>568</v>
      </c>
      <c r="B569" s="7" t="s">
        <v>104</v>
      </c>
      <c r="C569" s="3" t="s">
        <v>9</v>
      </c>
      <c r="D569" s="3">
        <v>11</v>
      </c>
      <c r="E569" s="3" t="s">
        <v>10</v>
      </c>
      <c r="F569" s="17">
        <v>5</v>
      </c>
      <c r="G569" s="3" t="s">
        <v>716</v>
      </c>
      <c r="H569" s="3" t="s">
        <v>24</v>
      </c>
      <c r="I569" s="3" t="s">
        <v>18</v>
      </c>
      <c r="J569" s="13">
        <v>32.85</v>
      </c>
      <c r="K569" s="13">
        <v>122.67</v>
      </c>
      <c r="L569" s="14">
        <f t="shared" si="40"/>
        <v>361.35</v>
      </c>
      <c r="M569" s="14">
        <f t="shared" si="41"/>
        <v>1281.9014999999999</v>
      </c>
      <c r="N569" s="9">
        <f t="shared" si="42"/>
        <v>6</v>
      </c>
      <c r="O569" s="9">
        <f t="shared" si="43"/>
        <v>1</v>
      </c>
      <c r="P569" s="9">
        <f t="shared" si="44"/>
        <v>2025</v>
      </c>
    </row>
    <row r="570" spans="1:16" x14ac:dyDescent="0.3">
      <c r="A570" s="2">
        <v>569</v>
      </c>
      <c r="B570" s="7" t="s">
        <v>120</v>
      </c>
      <c r="C570" s="3" t="s">
        <v>6</v>
      </c>
      <c r="D570" s="3">
        <v>5</v>
      </c>
      <c r="E570" s="3" t="s">
        <v>8</v>
      </c>
      <c r="F570" s="17">
        <v>10</v>
      </c>
      <c r="G570" s="3" t="s">
        <v>717</v>
      </c>
      <c r="H570" s="3" t="s">
        <v>158</v>
      </c>
      <c r="I570" s="3" t="s">
        <v>25</v>
      </c>
      <c r="J570" s="13">
        <v>14.3</v>
      </c>
      <c r="K570" s="13">
        <v>188.36</v>
      </c>
      <c r="L570" s="14">
        <f t="shared" si="40"/>
        <v>71.5</v>
      </c>
      <c r="M570" s="14">
        <f t="shared" si="41"/>
        <v>847.62000000000012</v>
      </c>
      <c r="N570" s="9">
        <f t="shared" si="42"/>
        <v>13</v>
      </c>
      <c r="O570" s="9">
        <f t="shared" si="43"/>
        <v>3</v>
      </c>
      <c r="P570" s="9">
        <f t="shared" si="44"/>
        <v>2025</v>
      </c>
    </row>
    <row r="571" spans="1:16" x14ac:dyDescent="0.3">
      <c r="A571" s="2">
        <v>570</v>
      </c>
      <c r="B571" s="7" t="s">
        <v>55</v>
      </c>
      <c r="C571" s="3" t="s">
        <v>6</v>
      </c>
      <c r="D571" s="3">
        <v>11</v>
      </c>
      <c r="E571" s="3" t="s">
        <v>8</v>
      </c>
      <c r="F571" s="17">
        <v>20</v>
      </c>
      <c r="G571" s="3" t="s">
        <v>718</v>
      </c>
      <c r="H571" s="3" t="s">
        <v>24</v>
      </c>
      <c r="I571" s="3" t="s">
        <v>23</v>
      </c>
      <c r="J571" s="13">
        <v>54.72</v>
      </c>
      <c r="K571" s="13">
        <v>195.99</v>
      </c>
      <c r="L571" s="14">
        <f t="shared" si="40"/>
        <v>601.91999999999996</v>
      </c>
      <c r="M571" s="14">
        <f t="shared" si="41"/>
        <v>1724.7120000000004</v>
      </c>
      <c r="N571" s="9">
        <f t="shared" si="42"/>
        <v>21</v>
      </c>
      <c r="O571" s="9">
        <f t="shared" si="43"/>
        <v>1</v>
      </c>
      <c r="P571" s="9">
        <f t="shared" si="44"/>
        <v>2025</v>
      </c>
    </row>
    <row r="572" spans="1:16" x14ac:dyDescent="0.3">
      <c r="A572" s="2">
        <v>571</v>
      </c>
      <c r="B572" s="7" t="s">
        <v>97</v>
      </c>
      <c r="C572" s="3" t="s">
        <v>9</v>
      </c>
      <c r="D572" s="3">
        <v>14</v>
      </c>
      <c r="E572" s="3" t="s">
        <v>11</v>
      </c>
      <c r="F572" s="17">
        <v>15</v>
      </c>
      <c r="G572" s="3" t="s">
        <v>719</v>
      </c>
      <c r="H572" s="3" t="s">
        <v>148</v>
      </c>
      <c r="I572" s="3" t="s">
        <v>18</v>
      </c>
      <c r="J572" s="13">
        <v>9.31</v>
      </c>
      <c r="K572" s="13">
        <v>163.63</v>
      </c>
      <c r="L572" s="14">
        <f t="shared" si="40"/>
        <v>130.34</v>
      </c>
      <c r="M572" s="14">
        <f t="shared" si="41"/>
        <v>1947.1969999999997</v>
      </c>
      <c r="N572" s="9">
        <f t="shared" si="42"/>
        <v>1</v>
      </c>
      <c r="O572" s="9">
        <f t="shared" si="43"/>
        <v>4</v>
      </c>
      <c r="P572" s="9">
        <f t="shared" si="44"/>
        <v>2025</v>
      </c>
    </row>
    <row r="573" spans="1:16" x14ac:dyDescent="0.3">
      <c r="A573" s="2">
        <v>572</v>
      </c>
      <c r="B573" s="7" t="s">
        <v>41</v>
      </c>
      <c r="C573" s="3" t="s">
        <v>12</v>
      </c>
      <c r="D573" s="3">
        <v>5</v>
      </c>
      <c r="E573" s="3" t="s">
        <v>8</v>
      </c>
      <c r="F573" s="17">
        <v>20</v>
      </c>
      <c r="G573" s="3" t="s">
        <v>720</v>
      </c>
      <c r="H573" s="3" t="s">
        <v>20</v>
      </c>
      <c r="I573" s="3" t="s">
        <v>21</v>
      </c>
      <c r="J573" s="13">
        <v>18.28</v>
      </c>
      <c r="K573" s="13">
        <v>161.47999999999999</v>
      </c>
      <c r="L573" s="14">
        <f t="shared" si="40"/>
        <v>91.4</v>
      </c>
      <c r="M573" s="14">
        <f t="shared" si="41"/>
        <v>645.92000000000007</v>
      </c>
      <c r="N573" s="9">
        <f t="shared" si="42"/>
        <v>22</v>
      </c>
      <c r="O573" s="9">
        <f t="shared" si="43"/>
        <v>4</v>
      </c>
      <c r="P573" s="9">
        <f t="shared" si="44"/>
        <v>2025</v>
      </c>
    </row>
    <row r="574" spans="1:16" x14ac:dyDescent="0.3">
      <c r="A574" s="2">
        <v>573</v>
      </c>
      <c r="B574" s="7" t="s">
        <v>137</v>
      </c>
      <c r="C574" s="3" t="s">
        <v>9</v>
      </c>
      <c r="D574" s="3">
        <v>17</v>
      </c>
      <c r="E574" s="3" t="s">
        <v>11</v>
      </c>
      <c r="F574" s="17">
        <v>10</v>
      </c>
      <c r="G574" s="3" t="s">
        <v>721</v>
      </c>
      <c r="H574" s="3" t="s">
        <v>22</v>
      </c>
      <c r="I574" s="3" t="s">
        <v>21</v>
      </c>
      <c r="J574" s="13">
        <v>97.14</v>
      </c>
      <c r="K574" s="13">
        <v>181.64</v>
      </c>
      <c r="L574" s="14">
        <f t="shared" si="40"/>
        <v>1651.38</v>
      </c>
      <c r="M574" s="14">
        <f t="shared" si="41"/>
        <v>2779.0919999999996</v>
      </c>
      <c r="N574" s="9">
        <f t="shared" si="42"/>
        <v>6</v>
      </c>
      <c r="O574" s="9">
        <f t="shared" si="43"/>
        <v>3</v>
      </c>
      <c r="P574" s="9">
        <f t="shared" si="44"/>
        <v>2025</v>
      </c>
    </row>
    <row r="575" spans="1:16" x14ac:dyDescent="0.3">
      <c r="A575" s="2">
        <v>574</v>
      </c>
      <c r="B575" s="7" t="s">
        <v>61</v>
      </c>
      <c r="C575" s="3" t="s">
        <v>9</v>
      </c>
      <c r="D575" s="3">
        <v>16</v>
      </c>
      <c r="E575" s="3" t="s">
        <v>10</v>
      </c>
      <c r="F575" s="17">
        <v>5</v>
      </c>
      <c r="G575" s="3" t="s">
        <v>722</v>
      </c>
      <c r="H575" s="3" t="s">
        <v>158</v>
      </c>
      <c r="I575" s="3" t="s">
        <v>23</v>
      </c>
      <c r="J575" s="13">
        <v>66.86</v>
      </c>
      <c r="K575" s="13">
        <v>126.17</v>
      </c>
      <c r="L575" s="14">
        <f t="shared" si="40"/>
        <v>1069.76</v>
      </c>
      <c r="M575" s="14">
        <f t="shared" si="41"/>
        <v>1917.7839999999999</v>
      </c>
      <c r="N575" s="9">
        <f t="shared" si="42"/>
        <v>26</v>
      </c>
      <c r="O575" s="9">
        <f t="shared" si="43"/>
        <v>2</v>
      </c>
      <c r="P575" s="9">
        <f t="shared" si="44"/>
        <v>2025</v>
      </c>
    </row>
    <row r="576" spans="1:16" x14ac:dyDescent="0.3">
      <c r="A576" s="2">
        <v>575</v>
      </c>
      <c r="B576" s="7" t="s">
        <v>59</v>
      </c>
      <c r="C576" s="3" t="s">
        <v>6</v>
      </c>
      <c r="D576" s="3">
        <v>19</v>
      </c>
      <c r="E576" s="3" t="s">
        <v>10</v>
      </c>
      <c r="F576" s="17">
        <v>20</v>
      </c>
      <c r="G576" s="3" t="s">
        <v>723</v>
      </c>
      <c r="H576" s="3" t="s">
        <v>158</v>
      </c>
      <c r="I576" s="3" t="s">
        <v>18</v>
      </c>
      <c r="J576" s="13">
        <v>50.31</v>
      </c>
      <c r="K576" s="13">
        <v>191.9</v>
      </c>
      <c r="L576" s="14">
        <f t="shared" si="40"/>
        <v>955.8900000000001</v>
      </c>
      <c r="M576" s="14">
        <f t="shared" si="41"/>
        <v>2916.88</v>
      </c>
      <c r="N576" s="9">
        <f t="shared" si="42"/>
        <v>13</v>
      </c>
      <c r="O576" s="9">
        <f t="shared" si="43"/>
        <v>2</v>
      </c>
      <c r="P576" s="9">
        <f t="shared" si="44"/>
        <v>2025</v>
      </c>
    </row>
    <row r="577" spans="1:16" x14ac:dyDescent="0.3">
      <c r="A577" s="2">
        <v>576</v>
      </c>
      <c r="B577" s="7" t="s">
        <v>126</v>
      </c>
      <c r="C577" s="3" t="s">
        <v>6</v>
      </c>
      <c r="D577" s="3">
        <v>7</v>
      </c>
      <c r="E577" s="3" t="s">
        <v>10</v>
      </c>
      <c r="F577" s="17">
        <v>0</v>
      </c>
      <c r="G577" s="3" t="s">
        <v>724</v>
      </c>
      <c r="H577" s="3" t="s">
        <v>22</v>
      </c>
      <c r="I577" s="3" t="s">
        <v>21</v>
      </c>
      <c r="J577" s="13">
        <v>35.07</v>
      </c>
      <c r="K577" s="13">
        <v>156.78</v>
      </c>
      <c r="L577" s="14">
        <f t="shared" si="40"/>
        <v>245.49</v>
      </c>
      <c r="M577" s="14">
        <f t="shared" si="41"/>
        <v>1097.46</v>
      </c>
      <c r="N577" s="9">
        <f t="shared" si="42"/>
        <v>8</v>
      </c>
      <c r="O577" s="9">
        <f t="shared" si="43"/>
        <v>2</v>
      </c>
      <c r="P577" s="9">
        <f t="shared" si="44"/>
        <v>2025</v>
      </c>
    </row>
    <row r="578" spans="1:16" x14ac:dyDescent="0.3">
      <c r="A578" s="2">
        <v>577</v>
      </c>
      <c r="B578" s="7" t="s">
        <v>89</v>
      </c>
      <c r="C578" s="3" t="s">
        <v>6</v>
      </c>
      <c r="D578" s="3">
        <v>8</v>
      </c>
      <c r="E578" s="3" t="s">
        <v>11</v>
      </c>
      <c r="F578" s="17">
        <v>5</v>
      </c>
      <c r="G578" s="3" t="s">
        <v>725</v>
      </c>
      <c r="H578" s="3" t="s">
        <v>158</v>
      </c>
      <c r="I578" s="3" t="s">
        <v>21</v>
      </c>
      <c r="J578" s="13">
        <v>87.07</v>
      </c>
      <c r="K578" s="13">
        <v>111.24</v>
      </c>
      <c r="L578" s="14">
        <f t="shared" si="40"/>
        <v>696.56</v>
      </c>
      <c r="M578" s="14">
        <f t="shared" si="41"/>
        <v>845.42399999999998</v>
      </c>
      <c r="N578" s="9">
        <f t="shared" si="42"/>
        <v>16</v>
      </c>
      <c r="O578" s="9">
        <f t="shared" si="43"/>
        <v>2</v>
      </c>
      <c r="P578" s="9">
        <f t="shared" si="44"/>
        <v>2025</v>
      </c>
    </row>
    <row r="579" spans="1:16" x14ac:dyDescent="0.3">
      <c r="A579" s="2">
        <v>578</v>
      </c>
      <c r="B579" s="7" t="s">
        <v>130</v>
      </c>
      <c r="C579" s="3" t="s">
        <v>6</v>
      </c>
      <c r="D579" s="3">
        <v>15</v>
      </c>
      <c r="E579" s="3" t="s">
        <v>7</v>
      </c>
      <c r="F579" s="17">
        <v>15</v>
      </c>
      <c r="G579" s="3" t="s">
        <v>726</v>
      </c>
      <c r="H579" s="3" t="s">
        <v>22</v>
      </c>
      <c r="I579" s="3" t="s">
        <v>18</v>
      </c>
      <c r="J579" s="13">
        <v>46.05</v>
      </c>
      <c r="K579" s="13">
        <v>153.09</v>
      </c>
      <c r="L579" s="14">
        <f t="shared" ref="L579:L642" si="45">(J579*D579)</f>
        <v>690.75</v>
      </c>
      <c r="M579" s="14">
        <f t="shared" ref="M579:M642" si="46">(K579*D579*(1-F579%))</f>
        <v>1951.8974999999998</v>
      </c>
      <c r="N579" s="9">
        <f t="shared" ref="N579:N642" si="47">DAY(B579)</f>
        <v>19</v>
      </c>
      <c r="O579" s="9">
        <f t="shared" ref="O579:O642" si="48">MONTH(B579)</f>
        <v>4</v>
      </c>
      <c r="P579" s="9">
        <f t="shared" ref="P579:P642" si="49">YEAR(B579)</f>
        <v>2025</v>
      </c>
    </row>
    <row r="580" spans="1:16" x14ac:dyDescent="0.3">
      <c r="A580" s="2">
        <v>579</v>
      </c>
      <c r="B580" s="7" t="s">
        <v>86</v>
      </c>
      <c r="C580" s="3" t="s">
        <v>6</v>
      </c>
      <c r="D580" s="3">
        <v>18</v>
      </c>
      <c r="E580" s="3" t="s">
        <v>8</v>
      </c>
      <c r="F580" s="17">
        <v>25</v>
      </c>
      <c r="G580" s="3" t="s">
        <v>727</v>
      </c>
      <c r="H580" s="3" t="s">
        <v>20</v>
      </c>
      <c r="I580" s="3" t="s">
        <v>18</v>
      </c>
      <c r="J580" s="13">
        <v>15.54</v>
      </c>
      <c r="K580" s="13">
        <v>192.6</v>
      </c>
      <c r="L580" s="14">
        <f t="shared" si="45"/>
        <v>279.71999999999997</v>
      </c>
      <c r="M580" s="14">
        <f t="shared" si="46"/>
        <v>2600.1</v>
      </c>
      <c r="N580" s="9">
        <f t="shared" si="47"/>
        <v>7</v>
      </c>
      <c r="O580" s="9">
        <f t="shared" si="48"/>
        <v>3</v>
      </c>
      <c r="P580" s="9">
        <f t="shared" si="49"/>
        <v>2025</v>
      </c>
    </row>
    <row r="581" spans="1:16" x14ac:dyDescent="0.3">
      <c r="A581" s="2">
        <v>580</v>
      </c>
      <c r="B581" s="7" t="s">
        <v>103</v>
      </c>
      <c r="C581" s="3" t="s">
        <v>12</v>
      </c>
      <c r="D581" s="3">
        <v>3</v>
      </c>
      <c r="E581" s="3" t="s">
        <v>10</v>
      </c>
      <c r="F581" s="17">
        <v>20</v>
      </c>
      <c r="G581" s="3" t="s">
        <v>728</v>
      </c>
      <c r="H581" s="3" t="s">
        <v>22</v>
      </c>
      <c r="I581" s="3" t="s">
        <v>19</v>
      </c>
      <c r="J581" s="13">
        <v>70.7</v>
      </c>
      <c r="K581" s="13">
        <v>138.5</v>
      </c>
      <c r="L581" s="14">
        <f t="shared" si="45"/>
        <v>212.10000000000002</v>
      </c>
      <c r="M581" s="14">
        <f t="shared" si="46"/>
        <v>332.40000000000003</v>
      </c>
      <c r="N581" s="9">
        <f t="shared" si="47"/>
        <v>16</v>
      </c>
      <c r="O581" s="9">
        <f t="shared" si="48"/>
        <v>1</v>
      </c>
      <c r="P581" s="9">
        <f t="shared" si="49"/>
        <v>2025</v>
      </c>
    </row>
    <row r="582" spans="1:16" x14ac:dyDescent="0.3">
      <c r="A582" s="2">
        <v>581</v>
      </c>
      <c r="B582" s="7" t="s">
        <v>43</v>
      </c>
      <c r="C582" s="3" t="s">
        <v>6</v>
      </c>
      <c r="D582" s="3">
        <v>12</v>
      </c>
      <c r="E582" s="3" t="s">
        <v>7</v>
      </c>
      <c r="F582" s="17">
        <v>25</v>
      </c>
      <c r="G582" s="3" t="s">
        <v>729</v>
      </c>
      <c r="H582" s="3" t="s">
        <v>158</v>
      </c>
      <c r="I582" s="3" t="s">
        <v>25</v>
      </c>
      <c r="J582" s="13">
        <v>25.56</v>
      </c>
      <c r="K582" s="13">
        <v>136.25</v>
      </c>
      <c r="L582" s="14">
        <f t="shared" si="45"/>
        <v>306.71999999999997</v>
      </c>
      <c r="M582" s="14">
        <f t="shared" si="46"/>
        <v>1226.25</v>
      </c>
      <c r="N582" s="9">
        <f t="shared" si="47"/>
        <v>17</v>
      </c>
      <c r="O582" s="9">
        <f t="shared" si="48"/>
        <v>2</v>
      </c>
      <c r="P582" s="9">
        <f t="shared" si="49"/>
        <v>2025</v>
      </c>
    </row>
    <row r="583" spans="1:16" x14ac:dyDescent="0.3">
      <c r="A583" s="2">
        <v>582</v>
      </c>
      <c r="B583" s="7" t="s">
        <v>140</v>
      </c>
      <c r="C583" s="3" t="s">
        <v>6</v>
      </c>
      <c r="D583" s="3">
        <v>10</v>
      </c>
      <c r="E583" s="3" t="s">
        <v>7</v>
      </c>
      <c r="F583" s="17">
        <v>0</v>
      </c>
      <c r="G583" s="3" t="s">
        <v>730</v>
      </c>
      <c r="H583" s="3" t="s">
        <v>22</v>
      </c>
      <c r="I583" s="3" t="s">
        <v>25</v>
      </c>
      <c r="J583" s="13">
        <v>13.31</v>
      </c>
      <c r="K583" s="13">
        <v>104.03</v>
      </c>
      <c r="L583" s="14">
        <f t="shared" si="45"/>
        <v>133.1</v>
      </c>
      <c r="M583" s="14">
        <f t="shared" si="46"/>
        <v>1040.3</v>
      </c>
      <c r="N583" s="9">
        <f t="shared" si="47"/>
        <v>22</v>
      </c>
      <c r="O583" s="9">
        <f t="shared" si="48"/>
        <v>1</v>
      </c>
      <c r="P583" s="9">
        <f t="shared" si="49"/>
        <v>2025</v>
      </c>
    </row>
    <row r="584" spans="1:16" x14ac:dyDescent="0.3">
      <c r="A584" s="2">
        <v>583</v>
      </c>
      <c r="B584" s="7" t="s">
        <v>48</v>
      </c>
      <c r="C584" s="3" t="s">
        <v>9</v>
      </c>
      <c r="D584" s="3">
        <v>2</v>
      </c>
      <c r="E584" s="3" t="s">
        <v>11</v>
      </c>
      <c r="F584" s="17">
        <v>20</v>
      </c>
      <c r="G584" s="3" t="s">
        <v>731</v>
      </c>
      <c r="H584" s="3" t="s">
        <v>24</v>
      </c>
      <c r="I584" s="3" t="s">
        <v>19</v>
      </c>
      <c r="J584" s="13">
        <v>94.73</v>
      </c>
      <c r="K584" s="13">
        <v>116.37</v>
      </c>
      <c r="L584" s="14">
        <f t="shared" si="45"/>
        <v>189.46</v>
      </c>
      <c r="M584" s="14">
        <f t="shared" si="46"/>
        <v>186.19200000000001</v>
      </c>
      <c r="N584" s="9">
        <f t="shared" si="47"/>
        <v>8</v>
      </c>
      <c r="O584" s="9">
        <f t="shared" si="48"/>
        <v>3</v>
      </c>
      <c r="P584" s="9">
        <f t="shared" si="49"/>
        <v>2025</v>
      </c>
    </row>
    <row r="585" spans="1:16" x14ac:dyDescent="0.3">
      <c r="A585" s="2">
        <v>584</v>
      </c>
      <c r="B585" s="7" t="s">
        <v>101</v>
      </c>
      <c r="C585" s="3" t="s">
        <v>9</v>
      </c>
      <c r="D585" s="3">
        <v>3</v>
      </c>
      <c r="E585" s="3" t="s">
        <v>7</v>
      </c>
      <c r="F585" s="17">
        <v>5</v>
      </c>
      <c r="G585" s="3" t="s">
        <v>732</v>
      </c>
      <c r="H585" s="3" t="s">
        <v>20</v>
      </c>
      <c r="I585" s="3" t="s">
        <v>23</v>
      </c>
      <c r="J585" s="13">
        <v>67.61</v>
      </c>
      <c r="K585" s="13">
        <v>183.05</v>
      </c>
      <c r="L585" s="14">
        <f t="shared" si="45"/>
        <v>202.82999999999998</v>
      </c>
      <c r="M585" s="14">
        <f t="shared" si="46"/>
        <v>521.69250000000011</v>
      </c>
      <c r="N585" s="9">
        <f t="shared" si="47"/>
        <v>9</v>
      </c>
      <c r="O585" s="9">
        <f t="shared" si="48"/>
        <v>3</v>
      </c>
      <c r="P585" s="9">
        <f t="shared" si="49"/>
        <v>2025</v>
      </c>
    </row>
    <row r="586" spans="1:16" x14ac:dyDescent="0.3">
      <c r="A586" s="2">
        <v>585</v>
      </c>
      <c r="B586" s="7" t="s">
        <v>81</v>
      </c>
      <c r="C586" s="3" t="s">
        <v>6</v>
      </c>
      <c r="D586" s="3">
        <v>5</v>
      </c>
      <c r="E586" s="3" t="s">
        <v>11</v>
      </c>
      <c r="F586" s="17">
        <v>25</v>
      </c>
      <c r="G586" s="3" t="s">
        <v>733</v>
      </c>
      <c r="H586" s="3" t="s">
        <v>148</v>
      </c>
      <c r="I586" s="3" t="s">
        <v>21</v>
      </c>
      <c r="J586" s="13">
        <v>59.49</v>
      </c>
      <c r="K586" s="13">
        <v>124.12</v>
      </c>
      <c r="L586" s="14">
        <f t="shared" si="45"/>
        <v>297.45</v>
      </c>
      <c r="M586" s="14">
        <f t="shared" si="46"/>
        <v>465.45000000000005</v>
      </c>
      <c r="N586" s="9">
        <f t="shared" si="47"/>
        <v>27</v>
      </c>
      <c r="O586" s="9">
        <f t="shared" si="48"/>
        <v>1</v>
      </c>
      <c r="P586" s="9">
        <f t="shared" si="49"/>
        <v>2025</v>
      </c>
    </row>
    <row r="587" spans="1:16" x14ac:dyDescent="0.3">
      <c r="A587" s="2">
        <v>586</v>
      </c>
      <c r="B587" s="7" t="s">
        <v>94</v>
      </c>
      <c r="C587" s="3" t="s">
        <v>6</v>
      </c>
      <c r="D587" s="3">
        <v>13</v>
      </c>
      <c r="E587" s="3" t="s">
        <v>11</v>
      </c>
      <c r="F587" s="17">
        <v>5</v>
      </c>
      <c r="G587" s="3" t="s">
        <v>734</v>
      </c>
      <c r="H587" s="3" t="s">
        <v>24</v>
      </c>
      <c r="I587" s="3" t="s">
        <v>19</v>
      </c>
      <c r="J587" s="13">
        <v>8</v>
      </c>
      <c r="K587" s="13">
        <v>197.69</v>
      </c>
      <c r="L587" s="14">
        <f t="shared" si="45"/>
        <v>104</v>
      </c>
      <c r="M587" s="14">
        <f t="shared" si="46"/>
        <v>2441.4714999999997</v>
      </c>
      <c r="N587" s="9">
        <f t="shared" si="47"/>
        <v>15</v>
      </c>
      <c r="O587" s="9">
        <f t="shared" si="48"/>
        <v>1</v>
      </c>
      <c r="P587" s="9">
        <f t="shared" si="49"/>
        <v>2025</v>
      </c>
    </row>
    <row r="588" spans="1:16" x14ac:dyDescent="0.3">
      <c r="A588" s="2">
        <v>587</v>
      </c>
      <c r="B588" s="7" t="s">
        <v>29</v>
      </c>
      <c r="C588" s="3" t="s">
        <v>12</v>
      </c>
      <c r="D588" s="3">
        <v>12</v>
      </c>
      <c r="E588" s="3" t="s">
        <v>7</v>
      </c>
      <c r="F588" s="17">
        <v>5</v>
      </c>
      <c r="G588" s="3" t="s">
        <v>735</v>
      </c>
      <c r="H588" s="3" t="s">
        <v>22</v>
      </c>
      <c r="I588" s="3" t="s">
        <v>19</v>
      </c>
      <c r="J588" s="13">
        <v>38.49</v>
      </c>
      <c r="K588" s="13">
        <v>158.22999999999999</v>
      </c>
      <c r="L588" s="14">
        <f t="shared" si="45"/>
        <v>461.88</v>
      </c>
      <c r="M588" s="14">
        <f t="shared" si="46"/>
        <v>1803.8219999999997</v>
      </c>
      <c r="N588" s="9">
        <f t="shared" si="47"/>
        <v>30</v>
      </c>
      <c r="O588" s="9">
        <f t="shared" si="48"/>
        <v>3</v>
      </c>
      <c r="P588" s="9">
        <f t="shared" si="49"/>
        <v>2025</v>
      </c>
    </row>
    <row r="589" spans="1:16" x14ac:dyDescent="0.3">
      <c r="A589" s="2">
        <v>588</v>
      </c>
      <c r="B589" s="7" t="s">
        <v>145</v>
      </c>
      <c r="C589" s="3" t="s">
        <v>6</v>
      </c>
      <c r="D589" s="3">
        <v>10</v>
      </c>
      <c r="E589" s="3" t="s">
        <v>11</v>
      </c>
      <c r="F589" s="17">
        <v>25</v>
      </c>
      <c r="G589" s="3" t="s">
        <v>736</v>
      </c>
      <c r="H589" s="3" t="s">
        <v>22</v>
      </c>
      <c r="I589" s="3" t="s">
        <v>21</v>
      </c>
      <c r="J589" s="13">
        <v>62.24</v>
      </c>
      <c r="K589" s="13">
        <v>121.48</v>
      </c>
      <c r="L589" s="14">
        <f t="shared" si="45"/>
        <v>622.4</v>
      </c>
      <c r="M589" s="14">
        <f t="shared" si="46"/>
        <v>911.09999999999991</v>
      </c>
      <c r="N589" s="9">
        <f t="shared" si="47"/>
        <v>4</v>
      </c>
      <c r="O589" s="9">
        <f t="shared" si="48"/>
        <v>4</v>
      </c>
      <c r="P589" s="9">
        <f t="shared" si="49"/>
        <v>2025</v>
      </c>
    </row>
    <row r="590" spans="1:16" x14ac:dyDescent="0.3">
      <c r="A590" s="2">
        <v>589</v>
      </c>
      <c r="B590" s="7" t="s">
        <v>53</v>
      </c>
      <c r="C590" s="3" t="s">
        <v>9</v>
      </c>
      <c r="D590" s="3">
        <v>6</v>
      </c>
      <c r="E590" s="3" t="s">
        <v>11</v>
      </c>
      <c r="F590" s="17">
        <v>0</v>
      </c>
      <c r="G590" s="3" t="s">
        <v>737</v>
      </c>
      <c r="H590" s="3" t="s">
        <v>24</v>
      </c>
      <c r="I590" s="3" t="s">
        <v>23</v>
      </c>
      <c r="J590" s="13">
        <v>75.61</v>
      </c>
      <c r="K590" s="13">
        <v>144.65</v>
      </c>
      <c r="L590" s="14">
        <f t="shared" si="45"/>
        <v>453.65999999999997</v>
      </c>
      <c r="M590" s="14">
        <f t="shared" si="46"/>
        <v>867.90000000000009</v>
      </c>
      <c r="N590" s="9">
        <f t="shared" si="47"/>
        <v>5</v>
      </c>
      <c r="O590" s="9">
        <f t="shared" si="48"/>
        <v>4</v>
      </c>
      <c r="P590" s="9">
        <f t="shared" si="49"/>
        <v>2025</v>
      </c>
    </row>
    <row r="591" spans="1:16" x14ac:dyDescent="0.3">
      <c r="A591" s="2">
        <v>590</v>
      </c>
      <c r="B591" s="7" t="s">
        <v>67</v>
      </c>
      <c r="C591" s="3" t="s">
        <v>6</v>
      </c>
      <c r="D591" s="3">
        <v>6</v>
      </c>
      <c r="E591" s="3" t="s">
        <v>10</v>
      </c>
      <c r="F591" s="17">
        <v>25</v>
      </c>
      <c r="G591" s="3" t="s">
        <v>738</v>
      </c>
      <c r="H591" s="3" t="s">
        <v>22</v>
      </c>
      <c r="I591" s="3" t="s">
        <v>23</v>
      </c>
      <c r="J591" s="13">
        <v>78.08</v>
      </c>
      <c r="K591" s="13">
        <v>104.43</v>
      </c>
      <c r="L591" s="14">
        <f t="shared" si="45"/>
        <v>468.48</v>
      </c>
      <c r="M591" s="14">
        <f t="shared" si="46"/>
        <v>469.93500000000006</v>
      </c>
      <c r="N591" s="9">
        <f t="shared" si="47"/>
        <v>27</v>
      </c>
      <c r="O591" s="9">
        <f t="shared" si="48"/>
        <v>2</v>
      </c>
      <c r="P591" s="9">
        <f t="shared" si="49"/>
        <v>2025</v>
      </c>
    </row>
    <row r="592" spans="1:16" x14ac:dyDescent="0.3">
      <c r="A592" s="2">
        <v>591</v>
      </c>
      <c r="B592" s="7" t="s">
        <v>112</v>
      </c>
      <c r="C592" s="3" t="s">
        <v>6</v>
      </c>
      <c r="D592" s="3">
        <v>11</v>
      </c>
      <c r="E592" s="3" t="s">
        <v>10</v>
      </c>
      <c r="F592" s="17">
        <v>15</v>
      </c>
      <c r="G592" s="3" t="s">
        <v>739</v>
      </c>
      <c r="H592" s="3" t="s">
        <v>148</v>
      </c>
      <c r="I592" s="3" t="s">
        <v>19</v>
      </c>
      <c r="J592" s="13">
        <v>93.59</v>
      </c>
      <c r="K592" s="13">
        <v>118.45</v>
      </c>
      <c r="L592" s="14">
        <f t="shared" si="45"/>
        <v>1029.49</v>
      </c>
      <c r="M592" s="14">
        <f t="shared" si="46"/>
        <v>1107.5074999999999</v>
      </c>
      <c r="N592" s="9">
        <f t="shared" si="47"/>
        <v>22</v>
      </c>
      <c r="O592" s="9">
        <f t="shared" si="48"/>
        <v>3</v>
      </c>
      <c r="P592" s="9">
        <f t="shared" si="49"/>
        <v>2025</v>
      </c>
    </row>
    <row r="593" spans="1:16" x14ac:dyDescent="0.3">
      <c r="A593" s="2">
        <v>592</v>
      </c>
      <c r="B593" s="7" t="s">
        <v>142</v>
      </c>
      <c r="C593" s="3" t="s">
        <v>6</v>
      </c>
      <c r="D593" s="3">
        <v>16</v>
      </c>
      <c r="E593" s="3" t="s">
        <v>7</v>
      </c>
      <c r="F593" s="17">
        <v>0</v>
      </c>
      <c r="G593" s="3" t="s">
        <v>740</v>
      </c>
      <c r="H593" s="3" t="s">
        <v>22</v>
      </c>
      <c r="I593" s="3" t="s">
        <v>21</v>
      </c>
      <c r="J593" s="13">
        <v>87.59</v>
      </c>
      <c r="K593" s="13">
        <v>112.87</v>
      </c>
      <c r="L593" s="14">
        <f t="shared" si="45"/>
        <v>1401.44</v>
      </c>
      <c r="M593" s="14">
        <f t="shared" si="46"/>
        <v>1805.92</v>
      </c>
      <c r="N593" s="9">
        <f t="shared" si="47"/>
        <v>25</v>
      </c>
      <c r="O593" s="9">
        <f t="shared" si="48"/>
        <v>3</v>
      </c>
      <c r="P593" s="9">
        <f t="shared" si="49"/>
        <v>2025</v>
      </c>
    </row>
    <row r="594" spans="1:16" x14ac:dyDescent="0.3">
      <c r="A594" s="2">
        <v>593</v>
      </c>
      <c r="B594" s="7" t="s">
        <v>133</v>
      </c>
      <c r="C594" s="3" t="s">
        <v>6</v>
      </c>
      <c r="D594" s="3">
        <v>12</v>
      </c>
      <c r="E594" s="3" t="s">
        <v>11</v>
      </c>
      <c r="F594" s="17">
        <v>25</v>
      </c>
      <c r="G594" s="3" t="s">
        <v>741</v>
      </c>
      <c r="H594" s="3" t="s">
        <v>158</v>
      </c>
      <c r="I594" s="3" t="s">
        <v>23</v>
      </c>
      <c r="J594" s="13">
        <v>22.01</v>
      </c>
      <c r="K594" s="13">
        <v>153.80000000000001</v>
      </c>
      <c r="L594" s="14">
        <f t="shared" si="45"/>
        <v>264.12</v>
      </c>
      <c r="M594" s="14">
        <f t="shared" si="46"/>
        <v>1384.2</v>
      </c>
      <c r="N594" s="9">
        <f t="shared" si="47"/>
        <v>10</v>
      </c>
      <c r="O594" s="9">
        <f t="shared" si="48"/>
        <v>1</v>
      </c>
      <c r="P594" s="9">
        <f t="shared" si="49"/>
        <v>2025</v>
      </c>
    </row>
    <row r="595" spans="1:16" x14ac:dyDescent="0.3">
      <c r="A595" s="2">
        <v>594</v>
      </c>
      <c r="B595" s="7" t="s">
        <v>81</v>
      </c>
      <c r="C595" s="3" t="s">
        <v>6</v>
      </c>
      <c r="D595" s="3">
        <v>10</v>
      </c>
      <c r="E595" s="3" t="s">
        <v>10</v>
      </c>
      <c r="F595" s="17">
        <v>0</v>
      </c>
      <c r="G595" s="3" t="s">
        <v>742</v>
      </c>
      <c r="H595" s="3" t="s">
        <v>148</v>
      </c>
      <c r="I595" s="3" t="s">
        <v>25</v>
      </c>
      <c r="J595" s="13">
        <v>68.739999999999995</v>
      </c>
      <c r="K595" s="13">
        <v>179.05</v>
      </c>
      <c r="L595" s="14">
        <f t="shared" si="45"/>
        <v>687.4</v>
      </c>
      <c r="M595" s="14">
        <f t="shared" si="46"/>
        <v>1790.5</v>
      </c>
      <c r="N595" s="9">
        <f t="shared" si="47"/>
        <v>27</v>
      </c>
      <c r="O595" s="9">
        <f t="shared" si="48"/>
        <v>1</v>
      </c>
      <c r="P595" s="9">
        <f t="shared" si="49"/>
        <v>2025</v>
      </c>
    </row>
    <row r="596" spans="1:16" x14ac:dyDescent="0.3">
      <c r="A596" s="2">
        <v>595</v>
      </c>
      <c r="B596" s="7" t="s">
        <v>118</v>
      </c>
      <c r="C596" s="3" t="s">
        <v>9</v>
      </c>
      <c r="D596" s="3">
        <v>1</v>
      </c>
      <c r="E596" s="3" t="s">
        <v>7</v>
      </c>
      <c r="F596" s="17">
        <v>10</v>
      </c>
      <c r="G596" s="3" t="s">
        <v>743</v>
      </c>
      <c r="H596" s="3" t="s">
        <v>24</v>
      </c>
      <c r="I596" s="3" t="s">
        <v>23</v>
      </c>
      <c r="J596" s="13">
        <v>13.96</v>
      </c>
      <c r="K596" s="13">
        <v>198.92</v>
      </c>
      <c r="L596" s="14">
        <f t="shared" si="45"/>
        <v>13.96</v>
      </c>
      <c r="M596" s="14">
        <f t="shared" si="46"/>
        <v>179.02799999999999</v>
      </c>
      <c r="N596" s="9">
        <f t="shared" si="47"/>
        <v>12</v>
      </c>
      <c r="O596" s="9">
        <f t="shared" si="48"/>
        <v>1</v>
      </c>
      <c r="P596" s="9">
        <f t="shared" si="49"/>
        <v>2025</v>
      </c>
    </row>
    <row r="597" spans="1:16" x14ac:dyDescent="0.3">
      <c r="A597" s="2">
        <v>596</v>
      </c>
      <c r="B597" s="7" t="s">
        <v>85</v>
      </c>
      <c r="C597" s="3" t="s">
        <v>9</v>
      </c>
      <c r="D597" s="3">
        <v>17</v>
      </c>
      <c r="E597" s="3" t="s">
        <v>8</v>
      </c>
      <c r="F597" s="17">
        <v>20</v>
      </c>
      <c r="G597" s="3" t="s">
        <v>744</v>
      </c>
      <c r="H597" s="3" t="s">
        <v>148</v>
      </c>
      <c r="I597" s="3" t="s">
        <v>23</v>
      </c>
      <c r="J597" s="13">
        <v>64.17</v>
      </c>
      <c r="K597" s="13">
        <v>152.72</v>
      </c>
      <c r="L597" s="14">
        <f t="shared" si="45"/>
        <v>1090.8900000000001</v>
      </c>
      <c r="M597" s="14">
        <f t="shared" si="46"/>
        <v>2076.9919999999997</v>
      </c>
      <c r="N597" s="9">
        <f t="shared" si="47"/>
        <v>15</v>
      </c>
      <c r="O597" s="9">
        <f t="shared" si="48"/>
        <v>4</v>
      </c>
      <c r="P597" s="9">
        <f t="shared" si="49"/>
        <v>2025</v>
      </c>
    </row>
    <row r="598" spans="1:16" x14ac:dyDescent="0.3">
      <c r="A598" s="2">
        <v>597</v>
      </c>
      <c r="B598" s="7" t="s">
        <v>83</v>
      </c>
      <c r="C598" s="3" t="s">
        <v>6</v>
      </c>
      <c r="D598" s="3">
        <v>15</v>
      </c>
      <c r="E598" s="3" t="s">
        <v>11</v>
      </c>
      <c r="F598" s="17">
        <v>25</v>
      </c>
      <c r="G598" s="3" t="s">
        <v>745</v>
      </c>
      <c r="H598" s="3" t="s">
        <v>20</v>
      </c>
      <c r="I598" s="3" t="s">
        <v>25</v>
      </c>
      <c r="J598" s="13">
        <v>83.14</v>
      </c>
      <c r="K598" s="13">
        <v>198.91</v>
      </c>
      <c r="L598" s="14">
        <f t="shared" si="45"/>
        <v>1247.0999999999999</v>
      </c>
      <c r="M598" s="14">
        <f t="shared" si="46"/>
        <v>2237.7375000000002</v>
      </c>
      <c r="N598" s="9">
        <f t="shared" si="47"/>
        <v>8</v>
      </c>
      <c r="O598" s="9">
        <f t="shared" si="48"/>
        <v>1</v>
      </c>
      <c r="P598" s="9">
        <f t="shared" si="49"/>
        <v>2025</v>
      </c>
    </row>
    <row r="599" spans="1:16" x14ac:dyDescent="0.3">
      <c r="A599" s="2">
        <v>598</v>
      </c>
      <c r="B599" s="7" t="s">
        <v>84</v>
      </c>
      <c r="C599" s="3" t="s">
        <v>6</v>
      </c>
      <c r="D599" s="3">
        <v>19</v>
      </c>
      <c r="E599" s="3" t="s">
        <v>11</v>
      </c>
      <c r="F599" s="17">
        <v>15</v>
      </c>
      <c r="G599" s="3" t="s">
        <v>746</v>
      </c>
      <c r="H599" s="3" t="s">
        <v>20</v>
      </c>
      <c r="I599" s="3" t="s">
        <v>21</v>
      </c>
      <c r="J599" s="13">
        <v>24.11</v>
      </c>
      <c r="K599" s="13">
        <v>193.2</v>
      </c>
      <c r="L599" s="14">
        <f t="shared" si="45"/>
        <v>458.09</v>
      </c>
      <c r="M599" s="14">
        <f t="shared" si="46"/>
        <v>3120.18</v>
      </c>
      <c r="N599" s="9">
        <f t="shared" si="47"/>
        <v>8</v>
      </c>
      <c r="O599" s="9">
        <f t="shared" si="48"/>
        <v>4</v>
      </c>
      <c r="P599" s="9">
        <f t="shared" si="49"/>
        <v>2025</v>
      </c>
    </row>
    <row r="600" spans="1:16" x14ac:dyDescent="0.3">
      <c r="A600" s="2">
        <v>599</v>
      </c>
      <c r="B600" s="7" t="s">
        <v>68</v>
      </c>
      <c r="C600" s="3" t="s">
        <v>9</v>
      </c>
      <c r="D600" s="3">
        <v>14</v>
      </c>
      <c r="E600" s="3" t="s">
        <v>10</v>
      </c>
      <c r="F600" s="17">
        <v>15</v>
      </c>
      <c r="G600" s="3" t="s">
        <v>747</v>
      </c>
      <c r="H600" s="3" t="s">
        <v>24</v>
      </c>
      <c r="I600" s="3" t="s">
        <v>25</v>
      </c>
      <c r="J600" s="13">
        <v>47.63</v>
      </c>
      <c r="K600" s="13">
        <v>189.22</v>
      </c>
      <c r="L600" s="14">
        <f t="shared" si="45"/>
        <v>666.82</v>
      </c>
      <c r="M600" s="14">
        <f t="shared" si="46"/>
        <v>2251.7179999999998</v>
      </c>
      <c r="N600" s="9">
        <f t="shared" si="47"/>
        <v>2</v>
      </c>
      <c r="O600" s="9">
        <f t="shared" si="48"/>
        <v>3</v>
      </c>
      <c r="P600" s="9">
        <f t="shared" si="49"/>
        <v>2025</v>
      </c>
    </row>
    <row r="601" spans="1:16" x14ac:dyDescent="0.3">
      <c r="A601" s="2">
        <v>600</v>
      </c>
      <c r="B601" s="7" t="s">
        <v>68</v>
      </c>
      <c r="C601" s="3" t="s">
        <v>9</v>
      </c>
      <c r="D601" s="3">
        <v>7</v>
      </c>
      <c r="E601" s="3" t="s">
        <v>7</v>
      </c>
      <c r="F601" s="17">
        <v>10</v>
      </c>
      <c r="G601" s="3" t="s">
        <v>748</v>
      </c>
      <c r="H601" s="3" t="s">
        <v>24</v>
      </c>
      <c r="I601" s="3" t="s">
        <v>21</v>
      </c>
      <c r="J601" s="13">
        <v>66.87</v>
      </c>
      <c r="K601" s="13">
        <v>178.66</v>
      </c>
      <c r="L601" s="14">
        <f t="shared" si="45"/>
        <v>468.09000000000003</v>
      </c>
      <c r="M601" s="14">
        <f t="shared" si="46"/>
        <v>1125.558</v>
      </c>
      <c r="N601" s="9">
        <f t="shared" si="47"/>
        <v>2</v>
      </c>
      <c r="O601" s="9">
        <f t="shared" si="48"/>
        <v>3</v>
      </c>
      <c r="P601" s="9">
        <f t="shared" si="49"/>
        <v>2025</v>
      </c>
    </row>
    <row r="602" spans="1:16" x14ac:dyDescent="0.3">
      <c r="A602" s="2">
        <v>601</v>
      </c>
      <c r="B602" s="7" t="s">
        <v>89</v>
      </c>
      <c r="C602" s="3" t="s">
        <v>12</v>
      </c>
      <c r="D602" s="3">
        <v>7</v>
      </c>
      <c r="E602" s="3" t="s">
        <v>10</v>
      </c>
      <c r="F602" s="17">
        <v>5</v>
      </c>
      <c r="G602" s="3" t="s">
        <v>749</v>
      </c>
      <c r="H602" s="3" t="s">
        <v>22</v>
      </c>
      <c r="I602" s="3" t="s">
        <v>23</v>
      </c>
      <c r="J602" s="13">
        <v>43.6</v>
      </c>
      <c r="K602" s="13">
        <v>112.38</v>
      </c>
      <c r="L602" s="14">
        <f t="shared" si="45"/>
        <v>305.2</v>
      </c>
      <c r="M602" s="14">
        <f t="shared" si="46"/>
        <v>747.32699999999988</v>
      </c>
      <c r="N602" s="9">
        <f t="shared" si="47"/>
        <v>16</v>
      </c>
      <c r="O602" s="9">
        <f t="shared" si="48"/>
        <v>2</v>
      </c>
      <c r="P602" s="9">
        <f t="shared" si="49"/>
        <v>2025</v>
      </c>
    </row>
    <row r="603" spans="1:16" x14ac:dyDescent="0.3">
      <c r="A603" s="2">
        <v>602</v>
      </c>
      <c r="B603" s="7" t="s">
        <v>61</v>
      </c>
      <c r="C603" s="3" t="s">
        <v>6</v>
      </c>
      <c r="D603" s="3">
        <v>10</v>
      </c>
      <c r="E603" s="3" t="s">
        <v>7</v>
      </c>
      <c r="F603" s="17">
        <v>5</v>
      </c>
      <c r="G603" s="3" t="s">
        <v>750</v>
      </c>
      <c r="H603" s="3" t="s">
        <v>20</v>
      </c>
      <c r="I603" s="3" t="s">
        <v>23</v>
      </c>
      <c r="J603" s="13">
        <v>99.03</v>
      </c>
      <c r="K603" s="13">
        <v>113</v>
      </c>
      <c r="L603" s="14">
        <f t="shared" si="45"/>
        <v>990.3</v>
      </c>
      <c r="M603" s="14">
        <f t="shared" si="46"/>
        <v>1073.5</v>
      </c>
      <c r="N603" s="9">
        <f t="shared" si="47"/>
        <v>26</v>
      </c>
      <c r="O603" s="9">
        <f t="shared" si="48"/>
        <v>2</v>
      </c>
      <c r="P603" s="9">
        <f t="shared" si="49"/>
        <v>2025</v>
      </c>
    </row>
    <row r="604" spans="1:16" x14ac:dyDescent="0.3">
      <c r="A604" s="2">
        <v>603</v>
      </c>
      <c r="B604" s="7" t="s">
        <v>122</v>
      </c>
      <c r="C604" s="3" t="s">
        <v>6</v>
      </c>
      <c r="D604" s="3">
        <v>13</v>
      </c>
      <c r="E604" s="3" t="s">
        <v>8</v>
      </c>
      <c r="F604" s="17">
        <v>5</v>
      </c>
      <c r="G604" s="3" t="s">
        <v>751</v>
      </c>
      <c r="H604" s="3" t="s">
        <v>24</v>
      </c>
      <c r="I604" s="3" t="s">
        <v>18</v>
      </c>
      <c r="J604" s="13">
        <v>25.2</v>
      </c>
      <c r="K604" s="13">
        <v>143.31</v>
      </c>
      <c r="L604" s="14">
        <f t="shared" si="45"/>
        <v>327.59999999999997</v>
      </c>
      <c r="M604" s="14">
        <f t="shared" si="46"/>
        <v>1769.8784999999998</v>
      </c>
      <c r="N604" s="9">
        <f t="shared" si="47"/>
        <v>14</v>
      </c>
      <c r="O604" s="9">
        <f t="shared" si="48"/>
        <v>3</v>
      </c>
      <c r="P604" s="9">
        <f t="shared" si="49"/>
        <v>2025</v>
      </c>
    </row>
    <row r="605" spans="1:16" x14ac:dyDescent="0.3">
      <c r="A605" s="2">
        <v>604</v>
      </c>
      <c r="B605" s="7" t="s">
        <v>46</v>
      </c>
      <c r="C605" s="3" t="s">
        <v>6</v>
      </c>
      <c r="D605" s="3">
        <v>15</v>
      </c>
      <c r="E605" s="3" t="s">
        <v>8</v>
      </c>
      <c r="F605" s="17">
        <v>20</v>
      </c>
      <c r="G605" s="3" t="s">
        <v>752</v>
      </c>
      <c r="H605" s="3" t="s">
        <v>20</v>
      </c>
      <c r="I605" s="3" t="s">
        <v>23</v>
      </c>
      <c r="J605" s="13">
        <v>94.28</v>
      </c>
      <c r="K605" s="13">
        <v>187.65</v>
      </c>
      <c r="L605" s="14">
        <f t="shared" si="45"/>
        <v>1414.2</v>
      </c>
      <c r="M605" s="14">
        <f t="shared" si="46"/>
        <v>2251.8000000000002</v>
      </c>
      <c r="N605" s="9">
        <f t="shared" si="47"/>
        <v>3</v>
      </c>
      <c r="O605" s="9">
        <f t="shared" si="48"/>
        <v>2</v>
      </c>
      <c r="P605" s="9">
        <f t="shared" si="49"/>
        <v>2025</v>
      </c>
    </row>
    <row r="606" spans="1:16" x14ac:dyDescent="0.3">
      <c r="A606" s="2">
        <v>605</v>
      </c>
      <c r="B606" s="7" t="s">
        <v>137</v>
      </c>
      <c r="C606" s="3" t="s">
        <v>12</v>
      </c>
      <c r="D606" s="3">
        <v>18</v>
      </c>
      <c r="E606" s="3" t="s">
        <v>8</v>
      </c>
      <c r="F606" s="17">
        <v>20</v>
      </c>
      <c r="G606" s="3" t="s">
        <v>753</v>
      </c>
      <c r="H606" s="3" t="s">
        <v>22</v>
      </c>
      <c r="I606" s="3" t="s">
        <v>19</v>
      </c>
      <c r="J606" s="13">
        <v>62.16</v>
      </c>
      <c r="K606" s="13">
        <v>136.01</v>
      </c>
      <c r="L606" s="14">
        <f t="shared" si="45"/>
        <v>1118.8799999999999</v>
      </c>
      <c r="M606" s="14">
        <f t="shared" si="46"/>
        <v>1958.5439999999999</v>
      </c>
      <c r="N606" s="9">
        <f t="shared" si="47"/>
        <v>6</v>
      </c>
      <c r="O606" s="9">
        <f t="shared" si="48"/>
        <v>3</v>
      </c>
      <c r="P606" s="9">
        <f t="shared" si="49"/>
        <v>2025</v>
      </c>
    </row>
    <row r="607" spans="1:16" x14ac:dyDescent="0.3">
      <c r="A607" s="2">
        <v>606</v>
      </c>
      <c r="B607" s="7" t="s">
        <v>87</v>
      </c>
      <c r="C607" s="3" t="s">
        <v>9</v>
      </c>
      <c r="D607" s="3">
        <v>14</v>
      </c>
      <c r="E607" s="3" t="s">
        <v>10</v>
      </c>
      <c r="F607" s="17">
        <v>20</v>
      </c>
      <c r="G607" s="3" t="s">
        <v>754</v>
      </c>
      <c r="H607" s="3" t="s">
        <v>20</v>
      </c>
      <c r="I607" s="3" t="s">
        <v>23</v>
      </c>
      <c r="J607" s="13">
        <v>24.56</v>
      </c>
      <c r="K607" s="13">
        <v>184.73</v>
      </c>
      <c r="L607" s="14">
        <f t="shared" si="45"/>
        <v>343.84</v>
      </c>
      <c r="M607" s="14">
        <f t="shared" si="46"/>
        <v>2068.9760000000001</v>
      </c>
      <c r="N607" s="9">
        <f t="shared" si="47"/>
        <v>18</v>
      </c>
      <c r="O607" s="9">
        <f t="shared" si="48"/>
        <v>4</v>
      </c>
      <c r="P607" s="9">
        <f t="shared" si="49"/>
        <v>2025</v>
      </c>
    </row>
    <row r="608" spans="1:16" x14ac:dyDescent="0.3">
      <c r="A608" s="2">
        <v>607</v>
      </c>
      <c r="B608" s="7" t="s">
        <v>29</v>
      </c>
      <c r="C608" s="3" t="s">
        <v>6</v>
      </c>
      <c r="D608" s="3">
        <v>10</v>
      </c>
      <c r="E608" s="3" t="s">
        <v>11</v>
      </c>
      <c r="F608" s="17">
        <v>5</v>
      </c>
      <c r="G608" s="3" t="s">
        <v>755</v>
      </c>
      <c r="H608" s="3" t="s">
        <v>24</v>
      </c>
      <c r="I608" s="3" t="s">
        <v>18</v>
      </c>
      <c r="J608" s="13">
        <v>33.42</v>
      </c>
      <c r="K608" s="13">
        <v>149.61000000000001</v>
      </c>
      <c r="L608" s="14">
        <f t="shared" si="45"/>
        <v>334.20000000000005</v>
      </c>
      <c r="M608" s="14">
        <f t="shared" si="46"/>
        <v>1421.2950000000001</v>
      </c>
      <c r="N608" s="9">
        <f t="shared" si="47"/>
        <v>30</v>
      </c>
      <c r="O608" s="9">
        <f t="shared" si="48"/>
        <v>3</v>
      </c>
      <c r="P608" s="9">
        <f t="shared" si="49"/>
        <v>2025</v>
      </c>
    </row>
    <row r="609" spans="1:16" x14ac:dyDescent="0.3">
      <c r="A609" s="2">
        <v>608</v>
      </c>
      <c r="B609" s="7" t="s">
        <v>63</v>
      </c>
      <c r="C609" s="3" t="s">
        <v>12</v>
      </c>
      <c r="D609" s="3">
        <v>3</v>
      </c>
      <c r="E609" s="3" t="s">
        <v>10</v>
      </c>
      <c r="F609" s="17">
        <v>20</v>
      </c>
      <c r="G609" s="3" t="s">
        <v>756</v>
      </c>
      <c r="H609" s="3" t="s">
        <v>24</v>
      </c>
      <c r="I609" s="3" t="s">
        <v>21</v>
      </c>
      <c r="J609" s="13">
        <v>10</v>
      </c>
      <c r="K609" s="13">
        <v>193.79</v>
      </c>
      <c r="L609" s="14">
        <f t="shared" si="45"/>
        <v>30</v>
      </c>
      <c r="M609" s="14">
        <f t="shared" si="46"/>
        <v>465.096</v>
      </c>
      <c r="N609" s="9">
        <f t="shared" si="47"/>
        <v>10</v>
      </c>
      <c r="O609" s="9">
        <f t="shared" si="48"/>
        <v>2</v>
      </c>
      <c r="P609" s="9">
        <f t="shared" si="49"/>
        <v>2025</v>
      </c>
    </row>
    <row r="610" spans="1:16" x14ac:dyDescent="0.3">
      <c r="A610" s="2">
        <v>609</v>
      </c>
      <c r="B610" s="7" t="s">
        <v>51</v>
      </c>
      <c r="C610" s="3" t="s">
        <v>12</v>
      </c>
      <c r="D610" s="3">
        <v>18</v>
      </c>
      <c r="E610" s="3" t="s">
        <v>10</v>
      </c>
      <c r="F610" s="17">
        <v>10</v>
      </c>
      <c r="G610" s="3" t="s">
        <v>757</v>
      </c>
      <c r="H610" s="3" t="s">
        <v>158</v>
      </c>
      <c r="I610" s="3" t="s">
        <v>23</v>
      </c>
      <c r="J610" s="13">
        <v>43.67</v>
      </c>
      <c r="K610" s="13">
        <v>133.49</v>
      </c>
      <c r="L610" s="14">
        <f t="shared" si="45"/>
        <v>786.06000000000006</v>
      </c>
      <c r="M610" s="14">
        <f t="shared" si="46"/>
        <v>2162.538</v>
      </c>
      <c r="N610" s="9">
        <f t="shared" si="47"/>
        <v>1</v>
      </c>
      <c r="O610" s="9">
        <f t="shared" si="48"/>
        <v>2</v>
      </c>
      <c r="P610" s="9">
        <f t="shared" si="49"/>
        <v>2025</v>
      </c>
    </row>
    <row r="611" spans="1:16" x14ac:dyDescent="0.3">
      <c r="A611" s="2">
        <v>610</v>
      </c>
      <c r="B611" s="7" t="s">
        <v>105</v>
      </c>
      <c r="C611" s="3" t="s">
        <v>6</v>
      </c>
      <c r="D611" s="3">
        <v>15</v>
      </c>
      <c r="E611" s="3" t="s">
        <v>10</v>
      </c>
      <c r="F611" s="17">
        <v>5</v>
      </c>
      <c r="G611" s="3" t="s">
        <v>758</v>
      </c>
      <c r="H611" s="3" t="s">
        <v>148</v>
      </c>
      <c r="I611" s="3" t="s">
        <v>21</v>
      </c>
      <c r="J611" s="13">
        <v>32.15</v>
      </c>
      <c r="K611" s="13">
        <v>194.27</v>
      </c>
      <c r="L611" s="14">
        <f t="shared" si="45"/>
        <v>482.25</v>
      </c>
      <c r="M611" s="14">
        <f t="shared" si="46"/>
        <v>2768.3474999999999</v>
      </c>
      <c r="N611" s="9">
        <f t="shared" si="47"/>
        <v>23</v>
      </c>
      <c r="O611" s="9">
        <f t="shared" si="48"/>
        <v>3</v>
      </c>
      <c r="P611" s="9">
        <f t="shared" si="49"/>
        <v>2025</v>
      </c>
    </row>
    <row r="612" spans="1:16" x14ac:dyDescent="0.3">
      <c r="A612" s="2">
        <v>611</v>
      </c>
      <c r="B612" s="7" t="s">
        <v>95</v>
      </c>
      <c r="C612" s="3" t="s">
        <v>12</v>
      </c>
      <c r="D612" s="3">
        <v>19</v>
      </c>
      <c r="E612" s="3" t="s">
        <v>8</v>
      </c>
      <c r="F612" s="17">
        <v>25</v>
      </c>
      <c r="G612" s="3" t="s">
        <v>759</v>
      </c>
      <c r="H612" s="3" t="s">
        <v>24</v>
      </c>
      <c r="I612" s="3" t="s">
        <v>19</v>
      </c>
      <c r="J612" s="13">
        <v>32.979999999999997</v>
      </c>
      <c r="K612" s="13">
        <v>125.88</v>
      </c>
      <c r="L612" s="14">
        <f t="shared" si="45"/>
        <v>626.61999999999989</v>
      </c>
      <c r="M612" s="14">
        <f t="shared" si="46"/>
        <v>1793.79</v>
      </c>
      <c r="N612" s="9">
        <f t="shared" si="47"/>
        <v>3</v>
      </c>
      <c r="O612" s="9">
        <f t="shared" si="48"/>
        <v>1</v>
      </c>
      <c r="P612" s="9">
        <f t="shared" si="49"/>
        <v>2025</v>
      </c>
    </row>
    <row r="613" spans="1:16" x14ac:dyDescent="0.3">
      <c r="A613" s="2">
        <v>612</v>
      </c>
      <c r="B613" s="7" t="s">
        <v>145</v>
      </c>
      <c r="C613" s="3" t="s">
        <v>12</v>
      </c>
      <c r="D613" s="3">
        <v>6</v>
      </c>
      <c r="E613" s="3" t="s">
        <v>11</v>
      </c>
      <c r="F613" s="17">
        <v>15</v>
      </c>
      <c r="G613" s="3" t="s">
        <v>760</v>
      </c>
      <c r="H613" s="3" t="s">
        <v>22</v>
      </c>
      <c r="I613" s="3" t="s">
        <v>21</v>
      </c>
      <c r="J613" s="13">
        <v>82.43</v>
      </c>
      <c r="K613" s="13">
        <v>181.7</v>
      </c>
      <c r="L613" s="14">
        <f t="shared" si="45"/>
        <v>494.58000000000004</v>
      </c>
      <c r="M613" s="14">
        <f t="shared" si="46"/>
        <v>926.66999999999985</v>
      </c>
      <c r="N613" s="9">
        <f t="shared" si="47"/>
        <v>4</v>
      </c>
      <c r="O613" s="9">
        <f t="shared" si="48"/>
        <v>4</v>
      </c>
      <c r="P613" s="9">
        <f t="shared" si="49"/>
        <v>2025</v>
      </c>
    </row>
    <row r="614" spans="1:16" x14ac:dyDescent="0.3">
      <c r="A614" s="2">
        <v>613</v>
      </c>
      <c r="B614" s="7" t="s">
        <v>79</v>
      </c>
      <c r="C614" s="3" t="s">
        <v>12</v>
      </c>
      <c r="D614" s="3">
        <v>9</v>
      </c>
      <c r="E614" s="3" t="s">
        <v>10</v>
      </c>
      <c r="F614" s="17">
        <v>10</v>
      </c>
      <c r="G614" s="3" t="s">
        <v>761</v>
      </c>
      <c r="H614" s="3" t="s">
        <v>22</v>
      </c>
      <c r="I614" s="3" t="s">
        <v>21</v>
      </c>
      <c r="J614" s="13">
        <v>84.11</v>
      </c>
      <c r="K614" s="13">
        <v>148.82</v>
      </c>
      <c r="L614" s="14">
        <f t="shared" si="45"/>
        <v>756.99</v>
      </c>
      <c r="M614" s="14">
        <f t="shared" si="46"/>
        <v>1205.442</v>
      </c>
      <c r="N614" s="9">
        <f t="shared" si="47"/>
        <v>24</v>
      </c>
      <c r="O614" s="9">
        <f t="shared" si="48"/>
        <v>1</v>
      </c>
      <c r="P614" s="9">
        <f t="shared" si="49"/>
        <v>2025</v>
      </c>
    </row>
    <row r="615" spans="1:16" x14ac:dyDescent="0.3">
      <c r="A615" s="2">
        <v>614</v>
      </c>
      <c r="B615" s="7" t="s">
        <v>89</v>
      </c>
      <c r="C615" s="3" t="s">
        <v>12</v>
      </c>
      <c r="D615" s="3">
        <v>10</v>
      </c>
      <c r="E615" s="3" t="s">
        <v>11</v>
      </c>
      <c r="F615" s="17">
        <v>20</v>
      </c>
      <c r="G615" s="3" t="s">
        <v>762</v>
      </c>
      <c r="H615" s="3" t="s">
        <v>24</v>
      </c>
      <c r="I615" s="3" t="s">
        <v>19</v>
      </c>
      <c r="J615" s="13">
        <v>53.21</v>
      </c>
      <c r="K615" s="13">
        <v>111.35</v>
      </c>
      <c r="L615" s="14">
        <f t="shared" si="45"/>
        <v>532.1</v>
      </c>
      <c r="M615" s="14">
        <f t="shared" si="46"/>
        <v>890.80000000000007</v>
      </c>
      <c r="N615" s="9">
        <f t="shared" si="47"/>
        <v>16</v>
      </c>
      <c r="O615" s="9">
        <f t="shared" si="48"/>
        <v>2</v>
      </c>
      <c r="P615" s="9">
        <f t="shared" si="49"/>
        <v>2025</v>
      </c>
    </row>
    <row r="616" spans="1:16" x14ac:dyDescent="0.3">
      <c r="A616" s="2">
        <v>615</v>
      </c>
      <c r="B616" s="7" t="s">
        <v>119</v>
      </c>
      <c r="C616" s="3" t="s">
        <v>12</v>
      </c>
      <c r="D616" s="3">
        <v>14</v>
      </c>
      <c r="E616" s="3" t="s">
        <v>11</v>
      </c>
      <c r="F616" s="17">
        <v>20</v>
      </c>
      <c r="G616" s="3" t="s">
        <v>763</v>
      </c>
      <c r="H616" s="3" t="s">
        <v>22</v>
      </c>
      <c r="I616" s="3" t="s">
        <v>23</v>
      </c>
      <c r="J616" s="13">
        <v>87.24</v>
      </c>
      <c r="K616" s="13">
        <v>108.56</v>
      </c>
      <c r="L616" s="14">
        <f t="shared" si="45"/>
        <v>1221.3599999999999</v>
      </c>
      <c r="M616" s="14">
        <f t="shared" si="46"/>
        <v>1215.8720000000001</v>
      </c>
      <c r="N616" s="9">
        <f t="shared" si="47"/>
        <v>1</v>
      </c>
      <c r="O616" s="9">
        <f t="shared" si="48"/>
        <v>1</v>
      </c>
      <c r="P616" s="9">
        <f t="shared" si="49"/>
        <v>2025</v>
      </c>
    </row>
    <row r="617" spans="1:16" x14ac:dyDescent="0.3">
      <c r="A617" s="2">
        <v>616</v>
      </c>
      <c r="B617" s="7" t="s">
        <v>113</v>
      </c>
      <c r="C617" s="3" t="s">
        <v>9</v>
      </c>
      <c r="D617" s="3">
        <v>7</v>
      </c>
      <c r="E617" s="3" t="s">
        <v>7</v>
      </c>
      <c r="F617" s="17">
        <v>20</v>
      </c>
      <c r="G617" s="3" t="s">
        <v>764</v>
      </c>
      <c r="H617" s="3" t="s">
        <v>148</v>
      </c>
      <c r="I617" s="3" t="s">
        <v>23</v>
      </c>
      <c r="J617" s="13">
        <v>75.53</v>
      </c>
      <c r="K617" s="13">
        <v>151.52000000000001</v>
      </c>
      <c r="L617" s="14">
        <f t="shared" si="45"/>
        <v>528.71</v>
      </c>
      <c r="M617" s="14">
        <f t="shared" si="46"/>
        <v>848.51200000000017</v>
      </c>
      <c r="N617" s="9">
        <f t="shared" si="47"/>
        <v>9</v>
      </c>
      <c r="O617" s="9">
        <f t="shared" si="48"/>
        <v>4</v>
      </c>
      <c r="P617" s="9">
        <f t="shared" si="49"/>
        <v>2025</v>
      </c>
    </row>
    <row r="618" spans="1:16" x14ac:dyDescent="0.3">
      <c r="A618" s="2">
        <v>617</v>
      </c>
      <c r="B618" s="7" t="s">
        <v>125</v>
      </c>
      <c r="C618" s="3" t="s">
        <v>9</v>
      </c>
      <c r="D618" s="3">
        <v>8</v>
      </c>
      <c r="E618" s="3" t="s">
        <v>7</v>
      </c>
      <c r="F618" s="17">
        <v>10</v>
      </c>
      <c r="G618" s="3" t="s">
        <v>765</v>
      </c>
      <c r="H618" s="3" t="s">
        <v>148</v>
      </c>
      <c r="I618" s="3" t="s">
        <v>25</v>
      </c>
      <c r="J618" s="13">
        <v>79.09</v>
      </c>
      <c r="K618" s="13">
        <v>183.76</v>
      </c>
      <c r="L618" s="14">
        <f t="shared" si="45"/>
        <v>632.72</v>
      </c>
      <c r="M618" s="14">
        <f t="shared" si="46"/>
        <v>1323.0719999999999</v>
      </c>
      <c r="N618" s="9">
        <f t="shared" si="47"/>
        <v>2</v>
      </c>
      <c r="O618" s="9">
        <f t="shared" si="48"/>
        <v>2</v>
      </c>
      <c r="P618" s="9">
        <f t="shared" si="49"/>
        <v>2025</v>
      </c>
    </row>
    <row r="619" spans="1:16" x14ac:dyDescent="0.3">
      <c r="A619" s="2">
        <v>618</v>
      </c>
      <c r="B619" s="7" t="s">
        <v>59</v>
      </c>
      <c r="C619" s="3" t="s">
        <v>12</v>
      </c>
      <c r="D619" s="3">
        <v>20</v>
      </c>
      <c r="E619" s="3" t="s">
        <v>11</v>
      </c>
      <c r="F619" s="17">
        <v>0</v>
      </c>
      <c r="G619" s="3" t="s">
        <v>766</v>
      </c>
      <c r="H619" s="3" t="s">
        <v>20</v>
      </c>
      <c r="I619" s="3" t="s">
        <v>23</v>
      </c>
      <c r="J619" s="13">
        <v>70.09</v>
      </c>
      <c r="K619" s="13">
        <v>183.7</v>
      </c>
      <c r="L619" s="14">
        <f t="shared" si="45"/>
        <v>1401.8000000000002</v>
      </c>
      <c r="M619" s="14">
        <f t="shared" si="46"/>
        <v>3674</v>
      </c>
      <c r="N619" s="9">
        <f t="shared" si="47"/>
        <v>13</v>
      </c>
      <c r="O619" s="9">
        <f t="shared" si="48"/>
        <v>2</v>
      </c>
      <c r="P619" s="9">
        <f t="shared" si="49"/>
        <v>2025</v>
      </c>
    </row>
    <row r="620" spans="1:16" x14ac:dyDescent="0.3">
      <c r="A620" s="2">
        <v>619</v>
      </c>
      <c r="B620" s="7" t="s">
        <v>59</v>
      </c>
      <c r="C620" s="3" t="s">
        <v>12</v>
      </c>
      <c r="D620" s="3">
        <v>17</v>
      </c>
      <c r="E620" s="3" t="s">
        <v>7</v>
      </c>
      <c r="F620" s="17">
        <v>15</v>
      </c>
      <c r="G620" s="3" t="s">
        <v>767</v>
      </c>
      <c r="H620" s="3" t="s">
        <v>158</v>
      </c>
      <c r="I620" s="3" t="s">
        <v>18</v>
      </c>
      <c r="J620" s="13">
        <v>97.02</v>
      </c>
      <c r="K620" s="13">
        <v>182.68</v>
      </c>
      <c r="L620" s="14">
        <f t="shared" si="45"/>
        <v>1649.34</v>
      </c>
      <c r="M620" s="14">
        <f t="shared" si="46"/>
        <v>2639.7259999999997</v>
      </c>
      <c r="N620" s="9">
        <f t="shared" si="47"/>
        <v>13</v>
      </c>
      <c r="O620" s="9">
        <f t="shared" si="48"/>
        <v>2</v>
      </c>
      <c r="P620" s="9">
        <f t="shared" si="49"/>
        <v>2025</v>
      </c>
    </row>
    <row r="621" spans="1:16" x14ac:dyDescent="0.3">
      <c r="A621" s="2">
        <v>620</v>
      </c>
      <c r="B621" s="7" t="s">
        <v>89</v>
      </c>
      <c r="C621" s="3" t="s">
        <v>6</v>
      </c>
      <c r="D621" s="3">
        <v>8</v>
      </c>
      <c r="E621" s="3" t="s">
        <v>7</v>
      </c>
      <c r="F621" s="17">
        <v>5</v>
      </c>
      <c r="G621" s="3" t="s">
        <v>768</v>
      </c>
      <c r="H621" s="3" t="s">
        <v>24</v>
      </c>
      <c r="I621" s="3" t="s">
        <v>21</v>
      </c>
      <c r="J621" s="13">
        <v>14.06</v>
      </c>
      <c r="K621" s="13">
        <v>177.63</v>
      </c>
      <c r="L621" s="14">
        <f t="shared" si="45"/>
        <v>112.48</v>
      </c>
      <c r="M621" s="14">
        <f t="shared" si="46"/>
        <v>1349.9879999999998</v>
      </c>
      <c r="N621" s="9">
        <f t="shared" si="47"/>
        <v>16</v>
      </c>
      <c r="O621" s="9">
        <f t="shared" si="48"/>
        <v>2</v>
      </c>
      <c r="P621" s="9">
        <f t="shared" si="49"/>
        <v>2025</v>
      </c>
    </row>
    <row r="622" spans="1:16" x14ac:dyDescent="0.3">
      <c r="A622" s="2">
        <v>621</v>
      </c>
      <c r="B622" s="7" t="s">
        <v>44</v>
      </c>
      <c r="C622" s="3" t="s">
        <v>12</v>
      </c>
      <c r="D622" s="3">
        <v>3</v>
      </c>
      <c r="E622" s="3" t="s">
        <v>10</v>
      </c>
      <c r="F622" s="17">
        <v>25</v>
      </c>
      <c r="G622" s="3" t="s">
        <v>769</v>
      </c>
      <c r="H622" s="3" t="s">
        <v>20</v>
      </c>
      <c r="I622" s="3" t="s">
        <v>25</v>
      </c>
      <c r="J622" s="13">
        <v>84.66</v>
      </c>
      <c r="K622" s="13">
        <v>122.35</v>
      </c>
      <c r="L622" s="14">
        <f t="shared" si="45"/>
        <v>253.98</v>
      </c>
      <c r="M622" s="14">
        <f t="shared" si="46"/>
        <v>275.28749999999997</v>
      </c>
      <c r="N622" s="9">
        <f t="shared" si="47"/>
        <v>5</v>
      </c>
      <c r="O622" s="9">
        <f t="shared" si="48"/>
        <v>2</v>
      </c>
      <c r="P622" s="9">
        <f t="shared" si="49"/>
        <v>2025</v>
      </c>
    </row>
    <row r="623" spans="1:16" x14ac:dyDescent="0.3">
      <c r="A623" s="2">
        <v>622</v>
      </c>
      <c r="B623" s="7" t="s">
        <v>56</v>
      </c>
      <c r="C623" s="3" t="s">
        <v>6</v>
      </c>
      <c r="D623" s="3">
        <v>20</v>
      </c>
      <c r="E623" s="3" t="s">
        <v>7</v>
      </c>
      <c r="F623" s="17">
        <v>0</v>
      </c>
      <c r="G623" s="3" t="s">
        <v>770</v>
      </c>
      <c r="H623" s="3" t="s">
        <v>158</v>
      </c>
      <c r="I623" s="3" t="s">
        <v>18</v>
      </c>
      <c r="J623" s="13">
        <v>50.11</v>
      </c>
      <c r="K623" s="13">
        <v>117.67</v>
      </c>
      <c r="L623" s="14">
        <f t="shared" si="45"/>
        <v>1002.2</v>
      </c>
      <c r="M623" s="14">
        <f t="shared" si="46"/>
        <v>2353.4</v>
      </c>
      <c r="N623" s="9">
        <f t="shared" si="47"/>
        <v>25</v>
      </c>
      <c r="O623" s="9">
        <f t="shared" si="48"/>
        <v>1</v>
      </c>
      <c r="P623" s="9">
        <f t="shared" si="49"/>
        <v>2025</v>
      </c>
    </row>
    <row r="624" spans="1:16" x14ac:dyDescent="0.3">
      <c r="A624" s="2">
        <v>623</v>
      </c>
      <c r="B624" s="7" t="s">
        <v>105</v>
      </c>
      <c r="C624" s="3" t="s">
        <v>9</v>
      </c>
      <c r="D624" s="3">
        <v>12</v>
      </c>
      <c r="E624" s="3" t="s">
        <v>11</v>
      </c>
      <c r="F624" s="17">
        <v>20</v>
      </c>
      <c r="G624" s="3" t="s">
        <v>771</v>
      </c>
      <c r="H624" s="3" t="s">
        <v>24</v>
      </c>
      <c r="I624" s="3" t="s">
        <v>25</v>
      </c>
      <c r="J624" s="13">
        <v>40.39</v>
      </c>
      <c r="K624" s="13">
        <v>133.25</v>
      </c>
      <c r="L624" s="14">
        <f t="shared" si="45"/>
        <v>484.68</v>
      </c>
      <c r="M624" s="14">
        <f t="shared" si="46"/>
        <v>1279.2</v>
      </c>
      <c r="N624" s="9">
        <f t="shared" si="47"/>
        <v>23</v>
      </c>
      <c r="O624" s="9">
        <f t="shared" si="48"/>
        <v>3</v>
      </c>
      <c r="P624" s="9">
        <f t="shared" si="49"/>
        <v>2025</v>
      </c>
    </row>
    <row r="625" spans="1:16" x14ac:dyDescent="0.3">
      <c r="A625" s="2">
        <v>624</v>
      </c>
      <c r="B625" s="7" t="s">
        <v>73</v>
      </c>
      <c r="C625" s="3" t="s">
        <v>12</v>
      </c>
      <c r="D625" s="3">
        <v>5</v>
      </c>
      <c r="E625" s="3" t="s">
        <v>11</v>
      </c>
      <c r="F625" s="17">
        <v>20</v>
      </c>
      <c r="G625" s="3" t="s">
        <v>772</v>
      </c>
      <c r="H625" s="3" t="s">
        <v>20</v>
      </c>
      <c r="I625" s="3" t="s">
        <v>25</v>
      </c>
      <c r="J625" s="13">
        <v>53.26</v>
      </c>
      <c r="K625" s="13">
        <v>112.9</v>
      </c>
      <c r="L625" s="14">
        <f t="shared" si="45"/>
        <v>266.3</v>
      </c>
      <c r="M625" s="14">
        <f t="shared" si="46"/>
        <v>451.6</v>
      </c>
      <c r="N625" s="9">
        <f t="shared" si="47"/>
        <v>12</v>
      </c>
      <c r="O625" s="9">
        <f t="shared" si="48"/>
        <v>4</v>
      </c>
      <c r="P625" s="9">
        <f t="shared" si="49"/>
        <v>2025</v>
      </c>
    </row>
    <row r="626" spans="1:16" x14ac:dyDescent="0.3">
      <c r="A626" s="2">
        <v>625</v>
      </c>
      <c r="B626" s="7" t="s">
        <v>138</v>
      </c>
      <c r="C626" s="3" t="s">
        <v>6</v>
      </c>
      <c r="D626" s="3">
        <v>17</v>
      </c>
      <c r="E626" s="3" t="s">
        <v>8</v>
      </c>
      <c r="F626" s="17">
        <v>0</v>
      </c>
      <c r="G626" s="3" t="s">
        <v>773</v>
      </c>
      <c r="H626" s="3" t="s">
        <v>22</v>
      </c>
      <c r="I626" s="3" t="s">
        <v>25</v>
      </c>
      <c r="J626" s="13">
        <v>41.35</v>
      </c>
      <c r="K626" s="13">
        <v>134.22999999999999</v>
      </c>
      <c r="L626" s="14">
        <f t="shared" si="45"/>
        <v>702.95</v>
      </c>
      <c r="M626" s="14">
        <f t="shared" si="46"/>
        <v>2281.91</v>
      </c>
      <c r="N626" s="9">
        <f t="shared" si="47"/>
        <v>3</v>
      </c>
      <c r="O626" s="9">
        <f t="shared" si="48"/>
        <v>4</v>
      </c>
      <c r="P626" s="9">
        <f t="shared" si="49"/>
        <v>2025</v>
      </c>
    </row>
    <row r="627" spans="1:16" x14ac:dyDescent="0.3">
      <c r="A627" s="2">
        <v>626</v>
      </c>
      <c r="B627" s="7" t="s">
        <v>60</v>
      </c>
      <c r="C627" s="3" t="s">
        <v>12</v>
      </c>
      <c r="D627" s="3">
        <v>19</v>
      </c>
      <c r="E627" s="3" t="s">
        <v>10</v>
      </c>
      <c r="F627" s="17">
        <v>20</v>
      </c>
      <c r="G627" s="3" t="s">
        <v>774</v>
      </c>
      <c r="H627" s="3" t="s">
        <v>158</v>
      </c>
      <c r="I627" s="3" t="s">
        <v>23</v>
      </c>
      <c r="J627" s="13">
        <v>48.64</v>
      </c>
      <c r="K627" s="13">
        <v>147.61000000000001</v>
      </c>
      <c r="L627" s="14">
        <f t="shared" si="45"/>
        <v>924.16</v>
      </c>
      <c r="M627" s="14">
        <f t="shared" si="46"/>
        <v>2243.672</v>
      </c>
      <c r="N627" s="9">
        <f t="shared" si="47"/>
        <v>9</v>
      </c>
      <c r="O627" s="9">
        <f t="shared" si="48"/>
        <v>2</v>
      </c>
      <c r="P627" s="9">
        <f t="shared" si="49"/>
        <v>2025</v>
      </c>
    </row>
    <row r="628" spans="1:16" x14ac:dyDescent="0.3">
      <c r="A628" s="2">
        <v>627</v>
      </c>
      <c r="B628" s="7" t="s">
        <v>121</v>
      </c>
      <c r="C628" s="3" t="s">
        <v>12</v>
      </c>
      <c r="D628" s="3">
        <v>16</v>
      </c>
      <c r="E628" s="3" t="s">
        <v>7</v>
      </c>
      <c r="F628" s="17">
        <v>0</v>
      </c>
      <c r="G628" s="3" t="s">
        <v>775</v>
      </c>
      <c r="H628" s="3" t="s">
        <v>148</v>
      </c>
      <c r="I628" s="3" t="s">
        <v>23</v>
      </c>
      <c r="J628" s="13">
        <v>28.1</v>
      </c>
      <c r="K628" s="13">
        <v>121.77</v>
      </c>
      <c r="L628" s="14">
        <f t="shared" si="45"/>
        <v>449.6</v>
      </c>
      <c r="M628" s="14">
        <f t="shared" si="46"/>
        <v>1948.32</v>
      </c>
      <c r="N628" s="9">
        <f t="shared" si="47"/>
        <v>25</v>
      </c>
      <c r="O628" s="9">
        <f t="shared" si="48"/>
        <v>4</v>
      </c>
      <c r="P628" s="9">
        <f t="shared" si="49"/>
        <v>2025</v>
      </c>
    </row>
    <row r="629" spans="1:16" x14ac:dyDescent="0.3">
      <c r="A629" s="2">
        <v>628</v>
      </c>
      <c r="B629" s="7" t="s">
        <v>140</v>
      </c>
      <c r="C629" s="3" t="s">
        <v>6</v>
      </c>
      <c r="D629" s="3">
        <v>8</v>
      </c>
      <c r="E629" s="3" t="s">
        <v>10</v>
      </c>
      <c r="F629" s="17">
        <v>5</v>
      </c>
      <c r="G629" s="3" t="s">
        <v>776</v>
      </c>
      <c r="H629" s="3" t="s">
        <v>158</v>
      </c>
      <c r="I629" s="3" t="s">
        <v>21</v>
      </c>
      <c r="J629" s="13">
        <v>34.159999999999997</v>
      </c>
      <c r="K629" s="13">
        <v>169.04</v>
      </c>
      <c r="L629" s="14">
        <f t="shared" si="45"/>
        <v>273.27999999999997</v>
      </c>
      <c r="M629" s="14">
        <f t="shared" si="46"/>
        <v>1284.704</v>
      </c>
      <c r="N629" s="9">
        <f t="shared" si="47"/>
        <v>22</v>
      </c>
      <c r="O629" s="9">
        <f t="shared" si="48"/>
        <v>1</v>
      </c>
      <c r="P629" s="9">
        <f t="shared" si="49"/>
        <v>2025</v>
      </c>
    </row>
    <row r="630" spans="1:16" x14ac:dyDescent="0.3">
      <c r="A630" s="2">
        <v>629</v>
      </c>
      <c r="B630" s="7" t="s">
        <v>100</v>
      </c>
      <c r="C630" s="3" t="s">
        <v>12</v>
      </c>
      <c r="D630" s="3">
        <v>8</v>
      </c>
      <c r="E630" s="3" t="s">
        <v>10</v>
      </c>
      <c r="F630" s="17">
        <v>5</v>
      </c>
      <c r="G630" s="3" t="s">
        <v>777</v>
      </c>
      <c r="H630" s="3" t="s">
        <v>148</v>
      </c>
      <c r="I630" s="3" t="s">
        <v>19</v>
      </c>
      <c r="J630" s="13">
        <v>28.8</v>
      </c>
      <c r="K630" s="13">
        <v>132.80000000000001</v>
      </c>
      <c r="L630" s="14">
        <f t="shared" si="45"/>
        <v>230.4</v>
      </c>
      <c r="M630" s="14">
        <f t="shared" si="46"/>
        <v>1009.2800000000001</v>
      </c>
      <c r="N630" s="9">
        <f t="shared" si="47"/>
        <v>1</v>
      </c>
      <c r="O630" s="9">
        <f t="shared" si="48"/>
        <v>3</v>
      </c>
      <c r="P630" s="9">
        <f t="shared" si="49"/>
        <v>2025</v>
      </c>
    </row>
    <row r="631" spans="1:16" x14ac:dyDescent="0.3">
      <c r="A631" s="2">
        <v>630</v>
      </c>
      <c r="B631" s="7" t="s">
        <v>62</v>
      </c>
      <c r="C631" s="3" t="s">
        <v>6</v>
      </c>
      <c r="D631" s="3">
        <v>1</v>
      </c>
      <c r="E631" s="3" t="s">
        <v>7</v>
      </c>
      <c r="F631" s="17">
        <v>15</v>
      </c>
      <c r="G631" s="3" t="s">
        <v>778</v>
      </c>
      <c r="H631" s="3" t="s">
        <v>158</v>
      </c>
      <c r="I631" s="3" t="s">
        <v>19</v>
      </c>
      <c r="J631" s="13">
        <v>35.22</v>
      </c>
      <c r="K631" s="13">
        <v>106.13</v>
      </c>
      <c r="L631" s="14">
        <f t="shared" si="45"/>
        <v>35.22</v>
      </c>
      <c r="M631" s="14">
        <f t="shared" si="46"/>
        <v>90.210499999999996</v>
      </c>
      <c r="N631" s="9">
        <f t="shared" si="47"/>
        <v>20</v>
      </c>
      <c r="O631" s="9">
        <f t="shared" si="48"/>
        <v>3</v>
      </c>
      <c r="P631" s="9">
        <f t="shared" si="49"/>
        <v>2025</v>
      </c>
    </row>
    <row r="632" spans="1:16" x14ac:dyDescent="0.3">
      <c r="A632" s="2">
        <v>631</v>
      </c>
      <c r="B632" s="7" t="s">
        <v>97</v>
      </c>
      <c r="C632" s="3" t="s">
        <v>12</v>
      </c>
      <c r="D632" s="3">
        <v>17</v>
      </c>
      <c r="E632" s="3" t="s">
        <v>8</v>
      </c>
      <c r="F632" s="17">
        <v>10</v>
      </c>
      <c r="G632" s="3" t="s">
        <v>779</v>
      </c>
      <c r="H632" s="3" t="s">
        <v>22</v>
      </c>
      <c r="I632" s="3" t="s">
        <v>23</v>
      </c>
      <c r="J632" s="13">
        <v>18.690000000000001</v>
      </c>
      <c r="K632" s="13">
        <v>112.79</v>
      </c>
      <c r="L632" s="14">
        <f t="shared" si="45"/>
        <v>317.73</v>
      </c>
      <c r="M632" s="14">
        <f t="shared" si="46"/>
        <v>1725.6870000000001</v>
      </c>
      <c r="N632" s="9">
        <f t="shared" si="47"/>
        <v>1</v>
      </c>
      <c r="O632" s="9">
        <f t="shared" si="48"/>
        <v>4</v>
      </c>
      <c r="P632" s="9">
        <f t="shared" si="49"/>
        <v>2025</v>
      </c>
    </row>
    <row r="633" spans="1:16" x14ac:dyDescent="0.3">
      <c r="A633" s="2">
        <v>632</v>
      </c>
      <c r="B633" s="7" t="s">
        <v>81</v>
      </c>
      <c r="C633" s="3" t="s">
        <v>9</v>
      </c>
      <c r="D633" s="3">
        <v>8</v>
      </c>
      <c r="E633" s="3" t="s">
        <v>10</v>
      </c>
      <c r="F633" s="17">
        <v>15</v>
      </c>
      <c r="G633" s="3" t="s">
        <v>780</v>
      </c>
      <c r="H633" s="3" t="s">
        <v>22</v>
      </c>
      <c r="I633" s="3" t="s">
        <v>21</v>
      </c>
      <c r="J633" s="13">
        <v>22.39</v>
      </c>
      <c r="K633" s="13">
        <v>187.74</v>
      </c>
      <c r="L633" s="14">
        <f t="shared" si="45"/>
        <v>179.12</v>
      </c>
      <c r="M633" s="14">
        <f t="shared" si="46"/>
        <v>1276.6320000000001</v>
      </c>
      <c r="N633" s="9">
        <f t="shared" si="47"/>
        <v>27</v>
      </c>
      <c r="O633" s="9">
        <f t="shared" si="48"/>
        <v>1</v>
      </c>
      <c r="P633" s="9">
        <f t="shared" si="49"/>
        <v>2025</v>
      </c>
    </row>
    <row r="634" spans="1:16" x14ac:dyDescent="0.3">
      <c r="A634" s="2">
        <v>633</v>
      </c>
      <c r="B634" s="7" t="s">
        <v>134</v>
      </c>
      <c r="C634" s="3" t="s">
        <v>9</v>
      </c>
      <c r="D634" s="3">
        <v>5</v>
      </c>
      <c r="E634" s="3" t="s">
        <v>11</v>
      </c>
      <c r="F634" s="17">
        <v>10</v>
      </c>
      <c r="G634" s="3" t="s">
        <v>781</v>
      </c>
      <c r="H634" s="3" t="s">
        <v>24</v>
      </c>
      <c r="I634" s="3" t="s">
        <v>21</v>
      </c>
      <c r="J634" s="13">
        <v>63.57</v>
      </c>
      <c r="K634" s="13">
        <v>177.24</v>
      </c>
      <c r="L634" s="14">
        <f t="shared" si="45"/>
        <v>317.85000000000002</v>
      </c>
      <c r="M634" s="14">
        <f t="shared" si="46"/>
        <v>797.58</v>
      </c>
      <c r="N634" s="9">
        <f t="shared" si="47"/>
        <v>23</v>
      </c>
      <c r="O634" s="9">
        <f t="shared" si="48"/>
        <v>2</v>
      </c>
      <c r="P634" s="9">
        <f t="shared" si="49"/>
        <v>2025</v>
      </c>
    </row>
    <row r="635" spans="1:16" x14ac:dyDescent="0.3">
      <c r="A635" s="2">
        <v>634</v>
      </c>
      <c r="B635" s="7" t="s">
        <v>36</v>
      </c>
      <c r="C635" s="3" t="s">
        <v>6</v>
      </c>
      <c r="D635" s="3">
        <v>6</v>
      </c>
      <c r="E635" s="3" t="s">
        <v>10</v>
      </c>
      <c r="F635" s="17">
        <v>25</v>
      </c>
      <c r="G635" s="3" t="s">
        <v>782</v>
      </c>
      <c r="H635" s="3" t="s">
        <v>158</v>
      </c>
      <c r="I635" s="3" t="s">
        <v>21</v>
      </c>
      <c r="J635" s="13">
        <v>81.650000000000006</v>
      </c>
      <c r="K635" s="13">
        <v>152.31</v>
      </c>
      <c r="L635" s="14">
        <f t="shared" si="45"/>
        <v>489.90000000000003</v>
      </c>
      <c r="M635" s="14">
        <f t="shared" si="46"/>
        <v>685.39499999999998</v>
      </c>
      <c r="N635" s="9">
        <f t="shared" si="47"/>
        <v>24</v>
      </c>
      <c r="O635" s="9">
        <f t="shared" si="48"/>
        <v>3</v>
      </c>
      <c r="P635" s="9">
        <f t="shared" si="49"/>
        <v>2025</v>
      </c>
    </row>
    <row r="636" spans="1:16" x14ac:dyDescent="0.3">
      <c r="A636" s="2">
        <v>635</v>
      </c>
      <c r="B636" s="7" t="s">
        <v>50</v>
      </c>
      <c r="C636" s="3" t="s">
        <v>9</v>
      </c>
      <c r="D636" s="3">
        <v>4</v>
      </c>
      <c r="E636" s="3" t="s">
        <v>11</v>
      </c>
      <c r="F636" s="17">
        <v>10</v>
      </c>
      <c r="G636" s="3" t="s">
        <v>783</v>
      </c>
      <c r="H636" s="3" t="s">
        <v>24</v>
      </c>
      <c r="I636" s="3" t="s">
        <v>19</v>
      </c>
      <c r="J636" s="13">
        <v>60.01</v>
      </c>
      <c r="K636" s="13">
        <v>143.47999999999999</v>
      </c>
      <c r="L636" s="14">
        <f t="shared" si="45"/>
        <v>240.04</v>
      </c>
      <c r="M636" s="14">
        <f t="shared" si="46"/>
        <v>516.52800000000002</v>
      </c>
      <c r="N636" s="9">
        <f t="shared" si="47"/>
        <v>29</v>
      </c>
      <c r="O636" s="9">
        <f t="shared" si="48"/>
        <v>1</v>
      </c>
      <c r="P636" s="9">
        <f t="shared" si="49"/>
        <v>2025</v>
      </c>
    </row>
    <row r="637" spans="1:16" x14ac:dyDescent="0.3">
      <c r="A637" s="2">
        <v>636</v>
      </c>
      <c r="B637" s="7" t="s">
        <v>81</v>
      </c>
      <c r="C637" s="3" t="s">
        <v>6</v>
      </c>
      <c r="D637" s="3">
        <v>19</v>
      </c>
      <c r="E637" s="3" t="s">
        <v>11</v>
      </c>
      <c r="F637" s="17">
        <v>15</v>
      </c>
      <c r="G637" s="3" t="s">
        <v>784</v>
      </c>
      <c r="H637" s="3" t="s">
        <v>24</v>
      </c>
      <c r="I637" s="3" t="s">
        <v>19</v>
      </c>
      <c r="J637" s="13">
        <v>13.4</v>
      </c>
      <c r="K637" s="13">
        <v>189.09</v>
      </c>
      <c r="L637" s="14">
        <f t="shared" si="45"/>
        <v>254.6</v>
      </c>
      <c r="M637" s="14">
        <f t="shared" si="46"/>
        <v>3053.8035</v>
      </c>
      <c r="N637" s="9">
        <f t="shared" si="47"/>
        <v>27</v>
      </c>
      <c r="O637" s="9">
        <f t="shared" si="48"/>
        <v>1</v>
      </c>
      <c r="P637" s="9">
        <f t="shared" si="49"/>
        <v>2025</v>
      </c>
    </row>
    <row r="638" spans="1:16" x14ac:dyDescent="0.3">
      <c r="A638" s="2">
        <v>637</v>
      </c>
      <c r="B638" s="7" t="s">
        <v>127</v>
      </c>
      <c r="C638" s="3" t="s">
        <v>9</v>
      </c>
      <c r="D638" s="3">
        <v>17</v>
      </c>
      <c r="E638" s="3" t="s">
        <v>10</v>
      </c>
      <c r="F638" s="17">
        <v>0</v>
      </c>
      <c r="G638" s="3" t="s">
        <v>785</v>
      </c>
      <c r="H638" s="3" t="s">
        <v>20</v>
      </c>
      <c r="I638" s="3" t="s">
        <v>19</v>
      </c>
      <c r="J638" s="13">
        <v>6.24</v>
      </c>
      <c r="K638" s="13">
        <v>101.15</v>
      </c>
      <c r="L638" s="14">
        <f t="shared" si="45"/>
        <v>106.08</v>
      </c>
      <c r="M638" s="14">
        <f t="shared" si="46"/>
        <v>1719.5500000000002</v>
      </c>
      <c r="N638" s="9">
        <f t="shared" si="47"/>
        <v>2</v>
      </c>
      <c r="O638" s="9">
        <f t="shared" si="48"/>
        <v>4</v>
      </c>
      <c r="P638" s="9">
        <f t="shared" si="49"/>
        <v>2025</v>
      </c>
    </row>
    <row r="639" spans="1:16" x14ac:dyDescent="0.3">
      <c r="A639" s="2">
        <v>638</v>
      </c>
      <c r="B639" s="7" t="s">
        <v>113</v>
      </c>
      <c r="C639" s="3" t="s">
        <v>12</v>
      </c>
      <c r="D639" s="3">
        <v>2</v>
      </c>
      <c r="E639" s="3" t="s">
        <v>8</v>
      </c>
      <c r="F639" s="17">
        <v>25</v>
      </c>
      <c r="G639" s="3" t="s">
        <v>786</v>
      </c>
      <c r="H639" s="3" t="s">
        <v>158</v>
      </c>
      <c r="I639" s="3" t="s">
        <v>18</v>
      </c>
      <c r="J639" s="13">
        <v>24.99</v>
      </c>
      <c r="K639" s="13">
        <v>142.79</v>
      </c>
      <c r="L639" s="14">
        <f t="shared" si="45"/>
        <v>49.98</v>
      </c>
      <c r="M639" s="14">
        <f t="shared" si="46"/>
        <v>214.185</v>
      </c>
      <c r="N639" s="9">
        <f t="shared" si="47"/>
        <v>9</v>
      </c>
      <c r="O639" s="9">
        <f t="shared" si="48"/>
        <v>4</v>
      </c>
      <c r="P639" s="9">
        <f t="shared" si="49"/>
        <v>2025</v>
      </c>
    </row>
    <row r="640" spans="1:16" x14ac:dyDescent="0.3">
      <c r="A640" s="2">
        <v>639</v>
      </c>
      <c r="B640" s="7" t="s">
        <v>84</v>
      </c>
      <c r="C640" s="3" t="s">
        <v>6</v>
      </c>
      <c r="D640" s="3">
        <v>10</v>
      </c>
      <c r="E640" s="3" t="s">
        <v>11</v>
      </c>
      <c r="F640" s="17">
        <v>15</v>
      </c>
      <c r="G640" s="3" t="s">
        <v>787</v>
      </c>
      <c r="H640" s="3" t="s">
        <v>24</v>
      </c>
      <c r="I640" s="3" t="s">
        <v>23</v>
      </c>
      <c r="J640" s="13">
        <v>51.92</v>
      </c>
      <c r="K640" s="13">
        <v>168.88</v>
      </c>
      <c r="L640" s="14">
        <f t="shared" si="45"/>
        <v>519.20000000000005</v>
      </c>
      <c r="M640" s="14">
        <f t="shared" si="46"/>
        <v>1435.48</v>
      </c>
      <c r="N640" s="9">
        <f t="shared" si="47"/>
        <v>8</v>
      </c>
      <c r="O640" s="9">
        <f t="shared" si="48"/>
        <v>4</v>
      </c>
      <c r="P640" s="9">
        <f t="shared" si="49"/>
        <v>2025</v>
      </c>
    </row>
    <row r="641" spans="1:16" x14ac:dyDescent="0.3">
      <c r="A641" s="2">
        <v>640</v>
      </c>
      <c r="B641" s="7" t="s">
        <v>93</v>
      </c>
      <c r="C641" s="3" t="s">
        <v>9</v>
      </c>
      <c r="D641" s="3">
        <v>4</v>
      </c>
      <c r="E641" s="3" t="s">
        <v>8</v>
      </c>
      <c r="F641" s="17">
        <v>25</v>
      </c>
      <c r="G641" s="3" t="s">
        <v>788</v>
      </c>
      <c r="H641" s="3" t="s">
        <v>20</v>
      </c>
      <c r="I641" s="3" t="s">
        <v>23</v>
      </c>
      <c r="J641" s="13">
        <v>84.27</v>
      </c>
      <c r="K641" s="13">
        <v>195.07</v>
      </c>
      <c r="L641" s="14">
        <f t="shared" si="45"/>
        <v>337.08</v>
      </c>
      <c r="M641" s="14">
        <f t="shared" si="46"/>
        <v>585.21</v>
      </c>
      <c r="N641" s="9">
        <f t="shared" si="47"/>
        <v>28</v>
      </c>
      <c r="O641" s="9">
        <f t="shared" si="48"/>
        <v>3</v>
      </c>
      <c r="P641" s="9">
        <f t="shared" si="49"/>
        <v>2025</v>
      </c>
    </row>
    <row r="642" spans="1:16" x14ac:dyDescent="0.3">
      <c r="A642" s="2">
        <v>641</v>
      </c>
      <c r="B642" s="7" t="s">
        <v>84</v>
      </c>
      <c r="C642" s="3" t="s">
        <v>9</v>
      </c>
      <c r="D642" s="3">
        <v>2</v>
      </c>
      <c r="E642" s="3" t="s">
        <v>10</v>
      </c>
      <c r="F642" s="17">
        <v>10</v>
      </c>
      <c r="G642" s="3" t="s">
        <v>789</v>
      </c>
      <c r="H642" s="3" t="s">
        <v>24</v>
      </c>
      <c r="I642" s="3" t="s">
        <v>21</v>
      </c>
      <c r="J642" s="13">
        <v>79.52</v>
      </c>
      <c r="K642" s="13">
        <v>103.51</v>
      </c>
      <c r="L642" s="14">
        <f t="shared" si="45"/>
        <v>159.04</v>
      </c>
      <c r="M642" s="14">
        <f t="shared" si="46"/>
        <v>186.31800000000001</v>
      </c>
      <c r="N642" s="9">
        <f t="shared" si="47"/>
        <v>8</v>
      </c>
      <c r="O642" s="9">
        <f t="shared" si="48"/>
        <v>4</v>
      </c>
      <c r="P642" s="9">
        <f t="shared" si="49"/>
        <v>2025</v>
      </c>
    </row>
    <row r="643" spans="1:16" x14ac:dyDescent="0.3">
      <c r="A643" s="2">
        <v>642</v>
      </c>
      <c r="B643" s="7" t="s">
        <v>51</v>
      </c>
      <c r="C643" s="3" t="s">
        <v>9</v>
      </c>
      <c r="D643" s="3">
        <v>15</v>
      </c>
      <c r="E643" s="3" t="s">
        <v>7</v>
      </c>
      <c r="F643" s="17">
        <v>0</v>
      </c>
      <c r="G643" s="3" t="s">
        <v>790</v>
      </c>
      <c r="H643" s="3" t="s">
        <v>20</v>
      </c>
      <c r="I643" s="3" t="s">
        <v>21</v>
      </c>
      <c r="J643" s="13">
        <v>96.11</v>
      </c>
      <c r="K643" s="13">
        <v>131.68</v>
      </c>
      <c r="L643" s="14">
        <f t="shared" ref="L643:L706" si="50">(J643*D643)</f>
        <v>1441.65</v>
      </c>
      <c r="M643" s="14">
        <f t="shared" ref="M643:M706" si="51">(K643*D643*(1-F643%))</f>
        <v>1975.2</v>
      </c>
      <c r="N643" s="9">
        <f t="shared" ref="N643:N706" si="52">DAY(B643)</f>
        <v>1</v>
      </c>
      <c r="O643" s="9">
        <f t="shared" ref="O643:O706" si="53">MONTH(B643)</f>
        <v>2</v>
      </c>
      <c r="P643" s="9">
        <f t="shared" ref="P643:P706" si="54">YEAR(B643)</f>
        <v>2025</v>
      </c>
    </row>
    <row r="644" spans="1:16" x14ac:dyDescent="0.3">
      <c r="A644" s="2">
        <v>643</v>
      </c>
      <c r="B644" s="7" t="s">
        <v>93</v>
      </c>
      <c r="C644" s="3" t="s">
        <v>12</v>
      </c>
      <c r="D644" s="3">
        <v>14</v>
      </c>
      <c r="E644" s="3" t="s">
        <v>10</v>
      </c>
      <c r="F644" s="17">
        <v>20</v>
      </c>
      <c r="G644" s="3" t="s">
        <v>791</v>
      </c>
      <c r="H644" s="3" t="s">
        <v>22</v>
      </c>
      <c r="I644" s="3" t="s">
        <v>23</v>
      </c>
      <c r="J644" s="13">
        <v>82.63</v>
      </c>
      <c r="K644" s="13">
        <v>108.2</v>
      </c>
      <c r="L644" s="14">
        <f t="shared" si="50"/>
        <v>1156.82</v>
      </c>
      <c r="M644" s="14">
        <f t="shared" si="51"/>
        <v>1211.8399999999999</v>
      </c>
      <c r="N644" s="9">
        <f t="shared" si="52"/>
        <v>28</v>
      </c>
      <c r="O644" s="9">
        <f t="shared" si="53"/>
        <v>3</v>
      </c>
      <c r="P644" s="9">
        <f t="shared" si="54"/>
        <v>2025</v>
      </c>
    </row>
    <row r="645" spans="1:16" x14ac:dyDescent="0.3">
      <c r="A645" s="2">
        <v>644</v>
      </c>
      <c r="B645" s="7" t="s">
        <v>67</v>
      </c>
      <c r="C645" s="3" t="s">
        <v>6</v>
      </c>
      <c r="D645" s="3">
        <v>20</v>
      </c>
      <c r="E645" s="3" t="s">
        <v>7</v>
      </c>
      <c r="F645" s="17">
        <v>5</v>
      </c>
      <c r="G645" s="3" t="s">
        <v>792</v>
      </c>
      <c r="H645" s="3" t="s">
        <v>20</v>
      </c>
      <c r="I645" s="3" t="s">
        <v>25</v>
      </c>
      <c r="J645" s="13">
        <v>60.51</v>
      </c>
      <c r="K645" s="13">
        <v>101.76</v>
      </c>
      <c r="L645" s="14">
        <f t="shared" si="50"/>
        <v>1210.2</v>
      </c>
      <c r="M645" s="14">
        <f t="shared" si="51"/>
        <v>1933.44</v>
      </c>
      <c r="N645" s="9">
        <f t="shared" si="52"/>
        <v>27</v>
      </c>
      <c r="O645" s="9">
        <f t="shared" si="53"/>
        <v>2</v>
      </c>
      <c r="P645" s="9">
        <f t="shared" si="54"/>
        <v>2025</v>
      </c>
    </row>
    <row r="646" spans="1:16" x14ac:dyDescent="0.3">
      <c r="A646" s="2">
        <v>645</v>
      </c>
      <c r="B646" s="7" t="s">
        <v>135</v>
      </c>
      <c r="C646" s="3" t="s">
        <v>12</v>
      </c>
      <c r="D646" s="3">
        <v>20</v>
      </c>
      <c r="E646" s="3" t="s">
        <v>10</v>
      </c>
      <c r="F646" s="17">
        <v>10</v>
      </c>
      <c r="G646" s="3" t="s">
        <v>793</v>
      </c>
      <c r="H646" s="3" t="s">
        <v>24</v>
      </c>
      <c r="I646" s="3" t="s">
        <v>23</v>
      </c>
      <c r="J646" s="13">
        <v>8.83</v>
      </c>
      <c r="K646" s="13">
        <v>111.31</v>
      </c>
      <c r="L646" s="14">
        <f t="shared" si="50"/>
        <v>176.6</v>
      </c>
      <c r="M646" s="14">
        <f t="shared" si="51"/>
        <v>2003.58</v>
      </c>
      <c r="N646" s="9">
        <f t="shared" si="52"/>
        <v>19</v>
      </c>
      <c r="O646" s="9">
        <f t="shared" si="53"/>
        <v>2</v>
      </c>
      <c r="P646" s="9">
        <f t="shared" si="54"/>
        <v>2025</v>
      </c>
    </row>
    <row r="647" spans="1:16" x14ac:dyDescent="0.3">
      <c r="A647" s="2">
        <v>646</v>
      </c>
      <c r="B647" s="7" t="s">
        <v>100</v>
      </c>
      <c r="C647" s="3" t="s">
        <v>6</v>
      </c>
      <c r="D647" s="3">
        <v>3</v>
      </c>
      <c r="E647" s="3" t="s">
        <v>8</v>
      </c>
      <c r="F647" s="17">
        <v>5</v>
      </c>
      <c r="G647" s="3" t="s">
        <v>794</v>
      </c>
      <c r="H647" s="3" t="s">
        <v>148</v>
      </c>
      <c r="I647" s="3" t="s">
        <v>21</v>
      </c>
      <c r="J647" s="13">
        <v>28.79</v>
      </c>
      <c r="K647" s="13">
        <v>131.47999999999999</v>
      </c>
      <c r="L647" s="14">
        <f t="shared" si="50"/>
        <v>86.37</v>
      </c>
      <c r="M647" s="14">
        <f t="shared" si="51"/>
        <v>374.7179999999999</v>
      </c>
      <c r="N647" s="9">
        <f t="shared" si="52"/>
        <v>1</v>
      </c>
      <c r="O647" s="9">
        <f t="shared" si="53"/>
        <v>3</v>
      </c>
      <c r="P647" s="9">
        <f t="shared" si="54"/>
        <v>2025</v>
      </c>
    </row>
    <row r="648" spans="1:16" x14ac:dyDescent="0.3">
      <c r="A648" s="2">
        <v>647</v>
      </c>
      <c r="B648" s="7" t="s">
        <v>141</v>
      </c>
      <c r="C648" s="3" t="s">
        <v>9</v>
      </c>
      <c r="D648" s="3">
        <v>17</v>
      </c>
      <c r="E648" s="3" t="s">
        <v>7</v>
      </c>
      <c r="F648" s="17">
        <v>25</v>
      </c>
      <c r="G648" s="3" t="s">
        <v>795</v>
      </c>
      <c r="H648" s="3" t="s">
        <v>20</v>
      </c>
      <c r="I648" s="3" t="s">
        <v>19</v>
      </c>
      <c r="J648" s="13">
        <v>21.22</v>
      </c>
      <c r="K648" s="13">
        <v>105.12</v>
      </c>
      <c r="L648" s="14">
        <f t="shared" si="50"/>
        <v>360.74</v>
      </c>
      <c r="M648" s="14">
        <f t="shared" si="51"/>
        <v>1340.28</v>
      </c>
      <c r="N648" s="9">
        <f t="shared" si="52"/>
        <v>23</v>
      </c>
      <c r="O648" s="9">
        <f t="shared" si="53"/>
        <v>1</v>
      </c>
      <c r="P648" s="9">
        <f t="shared" si="54"/>
        <v>2025</v>
      </c>
    </row>
    <row r="649" spans="1:16" x14ac:dyDescent="0.3">
      <c r="A649" s="2">
        <v>648</v>
      </c>
      <c r="B649" s="7" t="s">
        <v>138</v>
      </c>
      <c r="C649" s="3" t="s">
        <v>12</v>
      </c>
      <c r="D649" s="3">
        <v>13</v>
      </c>
      <c r="E649" s="3" t="s">
        <v>8</v>
      </c>
      <c r="F649" s="17">
        <v>10</v>
      </c>
      <c r="G649" s="3" t="s">
        <v>796</v>
      </c>
      <c r="H649" s="3" t="s">
        <v>158</v>
      </c>
      <c r="I649" s="3" t="s">
        <v>23</v>
      </c>
      <c r="J649" s="13">
        <v>26.28</v>
      </c>
      <c r="K649" s="13">
        <v>186.15</v>
      </c>
      <c r="L649" s="14">
        <f t="shared" si="50"/>
        <v>341.64</v>
      </c>
      <c r="M649" s="14">
        <f t="shared" si="51"/>
        <v>2177.9550000000004</v>
      </c>
      <c r="N649" s="9">
        <f t="shared" si="52"/>
        <v>3</v>
      </c>
      <c r="O649" s="9">
        <f t="shared" si="53"/>
        <v>4</v>
      </c>
      <c r="P649" s="9">
        <f t="shared" si="54"/>
        <v>2025</v>
      </c>
    </row>
    <row r="650" spans="1:16" x14ac:dyDescent="0.3">
      <c r="A650" s="2">
        <v>649</v>
      </c>
      <c r="B650" s="7" t="s">
        <v>33</v>
      </c>
      <c r="C650" s="3" t="s">
        <v>9</v>
      </c>
      <c r="D650" s="3">
        <v>19</v>
      </c>
      <c r="E650" s="3" t="s">
        <v>10</v>
      </c>
      <c r="F650" s="17">
        <v>10</v>
      </c>
      <c r="G650" s="3" t="s">
        <v>797</v>
      </c>
      <c r="H650" s="3" t="s">
        <v>20</v>
      </c>
      <c r="I650" s="3" t="s">
        <v>21</v>
      </c>
      <c r="J650" s="13">
        <v>63.58</v>
      </c>
      <c r="K650" s="13">
        <v>163.71</v>
      </c>
      <c r="L650" s="14">
        <f t="shared" si="50"/>
        <v>1208.02</v>
      </c>
      <c r="M650" s="14">
        <f t="shared" si="51"/>
        <v>2799.4410000000003</v>
      </c>
      <c r="N650" s="9">
        <f t="shared" si="52"/>
        <v>31</v>
      </c>
      <c r="O650" s="9">
        <f t="shared" si="53"/>
        <v>1</v>
      </c>
      <c r="P650" s="9">
        <f t="shared" si="54"/>
        <v>2025</v>
      </c>
    </row>
    <row r="651" spans="1:16" x14ac:dyDescent="0.3">
      <c r="A651" s="2">
        <v>650</v>
      </c>
      <c r="B651" s="7" t="s">
        <v>142</v>
      </c>
      <c r="C651" s="3" t="s">
        <v>6</v>
      </c>
      <c r="D651" s="3">
        <v>2</v>
      </c>
      <c r="E651" s="3" t="s">
        <v>7</v>
      </c>
      <c r="F651" s="17">
        <v>15</v>
      </c>
      <c r="G651" s="3" t="s">
        <v>798</v>
      </c>
      <c r="H651" s="3" t="s">
        <v>20</v>
      </c>
      <c r="I651" s="3" t="s">
        <v>18</v>
      </c>
      <c r="J651" s="13">
        <v>55.52</v>
      </c>
      <c r="K651" s="13">
        <v>125.8</v>
      </c>
      <c r="L651" s="14">
        <f t="shared" si="50"/>
        <v>111.04</v>
      </c>
      <c r="M651" s="14">
        <f t="shared" si="51"/>
        <v>213.85999999999999</v>
      </c>
      <c r="N651" s="9">
        <f t="shared" si="52"/>
        <v>25</v>
      </c>
      <c r="O651" s="9">
        <f t="shared" si="53"/>
        <v>3</v>
      </c>
      <c r="P651" s="9">
        <f t="shared" si="54"/>
        <v>2025</v>
      </c>
    </row>
    <row r="652" spans="1:16" x14ac:dyDescent="0.3">
      <c r="A652" s="2">
        <v>651</v>
      </c>
      <c r="B652" s="7" t="s">
        <v>65</v>
      </c>
      <c r="C652" s="3" t="s">
        <v>9</v>
      </c>
      <c r="D652" s="3">
        <v>4</v>
      </c>
      <c r="E652" s="3" t="s">
        <v>10</v>
      </c>
      <c r="F652" s="17">
        <v>5</v>
      </c>
      <c r="G652" s="3" t="s">
        <v>799</v>
      </c>
      <c r="H652" s="3" t="s">
        <v>24</v>
      </c>
      <c r="I652" s="3" t="s">
        <v>25</v>
      </c>
      <c r="J652" s="13">
        <v>27.78</v>
      </c>
      <c r="K652" s="13">
        <v>198.85</v>
      </c>
      <c r="L652" s="14">
        <f t="shared" si="50"/>
        <v>111.12</v>
      </c>
      <c r="M652" s="14">
        <f t="shared" si="51"/>
        <v>755.63</v>
      </c>
      <c r="N652" s="9">
        <f t="shared" si="52"/>
        <v>30</v>
      </c>
      <c r="O652" s="9">
        <f t="shared" si="53"/>
        <v>1</v>
      </c>
      <c r="P652" s="9">
        <f t="shared" si="54"/>
        <v>2025</v>
      </c>
    </row>
    <row r="653" spans="1:16" x14ac:dyDescent="0.3">
      <c r="A653" s="2">
        <v>652</v>
      </c>
      <c r="B653" s="7" t="s">
        <v>33</v>
      </c>
      <c r="C653" s="3" t="s">
        <v>9</v>
      </c>
      <c r="D653" s="3">
        <v>2</v>
      </c>
      <c r="E653" s="3" t="s">
        <v>8</v>
      </c>
      <c r="F653" s="17">
        <v>0</v>
      </c>
      <c r="G653" s="3" t="s">
        <v>800</v>
      </c>
      <c r="H653" s="3" t="s">
        <v>148</v>
      </c>
      <c r="I653" s="3" t="s">
        <v>23</v>
      </c>
      <c r="J653" s="13">
        <v>31.81</v>
      </c>
      <c r="K653" s="13">
        <v>109.86</v>
      </c>
      <c r="L653" s="14">
        <f t="shared" si="50"/>
        <v>63.62</v>
      </c>
      <c r="M653" s="14">
        <f t="shared" si="51"/>
        <v>219.72</v>
      </c>
      <c r="N653" s="9">
        <f t="shared" si="52"/>
        <v>31</v>
      </c>
      <c r="O653" s="9">
        <f t="shared" si="53"/>
        <v>1</v>
      </c>
      <c r="P653" s="9">
        <f t="shared" si="54"/>
        <v>2025</v>
      </c>
    </row>
    <row r="654" spans="1:16" x14ac:dyDescent="0.3">
      <c r="A654" s="2">
        <v>653</v>
      </c>
      <c r="B654" s="7" t="s">
        <v>145</v>
      </c>
      <c r="C654" s="3" t="s">
        <v>12</v>
      </c>
      <c r="D654" s="3">
        <v>14</v>
      </c>
      <c r="E654" s="3" t="s">
        <v>10</v>
      </c>
      <c r="F654" s="17">
        <v>5</v>
      </c>
      <c r="G654" s="3" t="s">
        <v>801</v>
      </c>
      <c r="H654" s="3" t="s">
        <v>24</v>
      </c>
      <c r="I654" s="3" t="s">
        <v>19</v>
      </c>
      <c r="J654" s="13">
        <v>5.42</v>
      </c>
      <c r="K654" s="13">
        <v>160.13</v>
      </c>
      <c r="L654" s="14">
        <f t="shared" si="50"/>
        <v>75.88</v>
      </c>
      <c r="M654" s="14">
        <f t="shared" si="51"/>
        <v>2129.7289999999998</v>
      </c>
      <c r="N654" s="9">
        <f t="shared" si="52"/>
        <v>4</v>
      </c>
      <c r="O654" s="9">
        <f t="shared" si="53"/>
        <v>4</v>
      </c>
      <c r="P654" s="9">
        <f t="shared" si="54"/>
        <v>2025</v>
      </c>
    </row>
    <row r="655" spans="1:16" x14ac:dyDescent="0.3">
      <c r="A655" s="2">
        <v>654</v>
      </c>
      <c r="B655" s="7" t="s">
        <v>105</v>
      </c>
      <c r="C655" s="3" t="s">
        <v>12</v>
      </c>
      <c r="D655" s="3">
        <v>16</v>
      </c>
      <c r="E655" s="3" t="s">
        <v>11</v>
      </c>
      <c r="F655" s="17">
        <v>0</v>
      </c>
      <c r="G655" s="3" t="s">
        <v>802</v>
      </c>
      <c r="H655" s="3" t="s">
        <v>148</v>
      </c>
      <c r="I655" s="3" t="s">
        <v>19</v>
      </c>
      <c r="J655" s="13">
        <v>77.569999999999993</v>
      </c>
      <c r="K655" s="13">
        <v>112.46</v>
      </c>
      <c r="L655" s="14">
        <f t="shared" si="50"/>
        <v>1241.1199999999999</v>
      </c>
      <c r="M655" s="14">
        <f t="shared" si="51"/>
        <v>1799.36</v>
      </c>
      <c r="N655" s="9">
        <f t="shared" si="52"/>
        <v>23</v>
      </c>
      <c r="O655" s="9">
        <f t="shared" si="53"/>
        <v>3</v>
      </c>
      <c r="P655" s="9">
        <f t="shared" si="54"/>
        <v>2025</v>
      </c>
    </row>
    <row r="656" spans="1:16" x14ac:dyDescent="0.3">
      <c r="A656" s="2">
        <v>655</v>
      </c>
      <c r="B656" s="7" t="s">
        <v>80</v>
      </c>
      <c r="C656" s="3" t="s">
        <v>6</v>
      </c>
      <c r="D656" s="3">
        <v>19</v>
      </c>
      <c r="E656" s="3" t="s">
        <v>10</v>
      </c>
      <c r="F656" s="17">
        <v>15</v>
      </c>
      <c r="G656" s="3" t="s">
        <v>803</v>
      </c>
      <c r="H656" s="3" t="s">
        <v>158</v>
      </c>
      <c r="I656" s="3" t="s">
        <v>25</v>
      </c>
      <c r="J656" s="13">
        <v>93.29</v>
      </c>
      <c r="K656" s="13">
        <v>169.06</v>
      </c>
      <c r="L656" s="14">
        <f t="shared" si="50"/>
        <v>1772.5100000000002</v>
      </c>
      <c r="M656" s="14">
        <f t="shared" si="51"/>
        <v>2730.319</v>
      </c>
      <c r="N656" s="9">
        <f t="shared" si="52"/>
        <v>15</v>
      </c>
      <c r="O656" s="9">
        <f t="shared" si="53"/>
        <v>3</v>
      </c>
      <c r="P656" s="9">
        <f t="shared" si="54"/>
        <v>2025</v>
      </c>
    </row>
    <row r="657" spans="1:16" x14ac:dyDescent="0.3">
      <c r="A657" s="2">
        <v>656</v>
      </c>
      <c r="B657" s="7" t="s">
        <v>75</v>
      </c>
      <c r="C657" s="3" t="s">
        <v>9</v>
      </c>
      <c r="D657" s="3">
        <v>17</v>
      </c>
      <c r="E657" s="3" t="s">
        <v>10</v>
      </c>
      <c r="F657" s="17">
        <v>5</v>
      </c>
      <c r="G657" s="3" t="s">
        <v>804</v>
      </c>
      <c r="H657" s="3" t="s">
        <v>22</v>
      </c>
      <c r="I657" s="3" t="s">
        <v>23</v>
      </c>
      <c r="J657" s="13">
        <v>35.65</v>
      </c>
      <c r="K657" s="13">
        <v>113.94</v>
      </c>
      <c r="L657" s="14">
        <f t="shared" si="50"/>
        <v>606.04999999999995</v>
      </c>
      <c r="M657" s="14">
        <f t="shared" si="51"/>
        <v>1840.1309999999999</v>
      </c>
      <c r="N657" s="9">
        <f t="shared" si="52"/>
        <v>17</v>
      </c>
      <c r="O657" s="9">
        <f t="shared" si="53"/>
        <v>1</v>
      </c>
      <c r="P657" s="9">
        <f t="shared" si="54"/>
        <v>2025</v>
      </c>
    </row>
    <row r="658" spans="1:16" x14ac:dyDescent="0.3">
      <c r="A658" s="2">
        <v>657</v>
      </c>
      <c r="B658" s="7" t="s">
        <v>70</v>
      </c>
      <c r="C658" s="3" t="s">
        <v>12</v>
      </c>
      <c r="D658" s="3">
        <v>7</v>
      </c>
      <c r="E658" s="3" t="s">
        <v>8</v>
      </c>
      <c r="F658" s="17">
        <v>25</v>
      </c>
      <c r="G658" s="3" t="s">
        <v>805</v>
      </c>
      <c r="H658" s="3" t="s">
        <v>158</v>
      </c>
      <c r="I658" s="3" t="s">
        <v>19</v>
      </c>
      <c r="J658" s="13">
        <v>42.41</v>
      </c>
      <c r="K658" s="13">
        <v>148.94</v>
      </c>
      <c r="L658" s="14">
        <f t="shared" si="50"/>
        <v>296.87</v>
      </c>
      <c r="M658" s="14">
        <f t="shared" si="51"/>
        <v>781.93499999999995</v>
      </c>
      <c r="N658" s="9">
        <f t="shared" si="52"/>
        <v>11</v>
      </c>
      <c r="O658" s="9">
        <f t="shared" si="53"/>
        <v>3</v>
      </c>
      <c r="P658" s="9">
        <f t="shared" si="54"/>
        <v>2025</v>
      </c>
    </row>
    <row r="659" spans="1:16" x14ac:dyDescent="0.3">
      <c r="A659" s="2">
        <v>658</v>
      </c>
      <c r="B659" s="7" t="s">
        <v>34</v>
      </c>
      <c r="C659" s="3" t="s">
        <v>9</v>
      </c>
      <c r="D659" s="3">
        <v>7</v>
      </c>
      <c r="E659" s="3" t="s">
        <v>7</v>
      </c>
      <c r="F659" s="17">
        <v>20</v>
      </c>
      <c r="G659" s="3" t="s">
        <v>806</v>
      </c>
      <c r="H659" s="3" t="s">
        <v>24</v>
      </c>
      <c r="I659" s="3" t="s">
        <v>18</v>
      </c>
      <c r="J659" s="13">
        <v>38.26</v>
      </c>
      <c r="K659" s="13">
        <v>170.51</v>
      </c>
      <c r="L659" s="14">
        <f t="shared" si="50"/>
        <v>267.82</v>
      </c>
      <c r="M659" s="14">
        <f t="shared" si="51"/>
        <v>954.85599999999999</v>
      </c>
      <c r="N659" s="9">
        <f t="shared" si="52"/>
        <v>3</v>
      </c>
      <c r="O659" s="9">
        <f t="shared" si="53"/>
        <v>3</v>
      </c>
      <c r="P659" s="9">
        <f t="shared" si="54"/>
        <v>2025</v>
      </c>
    </row>
    <row r="660" spans="1:16" x14ac:dyDescent="0.3">
      <c r="A660" s="2">
        <v>659</v>
      </c>
      <c r="B660" s="7" t="s">
        <v>76</v>
      </c>
      <c r="C660" s="3" t="s">
        <v>6</v>
      </c>
      <c r="D660" s="3">
        <v>11</v>
      </c>
      <c r="E660" s="3" t="s">
        <v>8</v>
      </c>
      <c r="F660" s="17">
        <v>0</v>
      </c>
      <c r="G660" s="3" t="s">
        <v>807</v>
      </c>
      <c r="H660" s="3" t="s">
        <v>20</v>
      </c>
      <c r="I660" s="3" t="s">
        <v>18</v>
      </c>
      <c r="J660" s="13">
        <v>21.21</v>
      </c>
      <c r="K660" s="13">
        <v>166.76</v>
      </c>
      <c r="L660" s="14">
        <f t="shared" si="50"/>
        <v>233.31</v>
      </c>
      <c r="M660" s="14">
        <f t="shared" si="51"/>
        <v>1834.36</v>
      </c>
      <c r="N660" s="9">
        <f t="shared" si="52"/>
        <v>10</v>
      </c>
      <c r="O660" s="9">
        <f t="shared" si="53"/>
        <v>4</v>
      </c>
      <c r="P660" s="9">
        <f t="shared" si="54"/>
        <v>2025</v>
      </c>
    </row>
    <row r="661" spans="1:16" x14ac:dyDescent="0.3">
      <c r="A661" s="2">
        <v>660</v>
      </c>
      <c r="B661" s="7" t="s">
        <v>87</v>
      </c>
      <c r="C661" s="3" t="s">
        <v>12</v>
      </c>
      <c r="D661" s="3">
        <v>10</v>
      </c>
      <c r="E661" s="3" t="s">
        <v>7</v>
      </c>
      <c r="F661" s="17">
        <v>25</v>
      </c>
      <c r="G661" s="3" t="s">
        <v>808</v>
      </c>
      <c r="H661" s="3" t="s">
        <v>22</v>
      </c>
      <c r="I661" s="3" t="s">
        <v>21</v>
      </c>
      <c r="J661" s="13">
        <v>18.22</v>
      </c>
      <c r="K661" s="13">
        <v>126.71</v>
      </c>
      <c r="L661" s="14">
        <f t="shared" si="50"/>
        <v>182.2</v>
      </c>
      <c r="M661" s="14">
        <f t="shared" si="51"/>
        <v>950.32499999999993</v>
      </c>
      <c r="N661" s="9">
        <f t="shared" si="52"/>
        <v>18</v>
      </c>
      <c r="O661" s="9">
        <f t="shared" si="53"/>
        <v>4</v>
      </c>
      <c r="P661" s="9">
        <f t="shared" si="54"/>
        <v>2025</v>
      </c>
    </row>
    <row r="662" spans="1:16" x14ac:dyDescent="0.3">
      <c r="A662" s="2">
        <v>661</v>
      </c>
      <c r="B662" s="7" t="s">
        <v>61</v>
      </c>
      <c r="C662" s="3" t="s">
        <v>9</v>
      </c>
      <c r="D662" s="3">
        <v>13</v>
      </c>
      <c r="E662" s="3" t="s">
        <v>10</v>
      </c>
      <c r="F662" s="17">
        <v>15</v>
      </c>
      <c r="G662" s="3" t="s">
        <v>809</v>
      </c>
      <c r="H662" s="3" t="s">
        <v>20</v>
      </c>
      <c r="I662" s="3" t="s">
        <v>18</v>
      </c>
      <c r="J662" s="13">
        <v>6.25</v>
      </c>
      <c r="K662" s="13">
        <v>126.71</v>
      </c>
      <c r="L662" s="14">
        <f t="shared" si="50"/>
        <v>81.25</v>
      </c>
      <c r="M662" s="14">
        <f t="shared" si="51"/>
        <v>1400.1455000000001</v>
      </c>
      <c r="N662" s="9">
        <f t="shared" si="52"/>
        <v>26</v>
      </c>
      <c r="O662" s="9">
        <f t="shared" si="53"/>
        <v>2</v>
      </c>
      <c r="P662" s="9">
        <f t="shared" si="54"/>
        <v>2025</v>
      </c>
    </row>
    <row r="663" spans="1:16" x14ac:dyDescent="0.3">
      <c r="A663" s="2">
        <v>662</v>
      </c>
      <c r="B663" s="7" t="s">
        <v>139</v>
      </c>
      <c r="C663" s="3" t="s">
        <v>6</v>
      </c>
      <c r="D663" s="3">
        <v>19</v>
      </c>
      <c r="E663" s="3" t="s">
        <v>10</v>
      </c>
      <c r="F663" s="17">
        <v>10</v>
      </c>
      <c r="G663" s="3" t="s">
        <v>810</v>
      </c>
      <c r="H663" s="3" t="s">
        <v>148</v>
      </c>
      <c r="I663" s="3" t="s">
        <v>25</v>
      </c>
      <c r="J663" s="13">
        <v>21.37</v>
      </c>
      <c r="K663" s="13">
        <v>143.35</v>
      </c>
      <c r="L663" s="14">
        <f t="shared" si="50"/>
        <v>406.03000000000003</v>
      </c>
      <c r="M663" s="14">
        <f t="shared" si="51"/>
        <v>2451.2850000000003</v>
      </c>
      <c r="N663" s="9">
        <f t="shared" si="52"/>
        <v>14</v>
      </c>
      <c r="O663" s="9">
        <f t="shared" si="53"/>
        <v>2</v>
      </c>
      <c r="P663" s="9">
        <f t="shared" si="54"/>
        <v>2025</v>
      </c>
    </row>
    <row r="664" spans="1:16" x14ac:dyDescent="0.3">
      <c r="A664" s="2">
        <v>663</v>
      </c>
      <c r="B664" s="7" t="s">
        <v>146</v>
      </c>
      <c r="C664" s="3" t="s">
        <v>12</v>
      </c>
      <c r="D664" s="3">
        <v>11</v>
      </c>
      <c r="E664" s="3" t="s">
        <v>11</v>
      </c>
      <c r="F664" s="17">
        <v>5</v>
      </c>
      <c r="G664" s="3" t="s">
        <v>811</v>
      </c>
      <c r="H664" s="3" t="s">
        <v>148</v>
      </c>
      <c r="I664" s="3" t="s">
        <v>25</v>
      </c>
      <c r="J664" s="13">
        <v>12.52</v>
      </c>
      <c r="K664" s="13">
        <v>167.76</v>
      </c>
      <c r="L664" s="14">
        <f t="shared" si="50"/>
        <v>137.72</v>
      </c>
      <c r="M664" s="14">
        <f t="shared" si="51"/>
        <v>1753.0919999999999</v>
      </c>
      <c r="N664" s="9">
        <f t="shared" si="52"/>
        <v>20</v>
      </c>
      <c r="O664" s="9">
        <f t="shared" si="53"/>
        <v>4</v>
      </c>
      <c r="P664" s="9">
        <f t="shared" si="54"/>
        <v>2025</v>
      </c>
    </row>
    <row r="665" spans="1:16" x14ac:dyDescent="0.3">
      <c r="A665" s="2">
        <v>664</v>
      </c>
      <c r="B665" s="7" t="s">
        <v>144</v>
      </c>
      <c r="C665" s="3" t="s">
        <v>9</v>
      </c>
      <c r="D665" s="3">
        <v>19</v>
      </c>
      <c r="E665" s="3" t="s">
        <v>8</v>
      </c>
      <c r="F665" s="17">
        <v>15</v>
      </c>
      <c r="G665" s="3" t="s">
        <v>812</v>
      </c>
      <c r="H665" s="3" t="s">
        <v>20</v>
      </c>
      <c r="I665" s="3" t="s">
        <v>18</v>
      </c>
      <c r="J665" s="13">
        <v>37.35</v>
      </c>
      <c r="K665" s="13">
        <v>162.88</v>
      </c>
      <c r="L665" s="14">
        <f t="shared" si="50"/>
        <v>709.65</v>
      </c>
      <c r="M665" s="14">
        <f t="shared" si="51"/>
        <v>2630.5119999999997</v>
      </c>
      <c r="N665" s="9">
        <f t="shared" si="52"/>
        <v>4</v>
      </c>
      <c r="O665" s="9">
        <f t="shared" si="53"/>
        <v>3</v>
      </c>
      <c r="P665" s="9">
        <f t="shared" si="54"/>
        <v>2025</v>
      </c>
    </row>
    <row r="666" spans="1:16" x14ac:dyDescent="0.3">
      <c r="A666" s="2">
        <v>665</v>
      </c>
      <c r="B666" s="7" t="s">
        <v>59</v>
      </c>
      <c r="C666" s="3" t="s">
        <v>9</v>
      </c>
      <c r="D666" s="3">
        <v>15</v>
      </c>
      <c r="E666" s="3" t="s">
        <v>8</v>
      </c>
      <c r="F666" s="17">
        <v>20</v>
      </c>
      <c r="G666" s="3" t="s">
        <v>813</v>
      </c>
      <c r="H666" s="3" t="s">
        <v>148</v>
      </c>
      <c r="I666" s="3" t="s">
        <v>21</v>
      </c>
      <c r="J666" s="13">
        <v>34.29</v>
      </c>
      <c r="K666" s="13">
        <v>106.27</v>
      </c>
      <c r="L666" s="14">
        <f t="shared" si="50"/>
        <v>514.35</v>
      </c>
      <c r="M666" s="14">
        <f t="shared" si="51"/>
        <v>1275.24</v>
      </c>
      <c r="N666" s="9">
        <f t="shared" si="52"/>
        <v>13</v>
      </c>
      <c r="O666" s="9">
        <f t="shared" si="53"/>
        <v>2</v>
      </c>
      <c r="P666" s="9">
        <f t="shared" si="54"/>
        <v>2025</v>
      </c>
    </row>
    <row r="667" spans="1:16" x14ac:dyDescent="0.3">
      <c r="A667" s="2">
        <v>666</v>
      </c>
      <c r="B667" s="7" t="s">
        <v>54</v>
      </c>
      <c r="C667" s="3" t="s">
        <v>9</v>
      </c>
      <c r="D667" s="3">
        <v>14</v>
      </c>
      <c r="E667" s="3" t="s">
        <v>7</v>
      </c>
      <c r="F667" s="17">
        <v>20</v>
      </c>
      <c r="G667" s="3" t="s">
        <v>814</v>
      </c>
      <c r="H667" s="3" t="s">
        <v>24</v>
      </c>
      <c r="I667" s="3" t="s">
        <v>18</v>
      </c>
      <c r="J667" s="13">
        <v>99.86</v>
      </c>
      <c r="K667" s="13">
        <v>149.51</v>
      </c>
      <c r="L667" s="14">
        <f t="shared" si="50"/>
        <v>1398.04</v>
      </c>
      <c r="M667" s="14">
        <f t="shared" si="51"/>
        <v>1674.5119999999999</v>
      </c>
      <c r="N667" s="9">
        <f t="shared" si="52"/>
        <v>7</v>
      </c>
      <c r="O667" s="9">
        <f t="shared" si="53"/>
        <v>2</v>
      </c>
      <c r="P667" s="9">
        <f t="shared" si="54"/>
        <v>2025</v>
      </c>
    </row>
    <row r="668" spans="1:16" x14ac:dyDescent="0.3">
      <c r="A668" s="2">
        <v>667</v>
      </c>
      <c r="B668" s="7" t="s">
        <v>105</v>
      </c>
      <c r="C668" s="3" t="s">
        <v>6</v>
      </c>
      <c r="D668" s="3">
        <v>6</v>
      </c>
      <c r="E668" s="3" t="s">
        <v>7</v>
      </c>
      <c r="F668" s="17">
        <v>5</v>
      </c>
      <c r="G668" s="3" t="s">
        <v>815</v>
      </c>
      <c r="H668" s="3" t="s">
        <v>20</v>
      </c>
      <c r="I668" s="3" t="s">
        <v>18</v>
      </c>
      <c r="J668" s="13">
        <v>11.67</v>
      </c>
      <c r="K668" s="13">
        <v>104.92</v>
      </c>
      <c r="L668" s="14">
        <f t="shared" si="50"/>
        <v>70.02</v>
      </c>
      <c r="M668" s="14">
        <f t="shared" si="51"/>
        <v>598.04399999999998</v>
      </c>
      <c r="N668" s="9">
        <f t="shared" si="52"/>
        <v>23</v>
      </c>
      <c r="O668" s="9">
        <f t="shared" si="53"/>
        <v>3</v>
      </c>
      <c r="P668" s="9">
        <f t="shared" si="54"/>
        <v>2025</v>
      </c>
    </row>
    <row r="669" spans="1:16" x14ac:dyDescent="0.3">
      <c r="A669" s="2">
        <v>668</v>
      </c>
      <c r="B669" s="7" t="s">
        <v>145</v>
      </c>
      <c r="C669" s="3" t="s">
        <v>12</v>
      </c>
      <c r="D669" s="3">
        <v>4</v>
      </c>
      <c r="E669" s="3" t="s">
        <v>7</v>
      </c>
      <c r="F669" s="17">
        <v>5</v>
      </c>
      <c r="G669" s="3" t="s">
        <v>816</v>
      </c>
      <c r="H669" s="3" t="s">
        <v>158</v>
      </c>
      <c r="I669" s="3" t="s">
        <v>25</v>
      </c>
      <c r="J669" s="13">
        <v>70.39</v>
      </c>
      <c r="K669" s="13">
        <v>167.06</v>
      </c>
      <c r="L669" s="14">
        <f t="shared" si="50"/>
        <v>281.56</v>
      </c>
      <c r="M669" s="14">
        <f t="shared" si="51"/>
        <v>634.82799999999997</v>
      </c>
      <c r="N669" s="9">
        <f t="shared" si="52"/>
        <v>4</v>
      </c>
      <c r="O669" s="9">
        <f t="shared" si="53"/>
        <v>4</v>
      </c>
      <c r="P669" s="9">
        <f t="shared" si="54"/>
        <v>2025</v>
      </c>
    </row>
    <row r="670" spans="1:16" x14ac:dyDescent="0.3">
      <c r="A670" s="2">
        <v>669</v>
      </c>
      <c r="B670" s="7" t="s">
        <v>127</v>
      </c>
      <c r="C670" s="3" t="s">
        <v>9</v>
      </c>
      <c r="D670" s="3">
        <v>20</v>
      </c>
      <c r="E670" s="3" t="s">
        <v>11</v>
      </c>
      <c r="F670" s="17">
        <v>5</v>
      </c>
      <c r="G670" s="3" t="s">
        <v>817</v>
      </c>
      <c r="H670" s="3" t="s">
        <v>158</v>
      </c>
      <c r="I670" s="3" t="s">
        <v>18</v>
      </c>
      <c r="J670" s="13">
        <v>80.7</v>
      </c>
      <c r="K670" s="13">
        <v>106.32</v>
      </c>
      <c r="L670" s="14">
        <f t="shared" si="50"/>
        <v>1614</v>
      </c>
      <c r="M670" s="14">
        <f t="shared" si="51"/>
        <v>2020.0799999999995</v>
      </c>
      <c r="N670" s="9">
        <f t="shared" si="52"/>
        <v>2</v>
      </c>
      <c r="O670" s="9">
        <f t="shared" si="53"/>
        <v>4</v>
      </c>
      <c r="P670" s="9">
        <f t="shared" si="54"/>
        <v>2025</v>
      </c>
    </row>
    <row r="671" spans="1:16" x14ac:dyDescent="0.3">
      <c r="A671" s="2">
        <v>670</v>
      </c>
      <c r="B671" s="7" t="s">
        <v>89</v>
      </c>
      <c r="C671" s="3" t="s">
        <v>6</v>
      </c>
      <c r="D671" s="3">
        <v>15</v>
      </c>
      <c r="E671" s="3" t="s">
        <v>11</v>
      </c>
      <c r="F671" s="17">
        <v>5</v>
      </c>
      <c r="G671" s="3" t="s">
        <v>818</v>
      </c>
      <c r="H671" s="3" t="s">
        <v>148</v>
      </c>
      <c r="I671" s="3" t="s">
        <v>23</v>
      </c>
      <c r="J671" s="13">
        <v>51.15</v>
      </c>
      <c r="K671" s="13">
        <v>121.94</v>
      </c>
      <c r="L671" s="14">
        <f t="shared" si="50"/>
        <v>767.25</v>
      </c>
      <c r="M671" s="14">
        <f t="shared" si="51"/>
        <v>1737.6449999999998</v>
      </c>
      <c r="N671" s="9">
        <f t="shared" si="52"/>
        <v>16</v>
      </c>
      <c r="O671" s="9">
        <f t="shared" si="53"/>
        <v>2</v>
      </c>
      <c r="P671" s="9">
        <f t="shared" si="54"/>
        <v>2025</v>
      </c>
    </row>
    <row r="672" spans="1:16" x14ac:dyDescent="0.3">
      <c r="A672" s="2">
        <v>671</v>
      </c>
      <c r="B672" s="7" t="s">
        <v>74</v>
      </c>
      <c r="C672" s="3" t="s">
        <v>6</v>
      </c>
      <c r="D672" s="3">
        <v>12</v>
      </c>
      <c r="E672" s="3" t="s">
        <v>7</v>
      </c>
      <c r="F672" s="17">
        <v>5</v>
      </c>
      <c r="G672" s="3" t="s">
        <v>819</v>
      </c>
      <c r="H672" s="3" t="s">
        <v>20</v>
      </c>
      <c r="I672" s="3" t="s">
        <v>21</v>
      </c>
      <c r="J672" s="13">
        <v>73.569999999999993</v>
      </c>
      <c r="K672" s="13">
        <v>166.74</v>
      </c>
      <c r="L672" s="14">
        <f t="shared" si="50"/>
        <v>882.83999999999992</v>
      </c>
      <c r="M672" s="14">
        <f t="shared" si="51"/>
        <v>1900.836</v>
      </c>
      <c r="N672" s="9">
        <f t="shared" si="52"/>
        <v>11</v>
      </c>
      <c r="O672" s="9">
        <f t="shared" si="53"/>
        <v>4</v>
      </c>
      <c r="P672" s="9">
        <f t="shared" si="54"/>
        <v>2025</v>
      </c>
    </row>
    <row r="673" spans="1:16" x14ac:dyDescent="0.3">
      <c r="A673" s="2">
        <v>672</v>
      </c>
      <c r="B673" s="7" t="s">
        <v>142</v>
      </c>
      <c r="C673" s="3" t="s">
        <v>12</v>
      </c>
      <c r="D673" s="3">
        <v>15</v>
      </c>
      <c r="E673" s="3" t="s">
        <v>10</v>
      </c>
      <c r="F673" s="17">
        <v>0</v>
      </c>
      <c r="G673" s="3" t="s">
        <v>820</v>
      </c>
      <c r="H673" s="3" t="s">
        <v>158</v>
      </c>
      <c r="I673" s="3" t="s">
        <v>19</v>
      </c>
      <c r="J673" s="13">
        <v>34.94</v>
      </c>
      <c r="K673" s="13">
        <v>128.5</v>
      </c>
      <c r="L673" s="14">
        <f t="shared" si="50"/>
        <v>524.09999999999991</v>
      </c>
      <c r="M673" s="14">
        <f t="shared" si="51"/>
        <v>1927.5</v>
      </c>
      <c r="N673" s="9">
        <f t="shared" si="52"/>
        <v>25</v>
      </c>
      <c r="O673" s="9">
        <f t="shared" si="53"/>
        <v>3</v>
      </c>
      <c r="P673" s="9">
        <f t="shared" si="54"/>
        <v>2025</v>
      </c>
    </row>
    <row r="674" spans="1:16" x14ac:dyDescent="0.3">
      <c r="A674" s="2">
        <v>673</v>
      </c>
      <c r="B674" s="7" t="s">
        <v>49</v>
      </c>
      <c r="C674" s="3" t="s">
        <v>9</v>
      </c>
      <c r="D674" s="3">
        <v>13</v>
      </c>
      <c r="E674" s="3" t="s">
        <v>7</v>
      </c>
      <c r="F674" s="17">
        <v>25</v>
      </c>
      <c r="G674" s="3" t="s">
        <v>821</v>
      </c>
      <c r="H674" s="3" t="s">
        <v>24</v>
      </c>
      <c r="I674" s="3" t="s">
        <v>19</v>
      </c>
      <c r="J674" s="13">
        <v>72.16</v>
      </c>
      <c r="K674" s="13">
        <v>112</v>
      </c>
      <c r="L674" s="14">
        <f t="shared" si="50"/>
        <v>938.07999999999993</v>
      </c>
      <c r="M674" s="14">
        <f t="shared" si="51"/>
        <v>1092</v>
      </c>
      <c r="N674" s="9">
        <f t="shared" si="52"/>
        <v>10</v>
      </c>
      <c r="O674" s="9">
        <f t="shared" si="53"/>
        <v>3</v>
      </c>
      <c r="P674" s="9">
        <f t="shared" si="54"/>
        <v>2025</v>
      </c>
    </row>
    <row r="675" spans="1:16" x14ac:dyDescent="0.3">
      <c r="A675" s="2">
        <v>674</v>
      </c>
      <c r="B675" s="7" t="s">
        <v>63</v>
      </c>
      <c r="C675" s="3" t="s">
        <v>9</v>
      </c>
      <c r="D675" s="3">
        <v>17</v>
      </c>
      <c r="E675" s="3" t="s">
        <v>11</v>
      </c>
      <c r="F675" s="17">
        <v>25</v>
      </c>
      <c r="G675" s="3" t="s">
        <v>822</v>
      </c>
      <c r="H675" s="3" t="s">
        <v>20</v>
      </c>
      <c r="I675" s="3" t="s">
        <v>23</v>
      </c>
      <c r="J675" s="13">
        <v>48.13</v>
      </c>
      <c r="K675" s="13">
        <v>159.08000000000001</v>
      </c>
      <c r="L675" s="14">
        <f t="shared" si="50"/>
        <v>818.21</v>
      </c>
      <c r="M675" s="14">
        <f t="shared" si="51"/>
        <v>2028.27</v>
      </c>
      <c r="N675" s="9">
        <f t="shared" si="52"/>
        <v>10</v>
      </c>
      <c r="O675" s="9">
        <f t="shared" si="53"/>
        <v>2</v>
      </c>
      <c r="P675" s="9">
        <f t="shared" si="54"/>
        <v>2025</v>
      </c>
    </row>
    <row r="676" spans="1:16" x14ac:dyDescent="0.3">
      <c r="A676" s="2">
        <v>675</v>
      </c>
      <c r="B676" s="7" t="s">
        <v>111</v>
      </c>
      <c r="C676" s="3" t="s">
        <v>6</v>
      </c>
      <c r="D676" s="3">
        <v>3</v>
      </c>
      <c r="E676" s="3" t="s">
        <v>8</v>
      </c>
      <c r="F676" s="17">
        <v>10</v>
      </c>
      <c r="G676" s="3" t="s">
        <v>823</v>
      </c>
      <c r="H676" s="3" t="s">
        <v>22</v>
      </c>
      <c r="I676" s="3" t="s">
        <v>19</v>
      </c>
      <c r="J676" s="13">
        <v>36.159999999999997</v>
      </c>
      <c r="K676" s="13">
        <v>109.31</v>
      </c>
      <c r="L676" s="14">
        <f t="shared" si="50"/>
        <v>108.47999999999999</v>
      </c>
      <c r="M676" s="14">
        <f t="shared" si="51"/>
        <v>295.137</v>
      </c>
      <c r="N676" s="9">
        <f t="shared" si="52"/>
        <v>30</v>
      </c>
      <c r="O676" s="9">
        <f t="shared" si="53"/>
        <v>4</v>
      </c>
      <c r="P676" s="9">
        <f t="shared" si="54"/>
        <v>2025</v>
      </c>
    </row>
    <row r="677" spans="1:16" x14ac:dyDescent="0.3">
      <c r="A677" s="2">
        <v>676</v>
      </c>
      <c r="B677" s="7" t="s">
        <v>127</v>
      </c>
      <c r="C677" s="3" t="s">
        <v>6</v>
      </c>
      <c r="D677" s="3">
        <v>2</v>
      </c>
      <c r="E677" s="3" t="s">
        <v>11</v>
      </c>
      <c r="F677" s="17">
        <v>20</v>
      </c>
      <c r="G677" s="3" t="s">
        <v>824</v>
      </c>
      <c r="H677" s="3" t="s">
        <v>24</v>
      </c>
      <c r="I677" s="3" t="s">
        <v>23</v>
      </c>
      <c r="J677" s="13">
        <v>58.13</v>
      </c>
      <c r="K677" s="13">
        <v>150.55000000000001</v>
      </c>
      <c r="L677" s="14">
        <f t="shared" si="50"/>
        <v>116.26</v>
      </c>
      <c r="M677" s="14">
        <f t="shared" si="51"/>
        <v>240.88000000000002</v>
      </c>
      <c r="N677" s="9">
        <f t="shared" si="52"/>
        <v>2</v>
      </c>
      <c r="O677" s="9">
        <f t="shared" si="53"/>
        <v>4</v>
      </c>
      <c r="P677" s="9">
        <f t="shared" si="54"/>
        <v>2025</v>
      </c>
    </row>
    <row r="678" spans="1:16" x14ac:dyDescent="0.3">
      <c r="A678" s="2">
        <v>677</v>
      </c>
      <c r="B678" s="7" t="s">
        <v>99</v>
      </c>
      <c r="C678" s="3" t="s">
        <v>12</v>
      </c>
      <c r="D678" s="3">
        <v>14</v>
      </c>
      <c r="E678" s="3" t="s">
        <v>11</v>
      </c>
      <c r="F678" s="17">
        <v>15</v>
      </c>
      <c r="G678" s="3" t="s">
        <v>825</v>
      </c>
      <c r="H678" s="3" t="s">
        <v>148</v>
      </c>
      <c r="I678" s="3" t="s">
        <v>21</v>
      </c>
      <c r="J678" s="13">
        <v>90.63</v>
      </c>
      <c r="K678" s="13">
        <v>108.01</v>
      </c>
      <c r="L678" s="14">
        <f t="shared" si="50"/>
        <v>1268.82</v>
      </c>
      <c r="M678" s="14">
        <f t="shared" si="51"/>
        <v>1285.319</v>
      </c>
      <c r="N678" s="9">
        <f t="shared" si="52"/>
        <v>21</v>
      </c>
      <c r="O678" s="9">
        <f t="shared" si="53"/>
        <v>2</v>
      </c>
      <c r="P678" s="9">
        <f t="shared" si="54"/>
        <v>2025</v>
      </c>
    </row>
    <row r="679" spans="1:16" x14ac:dyDescent="0.3">
      <c r="A679" s="2">
        <v>678</v>
      </c>
      <c r="B679" s="7" t="s">
        <v>35</v>
      </c>
      <c r="C679" s="3" t="s">
        <v>6</v>
      </c>
      <c r="D679" s="3">
        <v>10</v>
      </c>
      <c r="E679" s="3" t="s">
        <v>11</v>
      </c>
      <c r="F679" s="17">
        <v>20</v>
      </c>
      <c r="G679" s="3" t="s">
        <v>826</v>
      </c>
      <c r="H679" s="3" t="s">
        <v>148</v>
      </c>
      <c r="I679" s="3" t="s">
        <v>25</v>
      </c>
      <c r="J679" s="13">
        <v>34.75</v>
      </c>
      <c r="K679" s="13">
        <v>108.64</v>
      </c>
      <c r="L679" s="14">
        <f t="shared" si="50"/>
        <v>347.5</v>
      </c>
      <c r="M679" s="14">
        <f t="shared" si="51"/>
        <v>869.12000000000012</v>
      </c>
      <c r="N679" s="9">
        <f t="shared" si="52"/>
        <v>5</v>
      </c>
      <c r="O679" s="9">
        <f t="shared" si="53"/>
        <v>1</v>
      </c>
      <c r="P679" s="9">
        <f t="shared" si="54"/>
        <v>2025</v>
      </c>
    </row>
    <row r="680" spans="1:16" x14ac:dyDescent="0.3">
      <c r="A680" s="2">
        <v>679</v>
      </c>
      <c r="B680" s="7" t="s">
        <v>71</v>
      </c>
      <c r="C680" s="3" t="s">
        <v>6</v>
      </c>
      <c r="D680" s="3">
        <v>15</v>
      </c>
      <c r="E680" s="3" t="s">
        <v>11</v>
      </c>
      <c r="F680" s="17">
        <v>20</v>
      </c>
      <c r="G680" s="3" t="s">
        <v>827</v>
      </c>
      <c r="H680" s="3" t="s">
        <v>148</v>
      </c>
      <c r="I680" s="3" t="s">
        <v>18</v>
      </c>
      <c r="J680" s="13">
        <v>72.72</v>
      </c>
      <c r="K680" s="13">
        <v>177.91</v>
      </c>
      <c r="L680" s="14">
        <f t="shared" si="50"/>
        <v>1090.8</v>
      </c>
      <c r="M680" s="14">
        <f t="shared" si="51"/>
        <v>2134.92</v>
      </c>
      <c r="N680" s="9">
        <f t="shared" si="52"/>
        <v>27</v>
      </c>
      <c r="O680" s="9">
        <f t="shared" si="53"/>
        <v>3</v>
      </c>
      <c r="P680" s="9">
        <f t="shared" si="54"/>
        <v>2025</v>
      </c>
    </row>
    <row r="681" spans="1:16" x14ac:dyDescent="0.3">
      <c r="A681" s="2">
        <v>680</v>
      </c>
      <c r="B681" s="7" t="s">
        <v>34</v>
      </c>
      <c r="C681" s="3" t="s">
        <v>9</v>
      </c>
      <c r="D681" s="3">
        <v>19</v>
      </c>
      <c r="E681" s="3" t="s">
        <v>11</v>
      </c>
      <c r="F681" s="17">
        <v>5</v>
      </c>
      <c r="G681" s="3" t="s">
        <v>828</v>
      </c>
      <c r="H681" s="3" t="s">
        <v>148</v>
      </c>
      <c r="I681" s="3" t="s">
        <v>19</v>
      </c>
      <c r="J681" s="13">
        <v>6.54</v>
      </c>
      <c r="K681" s="13">
        <v>162.33000000000001</v>
      </c>
      <c r="L681" s="14">
        <f t="shared" si="50"/>
        <v>124.26</v>
      </c>
      <c r="M681" s="14">
        <f t="shared" si="51"/>
        <v>2930.0565000000001</v>
      </c>
      <c r="N681" s="9">
        <f t="shared" si="52"/>
        <v>3</v>
      </c>
      <c r="O681" s="9">
        <f t="shared" si="53"/>
        <v>3</v>
      </c>
      <c r="P681" s="9">
        <f t="shared" si="54"/>
        <v>2025</v>
      </c>
    </row>
    <row r="682" spans="1:16" x14ac:dyDescent="0.3">
      <c r="A682" s="2">
        <v>681</v>
      </c>
      <c r="B682" s="7" t="s">
        <v>80</v>
      </c>
      <c r="C682" s="3" t="s">
        <v>12</v>
      </c>
      <c r="D682" s="3">
        <v>8</v>
      </c>
      <c r="E682" s="3" t="s">
        <v>7</v>
      </c>
      <c r="F682" s="17">
        <v>20</v>
      </c>
      <c r="G682" s="3" t="s">
        <v>829</v>
      </c>
      <c r="H682" s="3" t="s">
        <v>20</v>
      </c>
      <c r="I682" s="3" t="s">
        <v>23</v>
      </c>
      <c r="J682" s="13">
        <v>38.75</v>
      </c>
      <c r="K682" s="13">
        <v>162.66</v>
      </c>
      <c r="L682" s="14">
        <f t="shared" si="50"/>
        <v>310</v>
      </c>
      <c r="M682" s="14">
        <f t="shared" si="51"/>
        <v>1041.0240000000001</v>
      </c>
      <c r="N682" s="9">
        <f t="shared" si="52"/>
        <v>15</v>
      </c>
      <c r="O682" s="9">
        <f t="shared" si="53"/>
        <v>3</v>
      </c>
      <c r="P682" s="9">
        <f t="shared" si="54"/>
        <v>2025</v>
      </c>
    </row>
    <row r="683" spans="1:16" x14ac:dyDescent="0.3">
      <c r="A683" s="2">
        <v>682</v>
      </c>
      <c r="B683" s="7" t="s">
        <v>78</v>
      </c>
      <c r="C683" s="3" t="s">
        <v>12</v>
      </c>
      <c r="D683" s="3">
        <v>4</v>
      </c>
      <c r="E683" s="3" t="s">
        <v>11</v>
      </c>
      <c r="F683" s="17">
        <v>15</v>
      </c>
      <c r="G683" s="3" t="s">
        <v>830</v>
      </c>
      <c r="H683" s="3" t="s">
        <v>24</v>
      </c>
      <c r="I683" s="3" t="s">
        <v>23</v>
      </c>
      <c r="J683" s="13">
        <v>10.130000000000001</v>
      </c>
      <c r="K683" s="13">
        <v>145.71</v>
      </c>
      <c r="L683" s="14">
        <f t="shared" si="50"/>
        <v>40.520000000000003</v>
      </c>
      <c r="M683" s="14">
        <f t="shared" si="51"/>
        <v>495.41399999999999</v>
      </c>
      <c r="N683" s="9">
        <f t="shared" si="52"/>
        <v>13</v>
      </c>
      <c r="O683" s="9">
        <f t="shared" si="53"/>
        <v>1</v>
      </c>
      <c r="P683" s="9">
        <f t="shared" si="54"/>
        <v>2025</v>
      </c>
    </row>
    <row r="684" spans="1:16" x14ac:dyDescent="0.3">
      <c r="A684" s="2">
        <v>683</v>
      </c>
      <c r="B684" s="7" t="s">
        <v>73</v>
      </c>
      <c r="C684" s="3" t="s">
        <v>9</v>
      </c>
      <c r="D684" s="3">
        <v>3</v>
      </c>
      <c r="E684" s="3" t="s">
        <v>7</v>
      </c>
      <c r="F684" s="17">
        <v>0</v>
      </c>
      <c r="G684" s="3" t="s">
        <v>831</v>
      </c>
      <c r="H684" s="3" t="s">
        <v>20</v>
      </c>
      <c r="I684" s="3" t="s">
        <v>23</v>
      </c>
      <c r="J684" s="13">
        <v>62.39</v>
      </c>
      <c r="K684" s="13">
        <v>185.27</v>
      </c>
      <c r="L684" s="14">
        <f t="shared" si="50"/>
        <v>187.17000000000002</v>
      </c>
      <c r="M684" s="14">
        <f t="shared" si="51"/>
        <v>555.81000000000006</v>
      </c>
      <c r="N684" s="9">
        <f t="shared" si="52"/>
        <v>12</v>
      </c>
      <c r="O684" s="9">
        <f t="shared" si="53"/>
        <v>4</v>
      </c>
      <c r="P684" s="9">
        <f t="shared" si="54"/>
        <v>2025</v>
      </c>
    </row>
    <row r="685" spans="1:16" x14ac:dyDescent="0.3">
      <c r="A685" s="2">
        <v>684</v>
      </c>
      <c r="B685" s="7" t="s">
        <v>53</v>
      </c>
      <c r="C685" s="3" t="s">
        <v>9</v>
      </c>
      <c r="D685" s="3">
        <v>15</v>
      </c>
      <c r="E685" s="3" t="s">
        <v>11</v>
      </c>
      <c r="F685" s="17">
        <v>10</v>
      </c>
      <c r="G685" s="3" t="s">
        <v>832</v>
      </c>
      <c r="H685" s="3" t="s">
        <v>158</v>
      </c>
      <c r="I685" s="3" t="s">
        <v>18</v>
      </c>
      <c r="J685" s="13">
        <v>81.87</v>
      </c>
      <c r="K685" s="13">
        <v>135.43</v>
      </c>
      <c r="L685" s="14">
        <f t="shared" si="50"/>
        <v>1228.0500000000002</v>
      </c>
      <c r="M685" s="14">
        <f t="shared" si="51"/>
        <v>1828.3050000000001</v>
      </c>
      <c r="N685" s="9">
        <f t="shared" si="52"/>
        <v>5</v>
      </c>
      <c r="O685" s="9">
        <f t="shared" si="53"/>
        <v>4</v>
      </c>
      <c r="P685" s="9">
        <f t="shared" si="54"/>
        <v>2025</v>
      </c>
    </row>
    <row r="686" spans="1:16" x14ac:dyDescent="0.3">
      <c r="A686" s="2">
        <v>685</v>
      </c>
      <c r="B686" s="7" t="s">
        <v>31</v>
      </c>
      <c r="C686" s="3" t="s">
        <v>6</v>
      </c>
      <c r="D686" s="3">
        <v>11</v>
      </c>
      <c r="E686" s="3" t="s">
        <v>11</v>
      </c>
      <c r="F686" s="17">
        <v>0</v>
      </c>
      <c r="G686" s="3" t="s">
        <v>833</v>
      </c>
      <c r="H686" s="3" t="s">
        <v>148</v>
      </c>
      <c r="I686" s="3" t="s">
        <v>18</v>
      </c>
      <c r="J686" s="13">
        <v>21.31</v>
      </c>
      <c r="K686" s="13">
        <v>151.03</v>
      </c>
      <c r="L686" s="14">
        <f t="shared" si="50"/>
        <v>234.41</v>
      </c>
      <c r="M686" s="14">
        <f t="shared" si="51"/>
        <v>1661.33</v>
      </c>
      <c r="N686" s="9">
        <f t="shared" si="52"/>
        <v>23</v>
      </c>
      <c r="O686" s="9">
        <f t="shared" si="53"/>
        <v>4</v>
      </c>
      <c r="P686" s="9">
        <f t="shared" si="54"/>
        <v>2025</v>
      </c>
    </row>
    <row r="687" spans="1:16" x14ac:dyDescent="0.3">
      <c r="A687" s="2">
        <v>686</v>
      </c>
      <c r="B687" s="7" t="s">
        <v>39</v>
      </c>
      <c r="C687" s="3" t="s">
        <v>6</v>
      </c>
      <c r="D687" s="3">
        <v>3</v>
      </c>
      <c r="E687" s="3" t="s">
        <v>8</v>
      </c>
      <c r="F687" s="17">
        <v>10</v>
      </c>
      <c r="G687" s="3" t="s">
        <v>834</v>
      </c>
      <c r="H687" s="3" t="s">
        <v>20</v>
      </c>
      <c r="I687" s="3" t="s">
        <v>25</v>
      </c>
      <c r="J687" s="13">
        <v>67.709999999999994</v>
      </c>
      <c r="K687" s="13">
        <v>173.87</v>
      </c>
      <c r="L687" s="14">
        <f t="shared" si="50"/>
        <v>203.13</v>
      </c>
      <c r="M687" s="14">
        <f t="shared" si="51"/>
        <v>469.44900000000001</v>
      </c>
      <c r="N687" s="9">
        <f t="shared" si="52"/>
        <v>29</v>
      </c>
      <c r="O687" s="9">
        <f t="shared" si="53"/>
        <v>4</v>
      </c>
      <c r="P687" s="9">
        <f t="shared" si="54"/>
        <v>2025</v>
      </c>
    </row>
    <row r="688" spans="1:16" x14ac:dyDescent="0.3">
      <c r="A688" s="2">
        <v>687</v>
      </c>
      <c r="B688" s="7" t="s">
        <v>71</v>
      </c>
      <c r="C688" s="3" t="s">
        <v>6</v>
      </c>
      <c r="D688" s="3">
        <v>9</v>
      </c>
      <c r="E688" s="3" t="s">
        <v>8</v>
      </c>
      <c r="F688" s="17">
        <v>10</v>
      </c>
      <c r="G688" s="3" t="s">
        <v>835</v>
      </c>
      <c r="H688" s="3" t="s">
        <v>158</v>
      </c>
      <c r="I688" s="3" t="s">
        <v>19</v>
      </c>
      <c r="J688" s="13">
        <v>15.11</v>
      </c>
      <c r="K688" s="13">
        <v>130.69999999999999</v>
      </c>
      <c r="L688" s="14">
        <f t="shared" si="50"/>
        <v>135.99</v>
      </c>
      <c r="M688" s="14">
        <f t="shared" si="51"/>
        <v>1058.67</v>
      </c>
      <c r="N688" s="9">
        <f t="shared" si="52"/>
        <v>27</v>
      </c>
      <c r="O688" s="9">
        <f t="shared" si="53"/>
        <v>3</v>
      </c>
      <c r="P688" s="9">
        <f t="shared" si="54"/>
        <v>2025</v>
      </c>
    </row>
    <row r="689" spans="1:16" x14ac:dyDescent="0.3">
      <c r="A689" s="2">
        <v>688</v>
      </c>
      <c r="B689" s="7" t="s">
        <v>132</v>
      </c>
      <c r="C689" s="3" t="s">
        <v>9</v>
      </c>
      <c r="D689" s="3">
        <v>14</v>
      </c>
      <c r="E689" s="3" t="s">
        <v>11</v>
      </c>
      <c r="F689" s="17">
        <v>10</v>
      </c>
      <c r="G689" s="3" t="s">
        <v>836</v>
      </c>
      <c r="H689" s="3" t="s">
        <v>158</v>
      </c>
      <c r="I689" s="3" t="s">
        <v>19</v>
      </c>
      <c r="J689" s="13">
        <v>86.65</v>
      </c>
      <c r="K689" s="13">
        <v>138.65</v>
      </c>
      <c r="L689" s="14">
        <f t="shared" si="50"/>
        <v>1213.1000000000001</v>
      </c>
      <c r="M689" s="14">
        <f t="shared" si="51"/>
        <v>1746.9900000000002</v>
      </c>
      <c r="N689" s="9">
        <f t="shared" si="52"/>
        <v>17</v>
      </c>
      <c r="O689" s="9">
        <f t="shared" si="53"/>
        <v>3</v>
      </c>
      <c r="P689" s="9">
        <f t="shared" si="54"/>
        <v>2025</v>
      </c>
    </row>
    <row r="690" spans="1:16" x14ac:dyDescent="0.3">
      <c r="A690" s="2">
        <v>689</v>
      </c>
      <c r="B690" s="7" t="s">
        <v>41</v>
      </c>
      <c r="C690" s="3" t="s">
        <v>6</v>
      </c>
      <c r="D690" s="3">
        <v>6</v>
      </c>
      <c r="E690" s="3" t="s">
        <v>10</v>
      </c>
      <c r="F690" s="17">
        <v>0</v>
      </c>
      <c r="G690" s="3" t="s">
        <v>837</v>
      </c>
      <c r="H690" s="3" t="s">
        <v>158</v>
      </c>
      <c r="I690" s="3" t="s">
        <v>21</v>
      </c>
      <c r="J690" s="13">
        <v>61.96</v>
      </c>
      <c r="K690" s="13">
        <v>149.34</v>
      </c>
      <c r="L690" s="14">
        <f t="shared" si="50"/>
        <v>371.76</v>
      </c>
      <c r="M690" s="14">
        <f t="shared" si="51"/>
        <v>896.04</v>
      </c>
      <c r="N690" s="9">
        <f t="shared" si="52"/>
        <v>22</v>
      </c>
      <c r="O690" s="9">
        <f t="shared" si="53"/>
        <v>4</v>
      </c>
      <c r="P690" s="9">
        <f t="shared" si="54"/>
        <v>2025</v>
      </c>
    </row>
    <row r="691" spans="1:16" x14ac:dyDescent="0.3">
      <c r="A691" s="2">
        <v>690</v>
      </c>
      <c r="B691" s="7" t="s">
        <v>90</v>
      </c>
      <c r="C691" s="3" t="s">
        <v>9</v>
      </c>
      <c r="D691" s="3">
        <v>14</v>
      </c>
      <c r="E691" s="3" t="s">
        <v>7</v>
      </c>
      <c r="F691" s="17">
        <v>0</v>
      </c>
      <c r="G691" s="3" t="s">
        <v>838</v>
      </c>
      <c r="H691" s="3" t="s">
        <v>22</v>
      </c>
      <c r="I691" s="3" t="s">
        <v>21</v>
      </c>
      <c r="J691" s="13">
        <v>34.630000000000003</v>
      </c>
      <c r="K691" s="13">
        <v>176.86</v>
      </c>
      <c r="L691" s="14">
        <f t="shared" si="50"/>
        <v>484.82000000000005</v>
      </c>
      <c r="M691" s="14">
        <f t="shared" si="51"/>
        <v>2476.04</v>
      </c>
      <c r="N691" s="9">
        <f t="shared" si="52"/>
        <v>28</v>
      </c>
      <c r="O691" s="9">
        <f t="shared" si="53"/>
        <v>1</v>
      </c>
      <c r="P691" s="9">
        <f t="shared" si="54"/>
        <v>2025</v>
      </c>
    </row>
    <row r="692" spans="1:16" x14ac:dyDescent="0.3">
      <c r="A692" s="2">
        <v>691</v>
      </c>
      <c r="B692" s="7" t="s">
        <v>80</v>
      </c>
      <c r="C692" s="3" t="s">
        <v>6</v>
      </c>
      <c r="D692" s="3">
        <v>13</v>
      </c>
      <c r="E692" s="3" t="s">
        <v>10</v>
      </c>
      <c r="F692" s="17">
        <v>20</v>
      </c>
      <c r="G692" s="3" t="s">
        <v>839</v>
      </c>
      <c r="H692" s="3" t="s">
        <v>148</v>
      </c>
      <c r="I692" s="3" t="s">
        <v>21</v>
      </c>
      <c r="J692" s="13">
        <v>55.69</v>
      </c>
      <c r="K692" s="13">
        <v>109.24</v>
      </c>
      <c r="L692" s="14">
        <f t="shared" si="50"/>
        <v>723.97</v>
      </c>
      <c r="M692" s="14">
        <f t="shared" si="51"/>
        <v>1136.096</v>
      </c>
      <c r="N692" s="9">
        <f t="shared" si="52"/>
        <v>15</v>
      </c>
      <c r="O692" s="9">
        <f t="shared" si="53"/>
        <v>3</v>
      </c>
      <c r="P692" s="9">
        <f t="shared" si="54"/>
        <v>2025</v>
      </c>
    </row>
    <row r="693" spans="1:16" x14ac:dyDescent="0.3">
      <c r="A693" s="2">
        <v>692</v>
      </c>
      <c r="B693" s="7" t="s">
        <v>42</v>
      </c>
      <c r="C693" s="3" t="s">
        <v>9</v>
      </c>
      <c r="D693" s="3">
        <v>9</v>
      </c>
      <c r="E693" s="3" t="s">
        <v>8</v>
      </c>
      <c r="F693" s="17">
        <v>5</v>
      </c>
      <c r="G693" s="3" t="s">
        <v>840</v>
      </c>
      <c r="H693" s="3" t="s">
        <v>148</v>
      </c>
      <c r="I693" s="3" t="s">
        <v>19</v>
      </c>
      <c r="J693" s="13">
        <v>40.950000000000003</v>
      </c>
      <c r="K693" s="13">
        <v>196.28</v>
      </c>
      <c r="L693" s="14">
        <f t="shared" si="50"/>
        <v>368.55</v>
      </c>
      <c r="M693" s="14">
        <f t="shared" si="51"/>
        <v>1678.194</v>
      </c>
      <c r="N693" s="9">
        <f t="shared" si="52"/>
        <v>18</v>
      </c>
      <c r="O693" s="9">
        <f t="shared" si="53"/>
        <v>3</v>
      </c>
      <c r="P693" s="9">
        <f t="shared" si="54"/>
        <v>2025</v>
      </c>
    </row>
    <row r="694" spans="1:16" x14ac:dyDescent="0.3">
      <c r="A694" s="2">
        <v>693</v>
      </c>
      <c r="B694" s="7" t="s">
        <v>73</v>
      </c>
      <c r="C694" s="3" t="s">
        <v>12</v>
      </c>
      <c r="D694" s="3">
        <v>11</v>
      </c>
      <c r="E694" s="3" t="s">
        <v>7</v>
      </c>
      <c r="F694" s="17">
        <v>15</v>
      </c>
      <c r="G694" s="3" t="s">
        <v>841</v>
      </c>
      <c r="H694" s="3" t="s">
        <v>24</v>
      </c>
      <c r="I694" s="3" t="s">
        <v>19</v>
      </c>
      <c r="J694" s="13">
        <v>33.85</v>
      </c>
      <c r="K694" s="13">
        <v>105.41</v>
      </c>
      <c r="L694" s="14">
        <f t="shared" si="50"/>
        <v>372.35</v>
      </c>
      <c r="M694" s="14">
        <f t="shared" si="51"/>
        <v>985.58349999999996</v>
      </c>
      <c r="N694" s="9">
        <f t="shared" si="52"/>
        <v>12</v>
      </c>
      <c r="O694" s="9">
        <f t="shared" si="53"/>
        <v>4</v>
      </c>
      <c r="P694" s="9">
        <f t="shared" si="54"/>
        <v>2025</v>
      </c>
    </row>
    <row r="695" spans="1:16" x14ac:dyDescent="0.3">
      <c r="A695" s="2">
        <v>694</v>
      </c>
      <c r="B695" s="7" t="s">
        <v>135</v>
      </c>
      <c r="C695" s="3" t="s">
        <v>9</v>
      </c>
      <c r="D695" s="3">
        <v>20</v>
      </c>
      <c r="E695" s="3" t="s">
        <v>7</v>
      </c>
      <c r="F695" s="17">
        <v>0</v>
      </c>
      <c r="G695" s="3" t="s">
        <v>842</v>
      </c>
      <c r="H695" s="3" t="s">
        <v>148</v>
      </c>
      <c r="I695" s="3" t="s">
        <v>25</v>
      </c>
      <c r="J695" s="13">
        <v>90.55</v>
      </c>
      <c r="K695" s="13">
        <v>134.69999999999999</v>
      </c>
      <c r="L695" s="14">
        <f t="shared" si="50"/>
        <v>1811</v>
      </c>
      <c r="M695" s="14">
        <f t="shared" si="51"/>
        <v>2694</v>
      </c>
      <c r="N695" s="9">
        <f t="shared" si="52"/>
        <v>19</v>
      </c>
      <c r="O695" s="9">
        <f t="shared" si="53"/>
        <v>2</v>
      </c>
      <c r="P695" s="9">
        <f t="shared" si="54"/>
        <v>2025</v>
      </c>
    </row>
    <row r="696" spans="1:16" x14ac:dyDescent="0.3">
      <c r="A696" s="2">
        <v>695</v>
      </c>
      <c r="B696" s="7" t="s">
        <v>134</v>
      </c>
      <c r="C696" s="3" t="s">
        <v>12</v>
      </c>
      <c r="D696" s="3">
        <v>20</v>
      </c>
      <c r="E696" s="3" t="s">
        <v>10</v>
      </c>
      <c r="F696" s="17">
        <v>10</v>
      </c>
      <c r="G696" s="3" t="s">
        <v>843</v>
      </c>
      <c r="H696" s="3" t="s">
        <v>148</v>
      </c>
      <c r="I696" s="3" t="s">
        <v>23</v>
      </c>
      <c r="J696" s="13">
        <v>62.82</v>
      </c>
      <c r="K696" s="13">
        <v>146.68</v>
      </c>
      <c r="L696" s="14">
        <f t="shared" si="50"/>
        <v>1256.4000000000001</v>
      </c>
      <c r="M696" s="14">
        <f t="shared" si="51"/>
        <v>2640.2400000000002</v>
      </c>
      <c r="N696" s="9">
        <f t="shared" si="52"/>
        <v>23</v>
      </c>
      <c r="O696" s="9">
        <f t="shared" si="53"/>
        <v>2</v>
      </c>
      <c r="P696" s="9">
        <f t="shared" si="54"/>
        <v>2025</v>
      </c>
    </row>
    <row r="697" spans="1:16" x14ac:dyDescent="0.3">
      <c r="A697" s="2">
        <v>696</v>
      </c>
      <c r="B697" s="7" t="s">
        <v>37</v>
      </c>
      <c r="C697" s="3" t="s">
        <v>6</v>
      </c>
      <c r="D697" s="3">
        <v>16</v>
      </c>
      <c r="E697" s="3" t="s">
        <v>8</v>
      </c>
      <c r="F697" s="17">
        <v>5</v>
      </c>
      <c r="G697" s="3" t="s">
        <v>844</v>
      </c>
      <c r="H697" s="3" t="s">
        <v>22</v>
      </c>
      <c r="I697" s="3" t="s">
        <v>19</v>
      </c>
      <c r="J697" s="13">
        <v>51.64</v>
      </c>
      <c r="K697" s="13">
        <v>172.56</v>
      </c>
      <c r="L697" s="14">
        <f t="shared" si="50"/>
        <v>826.24</v>
      </c>
      <c r="M697" s="14">
        <f t="shared" si="51"/>
        <v>2622.9119999999998</v>
      </c>
      <c r="N697" s="9">
        <f t="shared" si="52"/>
        <v>31</v>
      </c>
      <c r="O697" s="9">
        <f t="shared" si="53"/>
        <v>3</v>
      </c>
      <c r="P697" s="9">
        <f t="shared" si="54"/>
        <v>2025</v>
      </c>
    </row>
    <row r="698" spans="1:16" x14ac:dyDescent="0.3">
      <c r="A698" s="2">
        <v>697</v>
      </c>
      <c r="B698" s="7" t="s">
        <v>142</v>
      </c>
      <c r="C698" s="3" t="s">
        <v>9</v>
      </c>
      <c r="D698" s="3">
        <v>9</v>
      </c>
      <c r="E698" s="3" t="s">
        <v>10</v>
      </c>
      <c r="F698" s="17">
        <v>0</v>
      </c>
      <c r="G698" s="3" t="s">
        <v>845</v>
      </c>
      <c r="H698" s="3" t="s">
        <v>20</v>
      </c>
      <c r="I698" s="3" t="s">
        <v>18</v>
      </c>
      <c r="J698" s="13">
        <v>72.55</v>
      </c>
      <c r="K698" s="13">
        <v>139.04</v>
      </c>
      <c r="L698" s="14">
        <f t="shared" si="50"/>
        <v>652.94999999999993</v>
      </c>
      <c r="M698" s="14">
        <f t="shared" si="51"/>
        <v>1251.3599999999999</v>
      </c>
      <c r="N698" s="9">
        <f t="shared" si="52"/>
        <v>25</v>
      </c>
      <c r="O698" s="9">
        <f t="shared" si="53"/>
        <v>3</v>
      </c>
      <c r="P698" s="9">
        <f t="shared" si="54"/>
        <v>2025</v>
      </c>
    </row>
    <row r="699" spans="1:16" x14ac:dyDescent="0.3">
      <c r="A699" s="2">
        <v>698</v>
      </c>
      <c r="B699" s="7" t="s">
        <v>51</v>
      </c>
      <c r="C699" s="3" t="s">
        <v>12</v>
      </c>
      <c r="D699" s="3">
        <v>6</v>
      </c>
      <c r="E699" s="3" t="s">
        <v>10</v>
      </c>
      <c r="F699" s="17">
        <v>0</v>
      </c>
      <c r="G699" s="3" t="s">
        <v>846</v>
      </c>
      <c r="H699" s="3" t="s">
        <v>22</v>
      </c>
      <c r="I699" s="3" t="s">
        <v>23</v>
      </c>
      <c r="J699" s="13">
        <v>5.45</v>
      </c>
      <c r="K699" s="13">
        <v>178.18</v>
      </c>
      <c r="L699" s="14">
        <f t="shared" si="50"/>
        <v>32.700000000000003</v>
      </c>
      <c r="M699" s="14">
        <f t="shared" si="51"/>
        <v>1069.08</v>
      </c>
      <c r="N699" s="9">
        <f t="shared" si="52"/>
        <v>1</v>
      </c>
      <c r="O699" s="9">
        <f t="shared" si="53"/>
        <v>2</v>
      </c>
      <c r="P699" s="9">
        <f t="shared" si="54"/>
        <v>2025</v>
      </c>
    </row>
    <row r="700" spans="1:16" x14ac:dyDescent="0.3">
      <c r="A700" s="2">
        <v>699</v>
      </c>
      <c r="B700" s="7" t="s">
        <v>120</v>
      </c>
      <c r="C700" s="3" t="s">
        <v>12</v>
      </c>
      <c r="D700" s="3">
        <v>18</v>
      </c>
      <c r="E700" s="3" t="s">
        <v>10</v>
      </c>
      <c r="F700" s="17">
        <v>10</v>
      </c>
      <c r="G700" s="3" t="s">
        <v>847</v>
      </c>
      <c r="H700" s="3" t="s">
        <v>22</v>
      </c>
      <c r="I700" s="3" t="s">
        <v>21</v>
      </c>
      <c r="J700" s="13">
        <v>29.64</v>
      </c>
      <c r="K700" s="13">
        <v>143.75</v>
      </c>
      <c r="L700" s="14">
        <f t="shared" si="50"/>
        <v>533.52</v>
      </c>
      <c r="M700" s="14">
        <f t="shared" si="51"/>
        <v>2328.75</v>
      </c>
      <c r="N700" s="9">
        <f t="shared" si="52"/>
        <v>13</v>
      </c>
      <c r="O700" s="9">
        <f t="shared" si="53"/>
        <v>3</v>
      </c>
      <c r="P700" s="9">
        <f t="shared" si="54"/>
        <v>2025</v>
      </c>
    </row>
    <row r="701" spans="1:16" x14ac:dyDescent="0.3">
      <c r="A701" s="2">
        <v>700</v>
      </c>
      <c r="B701" s="7" t="s">
        <v>61</v>
      </c>
      <c r="C701" s="3" t="s">
        <v>9</v>
      </c>
      <c r="D701" s="3">
        <v>19</v>
      </c>
      <c r="E701" s="3" t="s">
        <v>10</v>
      </c>
      <c r="F701" s="17">
        <v>25</v>
      </c>
      <c r="G701" s="3" t="s">
        <v>848</v>
      </c>
      <c r="H701" s="3" t="s">
        <v>22</v>
      </c>
      <c r="I701" s="3" t="s">
        <v>19</v>
      </c>
      <c r="J701" s="13">
        <v>61.03</v>
      </c>
      <c r="K701" s="13">
        <v>171.17</v>
      </c>
      <c r="L701" s="14">
        <f t="shared" si="50"/>
        <v>1159.57</v>
      </c>
      <c r="M701" s="14">
        <f t="shared" si="51"/>
        <v>2439.1724999999997</v>
      </c>
      <c r="N701" s="9">
        <f t="shared" si="52"/>
        <v>26</v>
      </c>
      <c r="O701" s="9">
        <f t="shared" si="53"/>
        <v>2</v>
      </c>
      <c r="P701" s="9">
        <f t="shared" si="54"/>
        <v>2025</v>
      </c>
    </row>
    <row r="702" spans="1:16" x14ac:dyDescent="0.3">
      <c r="A702" s="2">
        <v>701</v>
      </c>
      <c r="B702" s="7" t="s">
        <v>77</v>
      </c>
      <c r="C702" s="3" t="s">
        <v>12</v>
      </c>
      <c r="D702" s="3">
        <v>18</v>
      </c>
      <c r="E702" s="3" t="s">
        <v>10</v>
      </c>
      <c r="F702" s="17">
        <v>10</v>
      </c>
      <c r="G702" s="3" t="s">
        <v>849</v>
      </c>
      <c r="H702" s="3" t="s">
        <v>20</v>
      </c>
      <c r="I702" s="3" t="s">
        <v>18</v>
      </c>
      <c r="J702" s="13">
        <v>51.64</v>
      </c>
      <c r="K702" s="13">
        <v>172.69</v>
      </c>
      <c r="L702" s="14">
        <f t="shared" si="50"/>
        <v>929.52</v>
      </c>
      <c r="M702" s="14">
        <f t="shared" si="51"/>
        <v>2797.578</v>
      </c>
      <c r="N702" s="9">
        <f t="shared" si="52"/>
        <v>22</v>
      </c>
      <c r="O702" s="9">
        <f t="shared" si="53"/>
        <v>2</v>
      </c>
      <c r="P702" s="9">
        <f t="shared" si="54"/>
        <v>2025</v>
      </c>
    </row>
    <row r="703" spans="1:16" x14ac:dyDescent="0.3">
      <c r="A703" s="2">
        <v>702</v>
      </c>
      <c r="B703" s="7" t="s">
        <v>133</v>
      </c>
      <c r="C703" s="3" t="s">
        <v>9</v>
      </c>
      <c r="D703" s="3">
        <v>4</v>
      </c>
      <c r="E703" s="3" t="s">
        <v>8</v>
      </c>
      <c r="F703" s="17">
        <v>20</v>
      </c>
      <c r="G703" s="3" t="s">
        <v>850</v>
      </c>
      <c r="H703" s="3" t="s">
        <v>22</v>
      </c>
      <c r="I703" s="3" t="s">
        <v>21</v>
      </c>
      <c r="J703" s="13">
        <v>39.97</v>
      </c>
      <c r="K703" s="13">
        <v>135.93</v>
      </c>
      <c r="L703" s="14">
        <f t="shared" si="50"/>
        <v>159.88</v>
      </c>
      <c r="M703" s="14">
        <f t="shared" si="51"/>
        <v>434.97600000000006</v>
      </c>
      <c r="N703" s="9">
        <f t="shared" si="52"/>
        <v>10</v>
      </c>
      <c r="O703" s="9">
        <f t="shared" si="53"/>
        <v>1</v>
      </c>
      <c r="P703" s="9">
        <f t="shared" si="54"/>
        <v>2025</v>
      </c>
    </row>
    <row r="704" spans="1:16" x14ac:dyDescent="0.3">
      <c r="A704" s="2">
        <v>703</v>
      </c>
      <c r="B704" s="7" t="s">
        <v>58</v>
      </c>
      <c r="C704" s="3" t="s">
        <v>12</v>
      </c>
      <c r="D704" s="3">
        <v>17</v>
      </c>
      <c r="E704" s="3" t="s">
        <v>10</v>
      </c>
      <c r="F704" s="17">
        <v>5</v>
      </c>
      <c r="G704" s="3" t="s">
        <v>851</v>
      </c>
      <c r="H704" s="3" t="s">
        <v>24</v>
      </c>
      <c r="I704" s="3" t="s">
        <v>21</v>
      </c>
      <c r="J704" s="13">
        <v>55.84</v>
      </c>
      <c r="K704" s="13">
        <v>160.16999999999999</v>
      </c>
      <c r="L704" s="14">
        <f t="shared" si="50"/>
        <v>949.28000000000009</v>
      </c>
      <c r="M704" s="14">
        <f t="shared" si="51"/>
        <v>2586.7454999999995</v>
      </c>
      <c r="N704" s="9">
        <f t="shared" si="52"/>
        <v>16</v>
      </c>
      <c r="O704" s="9">
        <f t="shared" si="53"/>
        <v>3</v>
      </c>
      <c r="P704" s="9">
        <f t="shared" si="54"/>
        <v>2025</v>
      </c>
    </row>
    <row r="705" spans="1:16" x14ac:dyDescent="0.3">
      <c r="A705" s="2">
        <v>704</v>
      </c>
      <c r="B705" s="7" t="s">
        <v>137</v>
      </c>
      <c r="C705" s="3" t="s">
        <v>12</v>
      </c>
      <c r="D705" s="3">
        <v>16</v>
      </c>
      <c r="E705" s="3" t="s">
        <v>7</v>
      </c>
      <c r="F705" s="17">
        <v>15</v>
      </c>
      <c r="G705" s="3" t="s">
        <v>852</v>
      </c>
      <c r="H705" s="3" t="s">
        <v>22</v>
      </c>
      <c r="I705" s="3" t="s">
        <v>25</v>
      </c>
      <c r="J705" s="13">
        <v>70.88</v>
      </c>
      <c r="K705" s="13">
        <v>127.31</v>
      </c>
      <c r="L705" s="14">
        <f t="shared" si="50"/>
        <v>1134.08</v>
      </c>
      <c r="M705" s="14">
        <f t="shared" si="51"/>
        <v>1731.4159999999999</v>
      </c>
      <c r="N705" s="9">
        <f t="shared" si="52"/>
        <v>6</v>
      </c>
      <c r="O705" s="9">
        <f t="shared" si="53"/>
        <v>3</v>
      </c>
      <c r="P705" s="9">
        <f t="shared" si="54"/>
        <v>2025</v>
      </c>
    </row>
    <row r="706" spans="1:16" x14ac:dyDescent="0.3">
      <c r="A706" s="2">
        <v>705</v>
      </c>
      <c r="B706" s="7" t="s">
        <v>32</v>
      </c>
      <c r="C706" s="3" t="s">
        <v>9</v>
      </c>
      <c r="D706" s="3">
        <v>20</v>
      </c>
      <c r="E706" s="3" t="s">
        <v>11</v>
      </c>
      <c r="F706" s="17">
        <v>15</v>
      </c>
      <c r="G706" s="3" t="s">
        <v>853</v>
      </c>
      <c r="H706" s="3" t="s">
        <v>148</v>
      </c>
      <c r="I706" s="3" t="s">
        <v>23</v>
      </c>
      <c r="J706" s="13">
        <v>16.39</v>
      </c>
      <c r="K706" s="13">
        <v>199.24</v>
      </c>
      <c r="L706" s="14">
        <f t="shared" si="50"/>
        <v>327.8</v>
      </c>
      <c r="M706" s="14">
        <f t="shared" si="51"/>
        <v>3387.08</v>
      </c>
      <c r="N706" s="9">
        <f t="shared" si="52"/>
        <v>26</v>
      </c>
      <c r="O706" s="9">
        <f t="shared" si="53"/>
        <v>1</v>
      </c>
      <c r="P706" s="9">
        <f t="shared" si="54"/>
        <v>2025</v>
      </c>
    </row>
    <row r="707" spans="1:16" x14ac:dyDescent="0.3">
      <c r="A707" s="2">
        <v>706</v>
      </c>
      <c r="B707" s="7" t="s">
        <v>43</v>
      </c>
      <c r="C707" s="3" t="s">
        <v>12</v>
      </c>
      <c r="D707" s="3">
        <v>5</v>
      </c>
      <c r="E707" s="3" t="s">
        <v>8</v>
      </c>
      <c r="F707" s="17">
        <v>20</v>
      </c>
      <c r="G707" s="3" t="s">
        <v>854</v>
      </c>
      <c r="H707" s="3" t="s">
        <v>158</v>
      </c>
      <c r="I707" s="3" t="s">
        <v>18</v>
      </c>
      <c r="J707" s="13">
        <v>66.94</v>
      </c>
      <c r="K707" s="13">
        <v>182.95</v>
      </c>
      <c r="L707" s="14">
        <f t="shared" ref="L707:L770" si="55">(J707*D707)</f>
        <v>334.7</v>
      </c>
      <c r="M707" s="14">
        <f t="shared" ref="M707:M770" si="56">(K707*D707*(1-F707%))</f>
        <v>731.80000000000007</v>
      </c>
      <c r="N707" s="9">
        <f t="shared" ref="N707:N770" si="57">DAY(B707)</f>
        <v>17</v>
      </c>
      <c r="O707" s="9">
        <f t="shared" ref="O707:O770" si="58">MONTH(B707)</f>
        <v>2</v>
      </c>
      <c r="P707" s="9">
        <f t="shared" ref="P707:P770" si="59">YEAR(B707)</f>
        <v>2025</v>
      </c>
    </row>
    <row r="708" spans="1:16" x14ac:dyDescent="0.3">
      <c r="A708" s="2">
        <v>707</v>
      </c>
      <c r="B708" s="7" t="s">
        <v>64</v>
      </c>
      <c r="C708" s="3" t="s">
        <v>6</v>
      </c>
      <c r="D708" s="3">
        <v>2</v>
      </c>
      <c r="E708" s="3" t="s">
        <v>11</v>
      </c>
      <c r="F708" s="17">
        <v>5</v>
      </c>
      <c r="G708" s="3" t="s">
        <v>855</v>
      </c>
      <c r="H708" s="3" t="s">
        <v>148</v>
      </c>
      <c r="I708" s="3" t="s">
        <v>25</v>
      </c>
      <c r="J708" s="13">
        <v>88.49</v>
      </c>
      <c r="K708" s="13">
        <v>115.1</v>
      </c>
      <c r="L708" s="14">
        <f t="shared" si="55"/>
        <v>176.98</v>
      </c>
      <c r="M708" s="14">
        <f t="shared" si="56"/>
        <v>218.68999999999997</v>
      </c>
      <c r="N708" s="9">
        <f t="shared" si="57"/>
        <v>6</v>
      </c>
      <c r="O708" s="9">
        <f t="shared" si="58"/>
        <v>2</v>
      </c>
      <c r="P708" s="9">
        <f t="shared" si="59"/>
        <v>2025</v>
      </c>
    </row>
    <row r="709" spans="1:16" x14ac:dyDescent="0.3">
      <c r="A709" s="2">
        <v>708</v>
      </c>
      <c r="B709" s="7" t="s">
        <v>103</v>
      </c>
      <c r="C709" s="3" t="s">
        <v>12</v>
      </c>
      <c r="D709" s="3">
        <v>17</v>
      </c>
      <c r="E709" s="3" t="s">
        <v>8</v>
      </c>
      <c r="F709" s="17">
        <v>5</v>
      </c>
      <c r="G709" s="3" t="s">
        <v>856</v>
      </c>
      <c r="H709" s="3" t="s">
        <v>24</v>
      </c>
      <c r="I709" s="3" t="s">
        <v>23</v>
      </c>
      <c r="J709" s="13">
        <v>44.99</v>
      </c>
      <c r="K709" s="13">
        <v>115.53</v>
      </c>
      <c r="L709" s="14">
        <f t="shared" si="55"/>
        <v>764.83</v>
      </c>
      <c r="M709" s="14">
        <f t="shared" si="56"/>
        <v>1865.8094999999998</v>
      </c>
      <c r="N709" s="9">
        <f t="shared" si="57"/>
        <v>16</v>
      </c>
      <c r="O709" s="9">
        <f t="shared" si="58"/>
        <v>1</v>
      </c>
      <c r="P709" s="9">
        <f t="shared" si="59"/>
        <v>2025</v>
      </c>
    </row>
    <row r="710" spans="1:16" x14ac:dyDescent="0.3">
      <c r="A710" s="2">
        <v>709</v>
      </c>
      <c r="B710" s="7" t="s">
        <v>60</v>
      </c>
      <c r="C710" s="3" t="s">
        <v>6</v>
      </c>
      <c r="D710" s="3">
        <v>8</v>
      </c>
      <c r="E710" s="3" t="s">
        <v>8</v>
      </c>
      <c r="F710" s="17">
        <v>25</v>
      </c>
      <c r="G710" s="3" t="s">
        <v>857</v>
      </c>
      <c r="H710" s="3" t="s">
        <v>148</v>
      </c>
      <c r="I710" s="3" t="s">
        <v>19</v>
      </c>
      <c r="J710" s="13">
        <v>87.68</v>
      </c>
      <c r="K710" s="13">
        <v>107.61</v>
      </c>
      <c r="L710" s="14">
        <f t="shared" si="55"/>
        <v>701.44</v>
      </c>
      <c r="M710" s="14">
        <f t="shared" si="56"/>
        <v>645.66</v>
      </c>
      <c r="N710" s="9">
        <f t="shared" si="57"/>
        <v>9</v>
      </c>
      <c r="O710" s="9">
        <f t="shared" si="58"/>
        <v>2</v>
      </c>
      <c r="P710" s="9">
        <f t="shared" si="59"/>
        <v>2025</v>
      </c>
    </row>
    <row r="711" spans="1:16" x14ac:dyDescent="0.3">
      <c r="A711" s="2">
        <v>710</v>
      </c>
      <c r="B711" s="7" t="s">
        <v>121</v>
      </c>
      <c r="C711" s="3" t="s">
        <v>6</v>
      </c>
      <c r="D711" s="3">
        <v>12</v>
      </c>
      <c r="E711" s="3" t="s">
        <v>7</v>
      </c>
      <c r="F711" s="17">
        <v>15</v>
      </c>
      <c r="G711" s="3" t="s">
        <v>858</v>
      </c>
      <c r="H711" s="3" t="s">
        <v>24</v>
      </c>
      <c r="I711" s="3" t="s">
        <v>18</v>
      </c>
      <c r="J711" s="13">
        <v>99.9</v>
      </c>
      <c r="K711" s="13">
        <v>158.6</v>
      </c>
      <c r="L711" s="14">
        <f t="shared" si="55"/>
        <v>1198.8000000000002</v>
      </c>
      <c r="M711" s="14">
        <f t="shared" si="56"/>
        <v>1617.7199999999998</v>
      </c>
      <c r="N711" s="9">
        <f t="shared" si="57"/>
        <v>25</v>
      </c>
      <c r="O711" s="9">
        <f t="shared" si="58"/>
        <v>4</v>
      </c>
      <c r="P711" s="9">
        <f t="shared" si="59"/>
        <v>2025</v>
      </c>
    </row>
    <row r="712" spans="1:16" x14ac:dyDescent="0.3">
      <c r="A712" s="2">
        <v>711</v>
      </c>
      <c r="B712" s="7" t="s">
        <v>40</v>
      </c>
      <c r="C712" s="3" t="s">
        <v>12</v>
      </c>
      <c r="D712" s="3">
        <v>19</v>
      </c>
      <c r="E712" s="3" t="s">
        <v>8</v>
      </c>
      <c r="F712" s="17">
        <v>15</v>
      </c>
      <c r="G712" s="3" t="s">
        <v>859</v>
      </c>
      <c r="H712" s="3" t="s">
        <v>148</v>
      </c>
      <c r="I712" s="3" t="s">
        <v>19</v>
      </c>
      <c r="J712" s="13">
        <v>39.869999999999997</v>
      </c>
      <c r="K712" s="13">
        <v>113.94</v>
      </c>
      <c r="L712" s="14">
        <f t="shared" si="55"/>
        <v>757.53</v>
      </c>
      <c r="M712" s="14">
        <f t="shared" si="56"/>
        <v>1840.1310000000001</v>
      </c>
      <c r="N712" s="9">
        <f t="shared" si="57"/>
        <v>7</v>
      </c>
      <c r="O712" s="9">
        <f t="shared" si="58"/>
        <v>1</v>
      </c>
      <c r="P712" s="9">
        <f t="shared" si="59"/>
        <v>2025</v>
      </c>
    </row>
    <row r="713" spans="1:16" x14ac:dyDescent="0.3">
      <c r="A713" s="2">
        <v>712</v>
      </c>
      <c r="B713" s="7" t="s">
        <v>72</v>
      </c>
      <c r="C713" s="3" t="s">
        <v>9</v>
      </c>
      <c r="D713" s="3">
        <v>2</v>
      </c>
      <c r="E713" s="3" t="s">
        <v>11</v>
      </c>
      <c r="F713" s="17">
        <v>10</v>
      </c>
      <c r="G713" s="3" t="s">
        <v>860</v>
      </c>
      <c r="H713" s="3" t="s">
        <v>158</v>
      </c>
      <c r="I713" s="3" t="s">
        <v>18</v>
      </c>
      <c r="J713" s="13">
        <v>66.73</v>
      </c>
      <c r="K713" s="13">
        <v>192.79</v>
      </c>
      <c r="L713" s="14">
        <f t="shared" si="55"/>
        <v>133.46</v>
      </c>
      <c r="M713" s="14">
        <f t="shared" si="56"/>
        <v>347.02199999999999</v>
      </c>
      <c r="N713" s="9">
        <f t="shared" si="57"/>
        <v>18</v>
      </c>
      <c r="O713" s="9">
        <f t="shared" si="58"/>
        <v>1</v>
      </c>
      <c r="P713" s="9">
        <f t="shared" si="59"/>
        <v>2025</v>
      </c>
    </row>
    <row r="714" spans="1:16" x14ac:dyDescent="0.3">
      <c r="A714" s="2">
        <v>713</v>
      </c>
      <c r="B714" s="7" t="s">
        <v>82</v>
      </c>
      <c r="C714" s="3" t="s">
        <v>9</v>
      </c>
      <c r="D714" s="3">
        <v>5</v>
      </c>
      <c r="E714" s="3" t="s">
        <v>7</v>
      </c>
      <c r="F714" s="17">
        <v>10</v>
      </c>
      <c r="G714" s="3" t="s">
        <v>861</v>
      </c>
      <c r="H714" s="3" t="s">
        <v>22</v>
      </c>
      <c r="I714" s="3" t="s">
        <v>25</v>
      </c>
      <c r="J714" s="13">
        <v>5.85</v>
      </c>
      <c r="K714" s="13">
        <v>113.13</v>
      </c>
      <c r="L714" s="14">
        <f t="shared" si="55"/>
        <v>29.25</v>
      </c>
      <c r="M714" s="14">
        <f t="shared" si="56"/>
        <v>509.08499999999998</v>
      </c>
      <c r="N714" s="9">
        <f t="shared" si="57"/>
        <v>24</v>
      </c>
      <c r="O714" s="9">
        <f t="shared" si="58"/>
        <v>2</v>
      </c>
      <c r="P714" s="9">
        <f t="shared" si="59"/>
        <v>2025</v>
      </c>
    </row>
    <row r="715" spans="1:16" x14ac:dyDescent="0.3">
      <c r="A715" s="2">
        <v>714</v>
      </c>
      <c r="B715" s="7" t="s">
        <v>136</v>
      </c>
      <c r="C715" s="3" t="s">
        <v>12</v>
      </c>
      <c r="D715" s="3">
        <v>8</v>
      </c>
      <c r="E715" s="3" t="s">
        <v>11</v>
      </c>
      <c r="F715" s="17">
        <v>15</v>
      </c>
      <c r="G715" s="3" t="s">
        <v>862</v>
      </c>
      <c r="H715" s="3" t="s">
        <v>24</v>
      </c>
      <c r="I715" s="3" t="s">
        <v>21</v>
      </c>
      <c r="J715" s="13">
        <v>66.77</v>
      </c>
      <c r="K715" s="13">
        <v>148.58000000000001</v>
      </c>
      <c r="L715" s="14">
        <f t="shared" si="55"/>
        <v>534.16</v>
      </c>
      <c r="M715" s="14">
        <f t="shared" si="56"/>
        <v>1010.3440000000001</v>
      </c>
      <c r="N715" s="9">
        <f t="shared" si="57"/>
        <v>26</v>
      </c>
      <c r="O715" s="9">
        <f t="shared" si="58"/>
        <v>3</v>
      </c>
      <c r="P715" s="9">
        <f t="shared" si="59"/>
        <v>2025</v>
      </c>
    </row>
    <row r="716" spans="1:16" x14ac:dyDescent="0.3">
      <c r="A716" s="2">
        <v>715</v>
      </c>
      <c r="B716" s="7" t="s">
        <v>51</v>
      </c>
      <c r="C716" s="3" t="s">
        <v>6</v>
      </c>
      <c r="D716" s="3">
        <v>10</v>
      </c>
      <c r="E716" s="3" t="s">
        <v>11</v>
      </c>
      <c r="F716" s="17">
        <v>25</v>
      </c>
      <c r="G716" s="3" t="s">
        <v>863</v>
      </c>
      <c r="H716" s="3" t="s">
        <v>20</v>
      </c>
      <c r="I716" s="3" t="s">
        <v>25</v>
      </c>
      <c r="J716" s="13">
        <v>55.23</v>
      </c>
      <c r="K716" s="13">
        <v>115.22</v>
      </c>
      <c r="L716" s="14">
        <f t="shared" si="55"/>
        <v>552.29999999999995</v>
      </c>
      <c r="M716" s="14">
        <f t="shared" si="56"/>
        <v>864.15000000000009</v>
      </c>
      <c r="N716" s="9">
        <f t="shared" si="57"/>
        <v>1</v>
      </c>
      <c r="O716" s="9">
        <f t="shared" si="58"/>
        <v>2</v>
      </c>
      <c r="P716" s="9">
        <f t="shared" si="59"/>
        <v>2025</v>
      </c>
    </row>
    <row r="717" spans="1:16" x14ac:dyDescent="0.3">
      <c r="A717" s="2">
        <v>716</v>
      </c>
      <c r="B717" s="7" t="s">
        <v>72</v>
      </c>
      <c r="C717" s="3" t="s">
        <v>12</v>
      </c>
      <c r="D717" s="3">
        <v>7</v>
      </c>
      <c r="E717" s="3" t="s">
        <v>7</v>
      </c>
      <c r="F717" s="17">
        <v>10</v>
      </c>
      <c r="G717" s="3" t="s">
        <v>864</v>
      </c>
      <c r="H717" s="3" t="s">
        <v>24</v>
      </c>
      <c r="I717" s="3" t="s">
        <v>25</v>
      </c>
      <c r="J717" s="13">
        <v>50.97</v>
      </c>
      <c r="K717" s="13">
        <v>159.36000000000001</v>
      </c>
      <c r="L717" s="14">
        <f t="shared" si="55"/>
        <v>356.78999999999996</v>
      </c>
      <c r="M717" s="14">
        <f t="shared" si="56"/>
        <v>1003.968</v>
      </c>
      <c r="N717" s="9">
        <f t="shared" si="57"/>
        <v>18</v>
      </c>
      <c r="O717" s="9">
        <f t="shared" si="58"/>
        <v>1</v>
      </c>
      <c r="P717" s="9">
        <f t="shared" si="59"/>
        <v>2025</v>
      </c>
    </row>
    <row r="718" spans="1:16" x14ac:dyDescent="0.3">
      <c r="A718" s="2">
        <v>717</v>
      </c>
      <c r="B718" s="7" t="s">
        <v>89</v>
      </c>
      <c r="C718" s="3" t="s">
        <v>6</v>
      </c>
      <c r="D718" s="3">
        <v>1</v>
      </c>
      <c r="E718" s="3" t="s">
        <v>11</v>
      </c>
      <c r="F718" s="17">
        <v>5</v>
      </c>
      <c r="G718" s="3" t="s">
        <v>865</v>
      </c>
      <c r="H718" s="3" t="s">
        <v>20</v>
      </c>
      <c r="I718" s="3" t="s">
        <v>19</v>
      </c>
      <c r="J718" s="13">
        <v>40.159999999999997</v>
      </c>
      <c r="K718" s="13">
        <v>135.49</v>
      </c>
      <c r="L718" s="14">
        <f t="shared" si="55"/>
        <v>40.159999999999997</v>
      </c>
      <c r="M718" s="14">
        <f t="shared" si="56"/>
        <v>128.71549999999999</v>
      </c>
      <c r="N718" s="9">
        <f t="shared" si="57"/>
        <v>16</v>
      </c>
      <c r="O718" s="9">
        <f t="shared" si="58"/>
        <v>2</v>
      </c>
      <c r="P718" s="9">
        <f t="shared" si="59"/>
        <v>2025</v>
      </c>
    </row>
    <row r="719" spans="1:16" x14ac:dyDescent="0.3">
      <c r="A719" s="2">
        <v>718</v>
      </c>
      <c r="B719" s="7" t="s">
        <v>126</v>
      </c>
      <c r="C719" s="3" t="s">
        <v>9</v>
      </c>
      <c r="D719" s="3">
        <v>20</v>
      </c>
      <c r="E719" s="3" t="s">
        <v>11</v>
      </c>
      <c r="F719" s="17">
        <v>0</v>
      </c>
      <c r="G719" s="3" t="s">
        <v>866</v>
      </c>
      <c r="H719" s="3" t="s">
        <v>22</v>
      </c>
      <c r="I719" s="3" t="s">
        <v>21</v>
      </c>
      <c r="J719" s="13">
        <v>68.27</v>
      </c>
      <c r="K719" s="13">
        <v>132.51</v>
      </c>
      <c r="L719" s="14">
        <f t="shared" si="55"/>
        <v>1365.3999999999999</v>
      </c>
      <c r="M719" s="14">
        <f t="shared" si="56"/>
        <v>2650.2</v>
      </c>
      <c r="N719" s="9">
        <f t="shared" si="57"/>
        <v>8</v>
      </c>
      <c r="O719" s="9">
        <f t="shared" si="58"/>
        <v>2</v>
      </c>
      <c r="P719" s="9">
        <f t="shared" si="59"/>
        <v>2025</v>
      </c>
    </row>
    <row r="720" spans="1:16" x14ac:dyDescent="0.3">
      <c r="A720" s="2">
        <v>719</v>
      </c>
      <c r="B720" s="7" t="s">
        <v>96</v>
      </c>
      <c r="C720" s="3" t="s">
        <v>6</v>
      </c>
      <c r="D720" s="3">
        <v>3</v>
      </c>
      <c r="E720" s="3" t="s">
        <v>11</v>
      </c>
      <c r="F720" s="17">
        <v>0</v>
      </c>
      <c r="G720" s="3" t="s">
        <v>867</v>
      </c>
      <c r="H720" s="3" t="s">
        <v>22</v>
      </c>
      <c r="I720" s="3" t="s">
        <v>23</v>
      </c>
      <c r="J720" s="13">
        <v>95.65</v>
      </c>
      <c r="K720" s="13">
        <v>145.32</v>
      </c>
      <c r="L720" s="14">
        <f t="shared" si="55"/>
        <v>286.95000000000005</v>
      </c>
      <c r="M720" s="14">
        <f t="shared" si="56"/>
        <v>435.96</v>
      </c>
      <c r="N720" s="9">
        <f t="shared" si="57"/>
        <v>21</v>
      </c>
      <c r="O720" s="9">
        <f t="shared" si="58"/>
        <v>4</v>
      </c>
      <c r="P720" s="9">
        <f t="shared" si="59"/>
        <v>2025</v>
      </c>
    </row>
    <row r="721" spans="1:16" x14ac:dyDescent="0.3">
      <c r="A721" s="2">
        <v>720</v>
      </c>
      <c r="B721" s="7" t="s">
        <v>98</v>
      </c>
      <c r="C721" s="3" t="s">
        <v>6</v>
      </c>
      <c r="D721" s="3">
        <v>12</v>
      </c>
      <c r="E721" s="3" t="s">
        <v>8</v>
      </c>
      <c r="F721" s="17">
        <v>0</v>
      </c>
      <c r="G721" s="3" t="s">
        <v>868</v>
      </c>
      <c r="H721" s="3" t="s">
        <v>158</v>
      </c>
      <c r="I721" s="3" t="s">
        <v>23</v>
      </c>
      <c r="J721" s="13">
        <v>79.14</v>
      </c>
      <c r="K721" s="13">
        <v>192.67</v>
      </c>
      <c r="L721" s="14">
        <f t="shared" si="55"/>
        <v>949.68000000000006</v>
      </c>
      <c r="M721" s="14">
        <f t="shared" si="56"/>
        <v>2312.04</v>
      </c>
      <c r="N721" s="9">
        <f t="shared" si="57"/>
        <v>20</v>
      </c>
      <c r="O721" s="9">
        <f t="shared" si="58"/>
        <v>1</v>
      </c>
      <c r="P721" s="9">
        <f t="shared" si="59"/>
        <v>2025</v>
      </c>
    </row>
    <row r="722" spans="1:16" x14ac:dyDescent="0.3">
      <c r="A722" s="2">
        <v>721</v>
      </c>
      <c r="B722" s="7" t="s">
        <v>94</v>
      </c>
      <c r="C722" s="3" t="s">
        <v>12</v>
      </c>
      <c r="D722" s="3">
        <v>7</v>
      </c>
      <c r="E722" s="3" t="s">
        <v>7</v>
      </c>
      <c r="F722" s="17">
        <v>15</v>
      </c>
      <c r="G722" s="3" t="s">
        <v>869</v>
      </c>
      <c r="H722" s="3" t="s">
        <v>24</v>
      </c>
      <c r="I722" s="3" t="s">
        <v>18</v>
      </c>
      <c r="J722" s="13">
        <v>63.44</v>
      </c>
      <c r="K722" s="13">
        <v>159.59</v>
      </c>
      <c r="L722" s="14">
        <f t="shared" si="55"/>
        <v>444.08</v>
      </c>
      <c r="M722" s="14">
        <f t="shared" si="56"/>
        <v>949.56050000000005</v>
      </c>
      <c r="N722" s="9">
        <f t="shared" si="57"/>
        <v>15</v>
      </c>
      <c r="O722" s="9">
        <f t="shared" si="58"/>
        <v>1</v>
      </c>
      <c r="P722" s="9">
        <f t="shared" si="59"/>
        <v>2025</v>
      </c>
    </row>
    <row r="723" spans="1:16" x14ac:dyDescent="0.3">
      <c r="A723" s="2">
        <v>722</v>
      </c>
      <c r="B723" s="7" t="s">
        <v>132</v>
      </c>
      <c r="C723" s="3" t="s">
        <v>6</v>
      </c>
      <c r="D723" s="3">
        <v>6</v>
      </c>
      <c r="E723" s="3" t="s">
        <v>11</v>
      </c>
      <c r="F723" s="17">
        <v>25</v>
      </c>
      <c r="G723" s="3" t="s">
        <v>870</v>
      </c>
      <c r="H723" s="3" t="s">
        <v>22</v>
      </c>
      <c r="I723" s="3" t="s">
        <v>18</v>
      </c>
      <c r="J723" s="13">
        <v>54.01</v>
      </c>
      <c r="K723" s="13">
        <v>145.11000000000001</v>
      </c>
      <c r="L723" s="14">
        <f t="shared" si="55"/>
        <v>324.06</v>
      </c>
      <c r="M723" s="14">
        <f t="shared" si="56"/>
        <v>652.99500000000012</v>
      </c>
      <c r="N723" s="9">
        <f t="shared" si="57"/>
        <v>17</v>
      </c>
      <c r="O723" s="9">
        <f t="shared" si="58"/>
        <v>3</v>
      </c>
      <c r="P723" s="9">
        <f t="shared" si="59"/>
        <v>2025</v>
      </c>
    </row>
    <row r="724" spans="1:16" x14ac:dyDescent="0.3">
      <c r="A724" s="2">
        <v>723</v>
      </c>
      <c r="B724" s="7" t="s">
        <v>35</v>
      </c>
      <c r="C724" s="3" t="s">
        <v>12</v>
      </c>
      <c r="D724" s="3">
        <v>6</v>
      </c>
      <c r="E724" s="3" t="s">
        <v>11</v>
      </c>
      <c r="F724" s="17">
        <v>5</v>
      </c>
      <c r="G724" s="3" t="s">
        <v>871</v>
      </c>
      <c r="H724" s="3" t="s">
        <v>158</v>
      </c>
      <c r="I724" s="3" t="s">
        <v>18</v>
      </c>
      <c r="J724" s="13">
        <v>73.489999999999995</v>
      </c>
      <c r="K724" s="13">
        <v>111.79</v>
      </c>
      <c r="L724" s="14">
        <f t="shared" si="55"/>
        <v>440.93999999999994</v>
      </c>
      <c r="M724" s="14">
        <f t="shared" si="56"/>
        <v>637.20299999999997</v>
      </c>
      <c r="N724" s="9">
        <f t="shared" si="57"/>
        <v>5</v>
      </c>
      <c r="O724" s="9">
        <f t="shared" si="58"/>
        <v>1</v>
      </c>
      <c r="P724" s="9">
        <f t="shared" si="59"/>
        <v>2025</v>
      </c>
    </row>
    <row r="725" spans="1:16" x14ac:dyDescent="0.3">
      <c r="A725" s="2">
        <v>724</v>
      </c>
      <c r="B725" s="7" t="s">
        <v>105</v>
      </c>
      <c r="C725" s="3" t="s">
        <v>9</v>
      </c>
      <c r="D725" s="3">
        <v>17</v>
      </c>
      <c r="E725" s="3" t="s">
        <v>10</v>
      </c>
      <c r="F725" s="17">
        <v>25</v>
      </c>
      <c r="G725" s="3" t="s">
        <v>872</v>
      </c>
      <c r="H725" s="3" t="s">
        <v>148</v>
      </c>
      <c r="I725" s="3" t="s">
        <v>19</v>
      </c>
      <c r="J725" s="13">
        <v>69.78</v>
      </c>
      <c r="K725" s="13">
        <v>174.63</v>
      </c>
      <c r="L725" s="14">
        <f t="shared" si="55"/>
        <v>1186.26</v>
      </c>
      <c r="M725" s="14">
        <f t="shared" si="56"/>
        <v>2226.5325000000003</v>
      </c>
      <c r="N725" s="9">
        <f t="shared" si="57"/>
        <v>23</v>
      </c>
      <c r="O725" s="9">
        <f t="shared" si="58"/>
        <v>3</v>
      </c>
      <c r="P725" s="9">
        <f t="shared" si="59"/>
        <v>2025</v>
      </c>
    </row>
    <row r="726" spans="1:16" x14ac:dyDescent="0.3">
      <c r="A726" s="2">
        <v>725</v>
      </c>
      <c r="B726" s="7" t="s">
        <v>144</v>
      </c>
      <c r="C726" s="3" t="s">
        <v>9</v>
      </c>
      <c r="D726" s="3">
        <v>20</v>
      </c>
      <c r="E726" s="3" t="s">
        <v>8</v>
      </c>
      <c r="F726" s="17">
        <v>20</v>
      </c>
      <c r="G726" s="3" t="s">
        <v>873</v>
      </c>
      <c r="H726" s="3" t="s">
        <v>148</v>
      </c>
      <c r="I726" s="3" t="s">
        <v>18</v>
      </c>
      <c r="J726" s="13">
        <v>57.93</v>
      </c>
      <c r="K726" s="13">
        <v>112.33</v>
      </c>
      <c r="L726" s="14">
        <f t="shared" si="55"/>
        <v>1158.5999999999999</v>
      </c>
      <c r="M726" s="14">
        <f t="shared" si="56"/>
        <v>1797.28</v>
      </c>
      <c r="N726" s="9">
        <f t="shared" si="57"/>
        <v>4</v>
      </c>
      <c r="O726" s="9">
        <f t="shared" si="58"/>
        <v>3</v>
      </c>
      <c r="P726" s="9">
        <f t="shared" si="59"/>
        <v>2025</v>
      </c>
    </row>
    <row r="727" spans="1:16" x14ac:dyDescent="0.3">
      <c r="A727" s="2">
        <v>726</v>
      </c>
      <c r="B727" s="7" t="s">
        <v>118</v>
      </c>
      <c r="C727" s="3" t="s">
        <v>9</v>
      </c>
      <c r="D727" s="3">
        <v>13</v>
      </c>
      <c r="E727" s="3" t="s">
        <v>8</v>
      </c>
      <c r="F727" s="17">
        <v>15</v>
      </c>
      <c r="G727" s="3" t="s">
        <v>874</v>
      </c>
      <c r="H727" s="3" t="s">
        <v>148</v>
      </c>
      <c r="I727" s="3" t="s">
        <v>21</v>
      </c>
      <c r="J727" s="13">
        <v>50.17</v>
      </c>
      <c r="K727" s="13">
        <v>110.67</v>
      </c>
      <c r="L727" s="14">
        <f t="shared" si="55"/>
        <v>652.21</v>
      </c>
      <c r="M727" s="14">
        <f t="shared" si="56"/>
        <v>1222.9034999999999</v>
      </c>
      <c r="N727" s="9">
        <f t="shared" si="57"/>
        <v>12</v>
      </c>
      <c r="O727" s="9">
        <f t="shared" si="58"/>
        <v>1</v>
      </c>
      <c r="P727" s="9">
        <f t="shared" si="59"/>
        <v>2025</v>
      </c>
    </row>
    <row r="728" spans="1:16" x14ac:dyDescent="0.3">
      <c r="A728" s="2">
        <v>727</v>
      </c>
      <c r="B728" s="7" t="s">
        <v>56</v>
      </c>
      <c r="C728" s="3" t="s">
        <v>12</v>
      </c>
      <c r="D728" s="3">
        <v>1</v>
      </c>
      <c r="E728" s="3" t="s">
        <v>11</v>
      </c>
      <c r="F728" s="17">
        <v>10</v>
      </c>
      <c r="G728" s="3" t="s">
        <v>875</v>
      </c>
      <c r="H728" s="3" t="s">
        <v>22</v>
      </c>
      <c r="I728" s="3" t="s">
        <v>18</v>
      </c>
      <c r="J728" s="13">
        <v>12.92</v>
      </c>
      <c r="K728" s="13">
        <v>169.44</v>
      </c>
      <c r="L728" s="14">
        <f t="shared" si="55"/>
        <v>12.92</v>
      </c>
      <c r="M728" s="14">
        <f t="shared" si="56"/>
        <v>152.49600000000001</v>
      </c>
      <c r="N728" s="9">
        <f t="shared" si="57"/>
        <v>25</v>
      </c>
      <c r="O728" s="9">
        <f t="shared" si="58"/>
        <v>1</v>
      </c>
      <c r="P728" s="9">
        <f t="shared" si="59"/>
        <v>2025</v>
      </c>
    </row>
    <row r="729" spans="1:16" x14ac:dyDescent="0.3">
      <c r="A729" s="2">
        <v>728</v>
      </c>
      <c r="B729" s="7" t="s">
        <v>86</v>
      </c>
      <c r="C729" s="3" t="s">
        <v>9</v>
      </c>
      <c r="D729" s="3">
        <v>10</v>
      </c>
      <c r="E729" s="3" t="s">
        <v>11</v>
      </c>
      <c r="F729" s="17">
        <v>25</v>
      </c>
      <c r="G729" s="3" t="s">
        <v>876</v>
      </c>
      <c r="H729" s="3" t="s">
        <v>24</v>
      </c>
      <c r="I729" s="3" t="s">
        <v>23</v>
      </c>
      <c r="J729" s="13">
        <v>53.98</v>
      </c>
      <c r="K729" s="13">
        <v>106.35</v>
      </c>
      <c r="L729" s="14">
        <f t="shared" si="55"/>
        <v>539.79999999999995</v>
      </c>
      <c r="M729" s="14">
        <f t="shared" si="56"/>
        <v>797.625</v>
      </c>
      <c r="N729" s="9">
        <f t="shared" si="57"/>
        <v>7</v>
      </c>
      <c r="O729" s="9">
        <f t="shared" si="58"/>
        <v>3</v>
      </c>
      <c r="P729" s="9">
        <f t="shared" si="59"/>
        <v>2025</v>
      </c>
    </row>
    <row r="730" spans="1:16" x14ac:dyDescent="0.3">
      <c r="A730" s="2">
        <v>729</v>
      </c>
      <c r="B730" s="7" t="s">
        <v>54</v>
      </c>
      <c r="C730" s="3" t="s">
        <v>6</v>
      </c>
      <c r="D730" s="3">
        <v>9</v>
      </c>
      <c r="E730" s="3" t="s">
        <v>7</v>
      </c>
      <c r="F730" s="17">
        <v>0</v>
      </c>
      <c r="G730" s="3" t="s">
        <v>877</v>
      </c>
      <c r="H730" s="3" t="s">
        <v>148</v>
      </c>
      <c r="I730" s="3" t="s">
        <v>21</v>
      </c>
      <c r="J730" s="13">
        <v>55.55</v>
      </c>
      <c r="K730" s="13">
        <v>172.17</v>
      </c>
      <c r="L730" s="14">
        <f t="shared" si="55"/>
        <v>499.95</v>
      </c>
      <c r="M730" s="14">
        <f t="shared" si="56"/>
        <v>1549.53</v>
      </c>
      <c r="N730" s="9">
        <f t="shared" si="57"/>
        <v>7</v>
      </c>
      <c r="O730" s="9">
        <f t="shared" si="58"/>
        <v>2</v>
      </c>
      <c r="P730" s="9">
        <f t="shared" si="59"/>
        <v>2025</v>
      </c>
    </row>
    <row r="731" spans="1:16" x14ac:dyDescent="0.3">
      <c r="A731" s="2">
        <v>730</v>
      </c>
      <c r="B731" s="7" t="s">
        <v>48</v>
      </c>
      <c r="C731" s="3" t="s">
        <v>12</v>
      </c>
      <c r="D731" s="3">
        <v>18</v>
      </c>
      <c r="E731" s="3" t="s">
        <v>8</v>
      </c>
      <c r="F731" s="17">
        <v>0</v>
      </c>
      <c r="G731" s="3" t="s">
        <v>878</v>
      </c>
      <c r="H731" s="3" t="s">
        <v>158</v>
      </c>
      <c r="I731" s="3" t="s">
        <v>21</v>
      </c>
      <c r="J731" s="13">
        <v>89.9</v>
      </c>
      <c r="K731" s="13">
        <v>179.97</v>
      </c>
      <c r="L731" s="14">
        <f t="shared" si="55"/>
        <v>1618.2</v>
      </c>
      <c r="M731" s="14">
        <f t="shared" si="56"/>
        <v>3239.46</v>
      </c>
      <c r="N731" s="9">
        <f t="shared" si="57"/>
        <v>8</v>
      </c>
      <c r="O731" s="9">
        <f t="shared" si="58"/>
        <v>3</v>
      </c>
      <c r="P731" s="9">
        <f t="shared" si="59"/>
        <v>2025</v>
      </c>
    </row>
    <row r="732" spans="1:16" x14ac:dyDescent="0.3">
      <c r="A732" s="2">
        <v>731</v>
      </c>
      <c r="B732" s="7" t="s">
        <v>106</v>
      </c>
      <c r="C732" s="3" t="s">
        <v>12</v>
      </c>
      <c r="D732" s="3">
        <v>16</v>
      </c>
      <c r="E732" s="3" t="s">
        <v>10</v>
      </c>
      <c r="F732" s="17">
        <v>0</v>
      </c>
      <c r="G732" s="3" t="s">
        <v>879</v>
      </c>
      <c r="H732" s="3" t="s">
        <v>20</v>
      </c>
      <c r="I732" s="3" t="s">
        <v>21</v>
      </c>
      <c r="J732" s="13">
        <v>62.29</v>
      </c>
      <c r="K732" s="13">
        <v>192.19</v>
      </c>
      <c r="L732" s="14">
        <f t="shared" si="55"/>
        <v>996.64</v>
      </c>
      <c r="M732" s="14">
        <f t="shared" si="56"/>
        <v>3075.04</v>
      </c>
      <c r="N732" s="9">
        <f t="shared" si="57"/>
        <v>24</v>
      </c>
      <c r="O732" s="9">
        <f t="shared" si="58"/>
        <v>4</v>
      </c>
      <c r="P732" s="9">
        <f t="shared" si="59"/>
        <v>2025</v>
      </c>
    </row>
    <row r="733" spans="1:16" x14ac:dyDescent="0.3">
      <c r="A733" s="2">
        <v>732</v>
      </c>
      <c r="B733" s="7" t="s">
        <v>124</v>
      </c>
      <c r="C733" s="3" t="s">
        <v>6</v>
      </c>
      <c r="D733" s="3">
        <v>5</v>
      </c>
      <c r="E733" s="3" t="s">
        <v>8</v>
      </c>
      <c r="F733" s="17">
        <v>25</v>
      </c>
      <c r="G733" s="3" t="s">
        <v>880</v>
      </c>
      <c r="H733" s="3" t="s">
        <v>24</v>
      </c>
      <c r="I733" s="3" t="s">
        <v>23</v>
      </c>
      <c r="J733" s="13">
        <v>32.15</v>
      </c>
      <c r="K733" s="13">
        <v>143.71</v>
      </c>
      <c r="L733" s="14">
        <f t="shared" si="55"/>
        <v>160.75</v>
      </c>
      <c r="M733" s="14">
        <f t="shared" si="56"/>
        <v>538.91250000000002</v>
      </c>
      <c r="N733" s="9">
        <f t="shared" si="57"/>
        <v>28</v>
      </c>
      <c r="O733" s="9">
        <f t="shared" si="58"/>
        <v>4</v>
      </c>
      <c r="P733" s="9">
        <f t="shared" si="59"/>
        <v>2025</v>
      </c>
    </row>
    <row r="734" spans="1:16" x14ac:dyDescent="0.3">
      <c r="A734" s="2">
        <v>733</v>
      </c>
      <c r="B734" s="7" t="s">
        <v>93</v>
      </c>
      <c r="C734" s="3" t="s">
        <v>9</v>
      </c>
      <c r="D734" s="3">
        <v>16</v>
      </c>
      <c r="E734" s="3" t="s">
        <v>7</v>
      </c>
      <c r="F734" s="17">
        <v>10</v>
      </c>
      <c r="G734" s="3" t="s">
        <v>881</v>
      </c>
      <c r="H734" s="3" t="s">
        <v>148</v>
      </c>
      <c r="I734" s="3" t="s">
        <v>18</v>
      </c>
      <c r="J734" s="13">
        <v>17.61</v>
      </c>
      <c r="K734" s="13">
        <v>171.34</v>
      </c>
      <c r="L734" s="14">
        <f t="shared" si="55"/>
        <v>281.76</v>
      </c>
      <c r="M734" s="14">
        <f t="shared" si="56"/>
        <v>2467.2960000000003</v>
      </c>
      <c r="N734" s="9">
        <f t="shared" si="57"/>
        <v>28</v>
      </c>
      <c r="O734" s="9">
        <f t="shared" si="58"/>
        <v>3</v>
      </c>
      <c r="P734" s="9">
        <f t="shared" si="59"/>
        <v>2025</v>
      </c>
    </row>
    <row r="735" spans="1:16" x14ac:dyDescent="0.3">
      <c r="A735" s="2">
        <v>734</v>
      </c>
      <c r="B735" s="7" t="s">
        <v>65</v>
      </c>
      <c r="C735" s="3" t="s">
        <v>9</v>
      </c>
      <c r="D735" s="3">
        <v>13</v>
      </c>
      <c r="E735" s="3" t="s">
        <v>7</v>
      </c>
      <c r="F735" s="17">
        <v>5</v>
      </c>
      <c r="G735" s="3" t="s">
        <v>882</v>
      </c>
      <c r="H735" s="3" t="s">
        <v>158</v>
      </c>
      <c r="I735" s="3" t="s">
        <v>19</v>
      </c>
      <c r="J735" s="13">
        <v>27.23</v>
      </c>
      <c r="K735" s="13">
        <v>107.78</v>
      </c>
      <c r="L735" s="14">
        <f t="shared" si="55"/>
        <v>353.99</v>
      </c>
      <c r="M735" s="14">
        <f t="shared" si="56"/>
        <v>1331.0830000000001</v>
      </c>
      <c r="N735" s="9">
        <f t="shared" si="57"/>
        <v>30</v>
      </c>
      <c r="O735" s="9">
        <f t="shared" si="58"/>
        <v>1</v>
      </c>
      <c r="P735" s="9">
        <f t="shared" si="59"/>
        <v>2025</v>
      </c>
    </row>
    <row r="736" spans="1:16" x14ac:dyDescent="0.3">
      <c r="A736" s="2">
        <v>735</v>
      </c>
      <c r="B736" s="7" t="s">
        <v>96</v>
      </c>
      <c r="C736" s="3" t="s">
        <v>6</v>
      </c>
      <c r="D736" s="3">
        <v>10</v>
      </c>
      <c r="E736" s="3" t="s">
        <v>10</v>
      </c>
      <c r="F736" s="17">
        <v>20</v>
      </c>
      <c r="G736" s="3" t="s">
        <v>883</v>
      </c>
      <c r="H736" s="3" t="s">
        <v>22</v>
      </c>
      <c r="I736" s="3" t="s">
        <v>19</v>
      </c>
      <c r="J736" s="13">
        <v>36.47</v>
      </c>
      <c r="K736" s="13">
        <v>123.86</v>
      </c>
      <c r="L736" s="14">
        <f t="shared" si="55"/>
        <v>364.7</v>
      </c>
      <c r="M736" s="14">
        <f t="shared" si="56"/>
        <v>990.88</v>
      </c>
      <c r="N736" s="9">
        <f t="shared" si="57"/>
        <v>21</v>
      </c>
      <c r="O736" s="9">
        <f t="shared" si="58"/>
        <v>4</v>
      </c>
      <c r="P736" s="9">
        <f t="shared" si="59"/>
        <v>2025</v>
      </c>
    </row>
    <row r="737" spans="1:16" x14ac:dyDescent="0.3">
      <c r="A737" s="2">
        <v>736</v>
      </c>
      <c r="B737" s="7" t="s">
        <v>26</v>
      </c>
      <c r="C737" s="3" t="s">
        <v>9</v>
      </c>
      <c r="D737" s="3">
        <v>14</v>
      </c>
      <c r="E737" s="3" t="s">
        <v>8</v>
      </c>
      <c r="F737" s="17">
        <v>20</v>
      </c>
      <c r="G737" s="3" t="s">
        <v>884</v>
      </c>
      <c r="H737" s="3" t="s">
        <v>148</v>
      </c>
      <c r="I737" s="3" t="s">
        <v>23</v>
      </c>
      <c r="J737" s="13">
        <v>34.31</v>
      </c>
      <c r="K737" s="13">
        <v>133.28</v>
      </c>
      <c r="L737" s="14">
        <f t="shared" si="55"/>
        <v>480.34000000000003</v>
      </c>
      <c r="M737" s="14">
        <f t="shared" si="56"/>
        <v>1492.7360000000001</v>
      </c>
      <c r="N737" s="9">
        <f t="shared" si="57"/>
        <v>13</v>
      </c>
      <c r="O737" s="9">
        <f t="shared" si="58"/>
        <v>4</v>
      </c>
      <c r="P737" s="9">
        <f t="shared" si="59"/>
        <v>2025</v>
      </c>
    </row>
    <row r="738" spans="1:16" x14ac:dyDescent="0.3">
      <c r="A738" s="2">
        <v>737</v>
      </c>
      <c r="B738" s="7" t="s">
        <v>63</v>
      </c>
      <c r="C738" s="3" t="s">
        <v>12</v>
      </c>
      <c r="D738" s="3">
        <v>3</v>
      </c>
      <c r="E738" s="3" t="s">
        <v>7</v>
      </c>
      <c r="F738" s="17">
        <v>0</v>
      </c>
      <c r="G738" s="3" t="s">
        <v>885</v>
      </c>
      <c r="H738" s="3" t="s">
        <v>24</v>
      </c>
      <c r="I738" s="3" t="s">
        <v>19</v>
      </c>
      <c r="J738" s="13">
        <v>13.12</v>
      </c>
      <c r="K738" s="13">
        <v>196.15</v>
      </c>
      <c r="L738" s="14">
        <f t="shared" si="55"/>
        <v>39.36</v>
      </c>
      <c r="M738" s="14">
        <f t="shared" si="56"/>
        <v>588.45000000000005</v>
      </c>
      <c r="N738" s="9">
        <f t="shared" si="57"/>
        <v>10</v>
      </c>
      <c r="O738" s="9">
        <f t="shared" si="58"/>
        <v>2</v>
      </c>
      <c r="P738" s="9">
        <f t="shared" si="59"/>
        <v>2025</v>
      </c>
    </row>
    <row r="739" spans="1:16" x14ac:dyDescent="0.3">
      <c r="A739" s="2">
        <v>738</v>
      </c>
      <c r="B739" s="7" t="s">
        <v>111</v>
      </c>
      <c r="C739" s="3" t="s">
        <v>6</v>
      </c>
      <c r="D739" s="3">
        <v>7</v>
      </c>
      <c r="E739" s="3" t="s">
        <v>8</v>
      </c>
      <c r="F739" s="17">
        <v>0</v>
      </c>
      <c r="G739" s="3" t="s">
        <v>886</v>
      </c>
      <c r="H739" s="3" t="s">
        <v>20</v>
      </c>
      <c r="I739" s="3" t="s">
        <v>18</v>
      </c>
      <c r="J739" s="13">
        <v>61.18</v>
      </c>
      <c r="K739" s="13">
        <v>183.61</v>
      </c>
      <c r="L739" s="14">
        <f t="shared" si="55"/>
        <v>428.26</v>
      </c>
      <c r="M739" s="14">
        <f t="shared" si="56"/>
        <v>1285.27</v>
      </c>
      <c r="N739" s="9">
        <f t="shared" si="57"/>
        <v>30</v>
      </c>
      <c r="O739" s="9">
        <f t="shared" si="58"/>
        <v>4</v>
      </c>
      <c r="P739" s="9">
        <f t="shared" si="59"/>
        <v>2025</v>
      </c>
    </row>
    <row r="740" spans="1:16" x14ac:dyDescent="0.3">
      <c r="A740" s="2">
        <v>739</v>
      </c>
      <c r="B740" s="7" t="s">
        <v>66</v>
      </c>
      <c r="C740" s="3" t="s">
        <v>12</v>
      </c>
      <c r="D740" s="3">
        <v>19</v>
      </c>
      <c r="E740" s="3" t="s">
        <v>8</v>
      </c>
      <c r="F740" s="17">
        <v>10</v>
      </c>
      <c r="G740" s="3" t="s">
        <v>887</v>
      </c>
      <c r="H740" s="3" t="s">
        <v>20</v>
      </c>
      <c r="I740" s="3" t="s">
        <v>25</v>
      </c>
      <c r="J740" s="13">
        <v>37.9</v>
      </c>
      <c r="K740" s="13">
        <v>192.24</v>
      </c>
      <c r="L740" s="14">
        <f t="shared" si="55"/>
        <v>720.1</v>
      </c>
      <c r="M740" s="14">
        <f t="shared" si="56"/>
        <v>3287.3040000000005</v>
      </c>
      <c r="N740" s="9">
        <f t="shared" si="57"/>
        <v>9</v>
      </c>
      <c r="O740" s="9">
        <f t="shared" si="58"/>
        <v>1</v>
      </c>
      <c r="P740" s="9">
        <f t="shared" si="59"/>
        <v>2025</v>
      </c>
    </row>
    <row r="741" spans="1:16" x14ac:dyDescent="0.3">
      <c r="A741" s="2">
        <v>740</v>
      </c>
      <c r="B741" s="7" t="s">
        <v>109</v>
      </c>
      <c r="C741" s="3" t="s">
        <v>9</v>
      </c>
      <c r="D741" s="3">
        <v>10</v>
      </c>
      <c r="E741" s="3" t="s">
        <v>11</v>
      </c>
      <c r="F741" s="17">
        <v>20</v>
      </c>
      <c r="G741" s="3" t="s">
        <v>888</v>
      </c>
      <c r="H741" s="3" t="s">
        <v>24</v>
      </c>
      <c r="I741" s="3" t="s">
        <v>19</v>
      </c>
      <c r="J741" s="13">
        <v>17.010000000000002</v>
      </c>
      <c r="K741" s="13">
        <v>105.04</v>
      </c>
      <c r="L741" s="14">
        <f t="shared" si="55"/>
        <v>170.10000000000002</v>
      </c>
      <c r="M741" s="14">
        <f t="shared" si="56"/>
        <v>840.32000000000016</v>
      </c>
      <c r="N741" s="9">
        <f t="shared" si="57"/>
        <v>15</v>
      </c>
      <c r="O741" s="9">
        <f t="shared" si="58"/>
        <v>2</v>
      </c>
      <c r="P741" s="9">
        <f t="shared" si="59"/>
        <v>2025</v>
      </c>
    </row>
    <row r="742" spans="1:16" x14ac:dyDescent="0.3">
      <c r="A742" s="2">
        <v>741</v>
      </c>
      <c r="B742" s="7" t="s">
        <v>30</v>
      </c>
      <c r="C742" s="3" t="s">
        <v>12</v>
      </c>
      <c r="D742" s="3">
        <v>19</v>
      </c>
      <c r="E742" s="3" t="s">
        <v>10</v>
      </c>
      <c r="F742" s="17">
        <v>5</v>
      </c>
      <c r="G742" s="3" t="s">
        <v>889</v>
      </c>
      <c r="H742" s="3" t="s">
        <v>20</v>
      </c>
      <c r="I742" s="3" t="s">
        <v>25</v>
      </c>
      <c r="J742" s="13">
        <v>83.63</v>
      </c>
      <c r="K742" s="13">
        <v>166.99</v>
      </c>
      <c r="L742" s="14">
        <f t="shared" si="55"/>
        <v>1588.9699999999998</v>
      </c>
      <c r="M742" s="14">
        <f t="shared" si="56"/>
        <v>3014.1695000000004</v>
      </c>
      <c r="N742" s="9">
        <f t="shared" si="57"/>
        <v>6</v>
      </c>
      <c r="O742" s="9">
        <f t="shared" si="58"/>
        <v>4</v>
      </c>
      <c r="P742" s="9">
        <f t="shared" si="59"/>
        <v>2025</v>
      </c>
    </row>
    <row r="743" spans="1:16" x14ac:dyDescent="0.3">
      <c r="A743" s="2">
        <v>742</v>
      </c>
      <c r="B743" s="7" t="s">
        <v>135</v>
      </c>
      <c r="C743" s="3" t="s">
        <v>6</v>
      </c>
      <c r="D743" s="3">
        <v>9</v>
      </c>
      <c r="E743" s="3" t="s">
        <v>11</v>
      </c>
      <c r="F743" s="17">
        <v>25</v>
      </c>
      <c r="G743" s="3" t="s">
        <v>890</v>
      </c>
      <c r="H743" s="3" t="s">
        <v>22</v>
      </c>
      <c r="I743" s="3" t="s">
        <v>18</v>
      </c>
      <c r="J743" s="13">
        <v>85.47</v>
      </c>
      <c r="K743" s="13">
        <v>183.4</v>
      </c>
      <c r="L743" s="14">
        <f t="shared" si="55"/>
        <v>769.23</v>
      </c>
      <c r="M743" s="14">
        <f t="shared" si="56"/>
        <v>1237.95</v>
      </c>
      <c r="N743" s="9">
        <f t="shared" si="57"/>
        <v>19</v>
      </c>
      <c r="O743" s="9">
        <f t="shared" si="58"/>
        <v>2</v>
      </c>
      <c r="P743" s="9">
        <f t="shared" si="59"/>
        <v>2025</v>
      </c>
    </row>
    <row r="744" spans="1:16" x14ac:dyDescent="0.3">
      <c r="A744" s="2">
        <v>743</v>
      </c>
      <c r="B744" s="7" t="s">
        <v>103</v>
      </c>
      <c r="C744" s="3" t="s">
        <v>9</v>
      </c>
      <c r="D744" s="3">
        <v>15</v>
      </c>
      <c r="E744" s="3" t="s">
        <v>10</v>
      </c>
      <c r="F744" s="17">
        <v>25</v>
      </c>
      <c r="G744" s="3" t="s">
        <v>891</v>
      </c>
      <c r="H744" s="3" t="s">
        <v>148</v>
      </c>
      <c r="I744" s="3" t="s">
        <v>19</v>
      </c>
      <c r="J744" s="13">
        <v>40.06</v>
      </c>
      <c r="K744" s="13">
        <v>114.22</v>
      </c>
      <c r="L744" s="14">
        <f t="shared" si="55"/>
        <v>600.90000000000009</v>
      </c>
      <c r="M744" s="14">
        <f t="shared" si="56"/>
        <v>1284.9749999999999</v>
      </c>
      <c r="N744" s="9">
        <f t="shared" si="57"/>
        <v>16</v>
      </c>
      <c r="O744" s="9">
        <f t="shared" si="58"/>
        <v>1</v>
      </c>
      <c r="P744" s="9">
        <f t="shared" si="59"/>
        <v>2025</v>
      </c>
    </row>
    <row r="745" spans="1:16" x14ac:dyDescent="0.3">
      <c r="A745" s="2">
        <v>744</v>
      </c>
      <c r="B745" s="7" t="s">
        <v>74</v>
      </c>
      <c r="C745" s="3" t="s">
        <v>9</v>
      </c>
      <c r="D745" s="3">
        <v>5</v>
      </c>
      <c r="E745" s="3" t="s">
        <v>10</v>
      </c>
      <c r="F745" s="17">
        <v>0</v>
      </c>
      <c r="G745" s="3" t="s">
        <v>892</v>
      </c>
      <c r="H745" s="3" t="s">
        <v>22</v>
      </c>
      <c r="I745" s="3" t="s">
        <v>19</v>
      </c>
      <c r="J745" s="13">
        <v>88.28</v>
      </c>
      <c r="K745" s="13">
        <v>102.86</v>
      </c>
      <c r="L745" s="14">
        <f t="shared" si="55"/>
        <v>441.4</v>
      </c>
      <c r="M745" s="14">
        <f t="shared" si="56"/>
        <v>514.29999999999995</v>
      </c>
      <c r="N745" s="9">
        <f t="shared" si="57"/>
        <v>11</v>
      </c>
      <c r="O745" s="9">
        <f t="shared" si="58"/>
        <v>4</v>
      </c>
      <c r="P745" s="9">
        <f t="shared" si="59"/>
        <v>2025</v>
      </c>
    </row>
    <row r="746" spans="1:16" x14ac:dyDescent="0.3">
      <c r="A746" s="2">
        <v>745</v>
      </c>
      <c r="B746" s="7" t="s">
        <v>124</v>
      </c>
      <c r="C746" s="3" t="s">
        <v>12</v>
      </c>
      <c r="D746" s="3">
        <v>8</v>
      </c>
      <c r="E746" s="3" t="s">
        <v>10</v>
      </c>
      <c r="F746" s="17">
        <v>10</v>
      </c>
      <c r="G746" s="3" t="s">
        <v>893</v>
      </c>
      <c r="H746" s="3" t="s">
        <v>148</v>
      </c>
      <c r="I746" s="3" t="s">
        <v>18</v>
      </c>
      <c r="J746" s="13">
        <v>84.12</v>
      </c>
      <c r="K746" s="13">
        <v>168.22</v>
      </c>
      <c r="L746" s="14">
        <f t="shared" si="55"/>
        <v>672.96</v>
      </c>
      <c r="M746" s="14">
        <f t="shared" si="56"/>
        <v>1211.184</v>
      </c>
      <c r="N746" s="9">
        <f t="shared" si="57"/>
        <v>28</v>
      </c>
      <c r="O746" s="9">
        <f t="shared" si="58"/>
        <v>4</v>
      </c>
      <c r="P746" s="9">
        <f t="shared" si="59"/>
        <v>2025</v>
      </c>
    </row>
    <row r="747" spans="1:16" x14ac:dyDescent="0.3">
      <c r="A747" s="2">
        <v>746</v>
      </c>
      <c r="B747" s="7" t="s">
        <v>87</v>
      </c>
      <c r="C747" s="3" t="s">
        <v>12</v>
      </c>
      <c r="D747" s="3">
        <v>1</v>
      </c>
      <c r="E747" s="3" t="s">
        <v>11</v>
      </c>
      <c r="F747" s="17">
        <v>0</v>
      </c>
      <c r="G747" s="3" t="s">
        <v>894</v>
      </c>
      <c r="H747" s="3" t="s">
        <v>22</v>
      </c>
      <c r="I747" s="3" t="s">
        <v>25</v>
      </c>
      <c r="J747" s="13">
        <v>15.41</v>
      </c>
      <c r="K747" s="13">
        <v>184.34</v>
      </c>
      <c r="L747" s="14">
        <f t="shared" si="55"/>
        <v>15.41</v>
      </c>
      <c r="M747" s="14">
        <f t="shared" si="56"/>
        <v>184.34</v>
      </c>
      <c r="N747" s="9">
        <f t="shared" si="57"/>
        <v>18</v>
      </c>
      <c r="O747" s="9">
        <f t="shared" si="58"/>
        <v>4</v>
      </c>
      <c r="P747" s="9">
        <f t="shared" si="59"/>
        <v>2025</v>
      </c>
    </row>
    <row r="748" spans="1:16" x14ac:dyDescent="0.3">
      <c r="A748" s="2">
        <v>747</v>
      </c>
      <c r="B748" s="7" t="s">
        <v>143</v>
      </c>
      <c r="C748" s="3" t="s">
        <v>9</v>
      </c>
      <c r="D748" s="3">
        <v>3</v>
      </c>
      <c r="E748" s="3" t="s">
        <v>8</v>
      </c>
      <c r="F748" s="17">
        <v>0</v>
      </c>
      <c r="G748" s="3" t="s">
        <v>895</v>
      </c>
      <c r="H748" s="3" t="s">
        <v>20</v>
      </c>
      <c r="I748" s="3" t="s">
        <v>23</v>
      </c>
      <c r="J748" s="13">
        <v>9.32</v>
      </c>
      <c r="K748" s="13">
        <v>155.79</v>
      </c>
      <c r="L748" s="14">
        <f t="shared" si="55"/>
        <v>27.96</v>
      </c>
      <c r="M748" s="14">
        <f t="shared" si="56"/>
        <v>467.37</v>
      </c>
      <c r="N748" s="9">
        <f t="shared" si="57"/>
        <v>27</v>
      </c>
      <c r="O748" s="9">
        <f t="shared" si="58"/>
        <v>4</v>
      </c>
      <c r="P748" s="9">
        <f t="shared" si="59"/>
        <v>2025</v>
      </c>
    </row>
    <row r="749" spans="1:16" x14ac:dyDescent="0.3">
      <c r="A749" s="2">
        <v>748</v>
      </c>
      <c r="B749" s="7" t="s">
        <v>53</v>
      </c>
      <c r="C749" s="3" t="s">
        <v>12</v>
      </c>
      <c r="D749" s="3">
        <v>15</v>
      </c>
      <c r="E749" s="3" t="s">
        <v>8</v>
      </c>
      <c r="F749" s="17">
        <v>10</v>
      </c>
      <c r="G749" s="3" t="s">
        <v>896</v>
      </c>
      <c r="H749" s="3" t="s">
        <v>22</v>
      </c>
      <c r="I749" s="3" t="s">
        <v>21</v>
      </c>
      <c r="J749" s="13">
        <v>41.03</v>
      </c>
      <c r="K749" s="13">
        <v>177.97</v>
      </c>
      <c r="L749" s="14">
        <f t="shared" si="55"/>
        <v>615.45000000000005</v>
      </c>
      <c r="M749" s="14">
        <f t="shared" si="56"/>
        <v>2402.5950000000003</v>
      </c>
      <c r="N749" s="9">
        <f t="shared" si="57"/>
        <v>5</v>
      </c>
      <c r="O749" s="9">
        <f t="shared" si="58"/>
        <v>4</v>
      </c>
      <c r="P749" s="9">
        <f t="shared" si="59"/>
        <v>2025</v>
      </c>
    </row>
    <row r="750" spans="1:16" x14ac:dyDescent="0.3">
      <c r="A750" s="2">
        <v>749</v>
      </c>
      <c r="B750" s="7" t="s">
        <v>125</v>
      </c>
      <c r="C750" s="3" t="s">
        <v>9</v>
      </c>
      <c r="D750" s="3">
        <v>11</v>
      </c>
      <c r="E750" s="3" t="s">
        <v>8</v>
      </c>
      <c r="F750" s="17">
        <v>20</v>
      </c>
      <c r="G750" s="3" t="s">
        <v>897</v>
      </c>
      <c r="H750" s="3" t="s">
        <v>148</v>
      </c>
      <c r="I750" s="3" t="s">
        <v>18</v>
      </c>
      <c r="J750" s="13">
        <v>32.130000000000003</v>
      </c>
      <c r="K750" s="13">
        <v>157.51</v>
      </c>
      <c r="L750" s="14">
        <f t="shared" si="55"/>
        <v>353.43</v>
      </c>
      <c r="M750" s="14">
        <f t="shared" si="56"/>
        <v>1386.088</v>
      </c>
      <c r="N750" s="9">
        <f t="shared" si="57"/>
        <v>2</v>
      </c>
      <c r="O750" s="9">
        <f t="shared" si="58"/>
        <v>2</v>
      </c>
      <c r="P750" s="9">
        <f t="shared" si="59"/>
        <v>2025</v>
      </c>
    </row>
    <row r="751" spans="1:16" x14ac:dyDescent="0.3">
      <c r="A751" s="2">
        <v>750</v>
      </c>
      <c r="B751" s="7" t="s">
        <v>38</v>
      </c>
      <c r="C751" s="3" t="s">
        <v>6</v>
      </c>
      <c r="D751" s="3">
        <v>8</v>
      </c>
      <c r="E751" s="3" t="s">
        <v>7</v>
      </c>
      <c r="F751" s="17">
        <v>20</v>
      </c>
      <c r="G751" s="3" t="s">
        <v>898</v>
      </c>
      <c r="H751" s="3" t="s">
        <v>22</v>
      </c>
      <c r="I751" s="3" t="s">
        <v>21</v>
      </c>
      <c r="J751" s="13">
        <v>23.75</v>
      </c>
      <c r="K751" s="13">
        <v>198.42</v>
      </c>
      <c r="L751" s="14">
        <f t="shared" si="55"/>
        <v>190</v>
      </c>
      <c r="M751" s="14">
        <f t="shared" si="56"/>
        <v>1269.8879999999999</v>
      </c>
      <c r="N751" s="9">
        <f t="shared" si="57"/>
        <v>26</v>
      </c>
      <c r="O751" s="9">
        <f t="shared" si="58"/>
        <v>4</v>
      </c>
      <c r="P751" s="9">
        <f t="shared" si="59"/>
        <v>2025</v>
      </c>
    </row>
    <row r="752" spans="1:16" x14ac:dyDescent="0.3">
      <c r="A752" s="2">
        <v>751</v>
      </c>
      <c r="B752" s="7" t="s">
        <v>125</v>
      </c>
      <c r="C752" s="3" t="s">
        <v>12</v>
      </c>
      <c r="D752" s="3">
        <v>7</v>
      </c>
      <c r="E752" s="3" t="s">
        <v>10</v>
      </c>
      <c r="F752" s="17">
        <v>15</v>
      </c>
      <c r="G752" s="3" t="s">
        <v>899</v>
      </c>
      <c r="H752" s="3" t="s">
        <v>148</v>
      </c>
      <c r="I752" s="3" t="s">
        <v>23</v>
      </c>
      <c r="J752" s="13">
        <v>79.849999999999994</v>
      </c>
      <c r="K752" s="13">
        <v>169.48</v>
      </c>
      <c r="L752" s="14">
        <f t="shared" si="55"/>
        <v>558.94999999999993</v>
      </c>
      <c r="M752" s="14">
        <f t="shared" si="56"/>
        <v>1008.4059999999998</v>
      </c>
      <c r="N752" s="9">
        <f t="shared" si="57"/>
        <v>2</v>
      </c>
      <c r="O752" s="9">
        <f t="shared" si="58"/>
        <v>2</v>
      </c>
      <c r="P752" s="9">
        <f t="shared" si="59"/>
        <v>2025</v>
      </c>
    </row>
    <row r="753" spans="1:16" x14ac:dyDescent="0.3">
      <c r="A753" s="2">
        <v>752</v>
      </c>
      <c r="B753" s="7" t="s">
        <v>27</v>
      </c>
      <c r="C753" s="3" t="s">
        <v>12</v>
      </c>
      <c r="D753" s="3">
        <v>13</v>
      </c>
      <c r="E753" s="3" t="s">
        <v>11</v>
      </c>
      <c r="F753" s="17">
        <v>25</v>
      </c>
      <c r="G753" s="3" t="s">
        <v>900</v>
      </c>
      <c r="H753" s="3" t="s">
        <v>22</v>
      </c>
      <c r="I753" s="3" t="s">
        <v>21</v>
      </c>
      <c r="J753" s="13">
        <v>78.150000000000006</v>
      </c>
      <c r="K753" s="13">
        <v>142.21</v>
      </c>
      <c r="L753" s="14">
        <f t="shared" si="55"/>
        <v>1015.95</v>
      </c>
      <c r="M753" s="14">
        <f t="shared" si="56"/>
        <v>1386.5475000000001</v>
      </c>
      <c r="N753" s="9">
        <f t="shared" si="57"/>
        <v>5</v>
      </c>
      <c r="O753" s="9">
        <f t="shared" si="58"/>
        <v>3</v>
      </c>
      <c r="P753" s="9">
        <f t="shared" si="59"/>
        <v>2025</v>
      </c>
    </row>
    <row r="754" spans="1:16" x14ac:dyDescent="0.3">
      <c r="A754" s="2">
        <v>753</v>
      </c>
      <c r="B754" s="7" t="s">
        <v>27</v>
      </c>
      <c r="C754" s="3" t="s">
        <v>6</v>
      </c>
      <c r="D754" s="3">
        <v>9</v>
      </c>
      <c r="E754" s="3" t="s">
        <v>7</v>
      </c>
      <c r="F754" s="17">
        <v>0</v>
      </c>
      <c r="G754" s="3" t="s">
        <v>901</v>
      </c>
      <c r="H754" s="3" t="s">
        <v>158</v>
      </c>
      <c r="I754" s="3" t="s">
        <v>19</v>
      </c>
      <c r="J754" s="13">
        <v>60.27</v>
      </c>
      <c r="K754" s="13">
        <v>184.69</v>
      </c>
      <c r="L754" s="14">
        <f t="shared" si="55"/>
        <v>542.43000000000006</v>
      </c>
      <c r="M754" s="14">
        <f t="shared" si="56"/>
        <v>1662.21</v>
      </c>
      <c r="N754" s="9">
        <f t="shared" si="57"/>
        <v>5</v>
      </c>
      <c r="O754" s="9">
        <f t="shared" si="58"/>
        <v>3</v>
      </c>
      <c r="P754" s="9">
        <f t="shared" si="59"/>
        <v>2025</v>
      </c>
    </row>
    <row r="755" spans="1:16" x14ac:dyDescent="0.3">
      <c r="A755" s="2">
        <v>754</v>
      </c>
      <c r="B755" s="7" t="s">
        <v>146</v>
      </c>
      <c r="C755" s="3" t="s">
        <v>9</v>
      </c>
      <c r="D755" s="3">
        <v>10</v>
      </c>
      <c r="E755" s="3" t="s">
        <v>10</v>
      </c>
      <c r="F755" s="17">
        <v>0</v>
      </c>
      <c r="G755" s="3" t="s">
        <v>902</v>
      </c>
      <c r="H755" s="3" t="s">
        <v>22</v>
      </c>
      <c r="I755" s="3" t="s">
        <v>21</v>
      </c>
      <c r="J755" s="13">
        <v>63.47</v>
      </c>
      <c r="K755" s="13">
        <v>197.06</v>
      </c>
      <c r="L755" s="14">
        <f t="shared" si="55"/>
        <v>634.70000000000005</v>
      </c>
      <c r="M755" s="14">
        <f t="shared" si="56"/>
        <v>1970.6</v>
      </c>
      <c r="N755" s="9">
        <f t="shared" si="57"/>
        <v>20</v>
      </c>
      <c r="O755" s="9">
        <f t="shared" si="58"/>
        <v>4</v>
      </c>
      <c r="P755" s="9">
        <f t="shared" si="59"/>
        <v>2025</v>
      </c>
    </row>
    <row r="756" spans="1:16" x14ac:dyDescent="0.3">
      <c r="A756" s="2">
        <v>755</v>
      </c>
      <c r="B756" s="7" t="s">
        <v>104</v>
      </c>
      <c r="C756" s="3" t="s">
        <v>6</v>
      </c>
      <c r="D756" s="3">
        <v>16</v>
      </c>
      <c r="E756" s="3" t="s">
        <v>11</v>
      </c>
      <c r="F756" s="17">
        <v>20</v>
      </c>
      <c r="G756" s="3" t="s">
        <v>903</v>
      </c>
      <c r="H756" s="3" t="s">
        <v>24</v>
      </c>
      <c r="I756" s="3" t="s">
        <v>23</v>
      </c>
      <c r="J756" s="13">
        <v>21.58</v>
      </c>
      <c r="K756" s="13">
        <v>174.07</v>
      </c>
      <c r="L756" s="14">
        <f t="shared" si="55"/>
        <v>345.28</v>
      </c>
      <c r="M756" s="14">
        <f t="shared" si="56"/>
        <v>2228.096</v>
      </c>
      <c r="N756" s="9">
        <f t="shared" si="57"/>
        <v>6</v>
      </c>
      <c r="O756" s="9">
        <f t="shared" si="58"/>
        <v>1</v>
      </c>
      <c r="P756" s="9">
        <f t="shared" si="59"/>
        <v>2025</v>
      </c>
    </row>
    <row r="757" spans="1:16" x14ac:dyDescent="0.3">
      <c r="A757" s="2">
        <v>756</v>
      </c>
      <c r="B757" s="7" t="s">
        <v>68</v>
      </c>
      <c r="C757" s="3" t="s">
        <v>6</v>
      </c>
      <c r="D757" s="3">
        <v>18</v>
      </c>
      <c r="E757" s="3" t="s">
        <v>7</v>
      </c>
      <c r="F757" s="17">
        <v>0</v>
      </c>
      <c r="G757" s="3" t="s">
        <v>904</v>
      </c>
      <c r="H757" s="3" t="s">
        <v>20</v>
      </c>
      <c r="I757" s="3" t="s">
        <v>23</v>
      </c>
      <c r="J757" s="13">
        <v>22.9</v>
      </c>
      <c r="K757" s="13">
        <v>191.98</v>
      </c>
      <c r="L757" s="14">
        <f t="shared" si="55"/>
        <v>412.2</v>
      </c>
      <c r="M757" s="14">
        <f t="shared" si="56"/>
        <v>3455.64</v>
      </c>
      <c r="N757" s="9">
        <f t="shared" si="57"/>
        <v>2</v>
      </c>
      <c r="O757" s="9">
        <f t="shared" si="58"/>
        <v>3</v>
      </c>
      <c r="P757" s="9">
        <f t="shared" si="59"/>
        <v>2025</v>
      </c>
    </row>
    <row r="758" spans="1:16" x14ac:dyDescent="0.3">
      <c r="A758" s="2">
        <v>757</v>
      </c>
      <c r="B758" s="7" t="s">
        <v>101</v>
      </c>
      <c r="C758" s="3" t="s">
        <v>9</v>
      </c>
      <c r="D758" s="3">
        <v>2</v>
      </c>
      <c r="E758" s="3" t="s">
        <v>11</v>
      </c>
      <c r="F758" s="17">
        <v>15</v>
      </c>
      <c r="G758" s="3" t="s">
        <v>905</v>
      </c>
      <c r="H758" s="3" t="s">
        <v>20</v>
      </c>
      <c r="I758" s="3" t="s">
        <v>19</v>
      </c>
      <c r="J758" s="13">
        <v>66.209999999999994</v>
      </c>
      <c r="K758" s="13">
        <v>109.02</v>
      </c>
      <c r="L758" s="14">
        <f t="shared" si="55"/>
        <v>132.41999999999999</v>
      </c>
      <c r="M758" s="14">
        <f t="shared" si="56"/>
        <v>185.33399999999997</v>
      </c>
      <c r="N758" s="9">
        <f t="shared" si="57"/>
        <v>9</v>
      </c>
      <c r="O758" s="9">
        <f t="shared" si="58"/>
        <v>3</v>
      </c>
      <c r="P758" s="9">
        <f t="shared" si="59"/>
        <v>2025</v>
      </c>
    </row>
    <row r="759" spans="1:16" x14ac:dyDescent="0.3">
      <c r="A759" s="2">
        <v>758</v>
      </c>
      <c r="B759" s="7" t="s">
        <v>137</v>
      </c>
      <c r="C759" s="3" t="s">
        <v>6</v>
      </c>
      <c r="D759" s="3">
        <v>14</v>
      </c>
      <c r="E759" s="3" t="s">
        <v>7</v>
      </c>
      <c r="F759" s="17">
        <v>10</v>
      </c>
      <c r="G759" s="3" t="s">
        <v>906</v>
      </c>
      <c r="H759" s="3" t="s">
        <v>20</v>
      </c>
      <c r="I759" s="3" t="s">
        <v>23</v>
      </c>
      <c r="J759" s="13">
        <v>52.21</v>
      </c>
      <c r="K759" s="13">
        <v>133.12</v>
      </c>
      <c r="L759" s="14">
        <f t="shared" si="55"/>
        <v>730.94</v>
      </c>
      <c r="M759" s="14">
        <f t="shared" si="56"/>
        <v>1677.3120000000001</v>
      </c>
      <c r="N759" s="9">
        <f t="shared" si="57"/>
        <v>6</v>
      </c>
      <c r="O759" s="9">
        <f t="shared" si="58"/>
        <v>3</v>
      </c>
      <c r="P759" s="9">
        <f t="shared" si="59"/>
        <v>2025</v>
      </c>
    </row>
    <row r="760" spans="1:16" x14ac:dyDescent="0.3">
      <c r="A760" s="2">
        <v>759</v>
      </c>
      <c r="B760" s="7" t="s">
        <v>95</v>
      </c>
      <c r="C760" s="3" t="s">
        <v>9</v>
      </c>
      <c r="D760" s="3">
        <v>9</v>
      </c>
      <c r="E760" s="3" t="s">
        <v>11</v>
      </c>
      <c r="F760" s="17">
        <v>5</v>
      </c>
      <c r="G760" s="3" t="s">
        <v>907</v>
      </c>
      <c r="H760" s="3" t="s">
        <v>24</v>
      </c>
      <c r="I760" s="3" t="s">
        <v>18</v>
      </c>
      <c r="J760" s="13">
        <v>96.01</v>
      </c>
      <c r="K760" s="13">
        <v>180.32</v>
      </c>
      <c r="L760" s="14">
        <f t="shared" si="55"/>
        <v>864.09</v>
      </c>
      <c r="M760" s="14">
        <f t="shared" si="56"/>
        <v>1541.7359999999999</v>
      </c>
      <c r="N760" s="9">
        <f t="shared" si="57"/>
        <v>3</v>
      </c>
      <c r="O760" s="9">
        <f t="shared" si="58"/>
        <v>1</v>
      </c>
      <c r="P760" s="9">
        <f t="shared" si="59"/>
        <v>2025</v>
      </c>
    </row>
    <row r="761" spans="1:16" x14ac:dyDescent="0.3">
      <c r="A761" s="2">
        <v>760</v>
      </c>
      <c r="B761" s="7" t="s">
        <v>58</v>
      </c>
      <c r="C761" s="3" t="s">
        <v>9</v>
      </c>
      <c r="D761" s="3">
        <v>4</v>
      </c>
      <c r="E761" s="3" t="s">
        <v>10</v>
      </c>
      <c r="F761" s="17">
        <v>25</v>
      </c>
      <c r="G761" s="3" t="s">
        <v>908</v>
      </c>
      <c r="H761" s="3" t="s">
        <v>158</v>
      </c>
      <c r="I761" s="3" t="s">
        <v>18</v>
      </c>
      <c r="J761" s="13">
        <v>67.45</v>
      </c>
      <c r="K761" s="13">
        <v>133.47</v>
      </c>
      <c r="L761" s="14">
        <f t="shared" si="55"/>
        <v>269.8</v>
      </c>
      <c r="M761" s="14">
        <f t="shared" si="56"/>
        <v>400.40999999999997</v>
      </c>
      <c r="N761" s="9">
        <f t="shared" si="57"/>
        <v>16</v>
      </c>
      <c r="O761" s="9">
        <f t="shared" si="58"/>
        <v>3</v>
      </c>
      <c r="P761" s="9">
        <f t="shared" si="59"/>
        <v>2025</v>
      </c>
    </row>
    <row r="762" spans="1:16" x14ac:dyDescent="0.3">
      <c r="A762" s="2">
        <v>761</v>
      </c>
      <c r="B762" s="7" t="s">
        <v>56</v>
      </c>
      <c r="C762" s="3" t="s">
        <v>12</v>
      </c>
      <c r="D762" s="3">
        <v>2</v>
      </c>
      <c r="E762" s="3" t="s">
        <v>11</v>
      </c>
      <c r="F762" s="17">
        <v>0</v>
      </c>
      <c r="G762" s="3" t="s">
        <v>909</v>
      </c>
      <c r="H762" s="3" t="s">
        <v>22</v>
      </c>
      <c r="I762" s="3" t="s">
        <v>25</v>
      </c>
      <c r="J762" s="13">
        <v>18.14</v>
      </c>
      <c r="K762" s="13">
        <v>173.94</v>
      </c>
      <c r="L762" s="14">
        <f t="shared" si="55"/>
        <v>36.28</v>
      </c>
      <c r="M762" s="14">
        <f t="shared" si="56"/>
        <v>347.88</v>
      </c>
      <c r="N762" s="9">
        <f t="shared" si="57"/>
        <v>25</v>
      </c>
      <c r="O762" s="9">
        <f t="shared" si="58"/>
        <v>1</v>
      </c>
      <c r="P762" s="9">
        <f t="shared" si="59"/>
        <v>2025</v>
      </c>
    </row>
    <row r="763" spans="1:16" x14ac:dyDescent="0.3">
      <c r="A763" s="2">
        <v>762</v>
      </c>
      <c r="B763" s="7" t="s">
        <v>81</v>
      </c>
      <c r="C763" s="3" t="s">
        <v>12</v>
      </c>
      <c r="D763" s="3">
        <v>5</v>
      </c>
      <c r="E763" s="3" t="s">
        <v>11</v>
      </c>
      <c r="F763" s="17">
        <v>10</v>
      </c>
      <c r="G763" s="3" t="s">
        <v>910</v>
      </c>
      <c r="H763" s="3" t="s">
        <v>22</v>
      </c>
      <c r="I763" s="3" t="s">
        <v>23</v>
      </c>
      <c r="J763" s="13">
        <v>54.74</v>
      </c>
      <c r="K763" s="13">
        <v>107.32</v>
      </c>
      <c r="L763" s="14">
        <f t="shared" si="55"/>
        <v>273.7</v>
      </c>
      <c r="M763" s="14">
        <f t="shared" si="56"/>
        <v>482.93999999999994</v>
      </c>
      <c r="N763" s="9">
        <f t="shared" si="57"/>
        <v>27</v>
      </c>
      <c r="O763" s="9">
        <f t="shared" si="58"/>
        <v>1</v>
      </c>
      <c r="P763" s="9">
        <f t="shared" si="59"/>
        <v>2025</v>
      </c>
    </row>
    <row r="764" spans="1:16" x14ac:dyDescent="0.3">
      <c r="A764" s="2">
        <v>763</v>
      </c>
      <c r="B764" s="7" t="s">
        <v>31</v>
      </c>
      <c r="C764" s="3" t="s">
        <v>9</v>
      </c>
      <c r="D764" s="3">
        <v>3</v>
      </c>
      <c r="E764" s="3" t="s">
        <v>8</v>
      </c>
      <c r="F764" s="17">
        <v>10</v>
      </c>
      <c r="G764" s="3" t="s">
        <v>911</v>
      </c>
      <c r="H764" s="3" t="s">
        <v>158</v>
      </c>
      <c r="I764" s="3" t="s">
        <v>23</v>
      </c>
      <c r="J764" s="13">
        <v>72.900000000000006</v>
      </c>
      <c r="K764" s="13">
        <v>163.41</v>
      </c>
      <c r="L764" s="14">
        <f t="shared" si="55"/>
        <v>218.70000000000002</v>
      </c>
      <c r="M764" s="14">
        <f t="shared" si="56"/>
        <v>441.20700000000005</v>
      </c>
      <c r="N764" s="9">
        <f t="shared" si="57"/>
        <v>23</v>
      </c>
      <c r="O764" s="9">
        <f t="shared" si="58"/>
        <v>4</v>
      </c>
      <c r="P764" s="9">
        <f t="shared" si="59"/>
        <v>2025</v>
      </c>
    </row>
    <row r="765" spans="1:16" x14ac:dyDescent="0.3">
      <c r="A765" s="2">
        <v>764</v>
      </c>
      <c r="B765" s="7" t="s">
        <v>29</v>
      </c>
      <c r="C765" s="3" t="s">
        <v>12</v>
      </c>
      <c r="D765" s="3">
        <v>12</v>
      </c>
      <c r="E765" s="3" t="s">
        <v>7</v>
      </c>
      <c r="F765" s="17">
        <v>5</v>
      </c>
      <c r="G765" s="3" t="s">
        <v>912</v>
      </c>
      <c r="H765" s="3" t="s">
        <v>22</v>
      </c>
      <c r="I765" s="3" t="s">
        <v>18</v>
      </c>
      <c r="J765" s="13">
        <v>20.96</v>
      </c>
      <c r="K765" s="13">
        <v>139.69999999999999</v>
      </c>
      <c r="L765" s="14">
        <f t="shared" si="55"/>
        <v>251.52</v>
      </c>
      <c r="M765" s="14">
        <f t="shared" si="56"/>
        <v>1592.5799999999997</v>
      </c>
      <c r="N765" s="9">
        <f t="shared" si="57"/>
        <v>30</v>
      </c>
      <c r="O765" s="9">
        <f t="shared" si="58"/>
        <v>3</v>
      </c>
      <c r="P765" s="9">
        <f t="shared" si="59"/>
        <v>2025</v>
      </c>
    </row>
    <row r="766" spans="1:16" x14ac:dyDescent="0.3">
      <c r="A766" s="2">
        <v>765</v>
      </c>
      <c r="B766" s="7" t="s">
        <v>92</v>
      </c>
      <c r="C766" s="3" t="s">
        <v>9</v>
      </c>
      <c r="D766" s="3">
        <v>16</v>
      </c>
      <c r="E766" s="3" t="s">
        <v>10</v>
      </c>
      <c r="F766" s="17">
        <v>10</v>
      </c>
      <c r="G766" s="3" t="s">
        <v>913</v>
      </c>
      <c r="H766" s="3" t="s">
        <v>158</v>
      </c>
      <c r="I766" s="3" t="s">
        <v>25</v>
      </c>
      <c r="J766" s="13">
        <v>18.66</v>
      </c>
      <c r="K766" s="13">
        <v>182.52</v>
      </c>
      <c r="L766" s="14">
        <f t="shared" si="55"/>
        <v>298.56</v>
      </c>
      <c r="M766" s="14">
        <f t="shared" si="56"/>
        <v>2628.288</v>
      </c>
      <c r="N766" s="9">
        <f t="shared" si="57"/>
        <v>28</v>
      </c>
      <c r="O766" s="9">
        <f t="shared" si="58"/>
        <v>2</v>
      </c>
      <c r="P766" s="9">
        <f t="shared" si="59"/>
        <v>2025</v>
      </c>
    </row>
    <row r="767" spans="1:16" x14ac:dyDescent="0.3">
      <c r="A767" s="2">
        <v>766</v>
      </c>
      <c r="B767" s="7" t="s">
        <v>93</v>
      </c>
      <c r="C767" s="3" t="s">
        <v>9</v>
      </c>
      <c r="D767" s="3">
        <v>8</v>
      </c>
      <c r="E767" s="3" t="s">
        <v>7</v>
      </c>
      <c r="F767" s="17">
        <v>25</v>
      </c>
      <c r="G767" s="3" t="s">
        <v>914</v>
      </c>
      <c r="H767" s="3" t="s">
        <v>20</v>
      </c>
      <c r="I767" s="3" t="s">
        <v>18</v>
      </c>
      <c r="J767" s="13">
        <v>89.08</v>
      </c>
      <c r="K767" s="13">
        <v>109</v>
      </c>
      <c r="L767" s="14">
        <f t="shared" si="55"/>
        <v>712.64</v>
      </c>
      <c r="M767" s="14">
        <f t="shared" si="56"/>
        <v>654</v>
      </c>
      <c r="N767" s="9">
        <f t="shared" si="57"/>
        <v>28</v>
      </c>
      <c r="O767" s="9">
        <f t="shared" si="58"/>
        <v>3</v>
      </c>
      <c r="P767" s="9">
        <f t="shared" si="59"/>
        <v>2025</v>
      </c>
    </row>
    <row r="768" spans="1:16" x14ac:dyDescent="0.3">
      <c r="A768" s="2">
        <v>767</v>
      </c>
      <c r="B768" s="7" t="s">
        <v>53</v>
      </c>
      <c r="C768" s="3" t="s">
        <v>6</v>
      </c>
      <c r="D768" s="3">
        <v>9</v>
      </c>
      <c r="E768" s="3" t="s">
        <v>10</v>
      </c>
      <c r="F768" s="17">
        <v>20</v>
      </c>
      <c r="G768" s="3" t="s">
        <v>915</v>
      </c>
      <c r="H768" s="3" t="s">
        <v>148</v>
      </c>
      <c r="I768" s="3" t="s">
        <v>19</v>
      </c>
      <c r="J768" s="13">
        <v>24.88</v>
      </c>
      <c r="K768" s="13">
        <v>169.31</v>
      </c>
      <c r="L768" s="14">
        <f t="shared" si="55"/>
        <v>223.92</v>
      </c>
      <c r="M768" s="14">
        <f t="shared" si="56"/>
        <v>1219.0319999999999</v>
      </c>
      <c r="N768" s="9">
        <f t="shared" si="57"/>
        <v>5</v>
      </c>
      <c r="O768" s="9">
        <f t="shared" si="58"/>
        <v>4</v>
      </c>
      <c r="P768" s="9">
        <f t="shared" si="59"/>
        <v>2025</v>
      </c>
    </row>
    <row r="769" spans="1:16" x14ac:dyDescent="0.3">
      <c r="A769" s="2">
        <v>768</v>
      </c>
      <c r="B769" s="7" t="s">
        <v>129</v>
      </c>
      <c r="C769" s="3" t="s">
        <v>6</v>
      </c>
      <c r="D769" s="3">
        <v>1</v>
      </c>
      <c r="E769" s="3" t="s">
        <v>8</v>
      </c>
      <c r="F769" s="17">
        <v>5</v>
      </c>
      <c r="G769" s="3" t="s">
        <v>916</v>
      </c>
      <c r="H769" s="3" t="s">
        <v>22</v>
      </c>
      <c r="I769" s="3" t="s">
        <v>23</v>
      </c>
      <c r="J769" s="13">
        <v>32.67</v>
      </c>
      <c r="K769" s="13">
        <v>125.6</v>
      </c>
      <c r="L769" s="14">
        <f t="shared" si="55"/>
        <v>32.67</v>
      </c>
      <c r="M769" s="14">
        <f t="shared" si="56"/>
        <v>119.32</v>
      </c>
      <c r="N769" s="9">
        <f t="shared" si="57"/>
        <v>20</v>
      </c>
      <c r="O769" s="9">
        <f t="shared" si="58"/>
        <v>2</v>
      </c>
      <c r="P769" s="9">
        <f t="shared" si="59"/>
        <v>2025</v>
      </c>
    </row>
    <row r="770" spans="1:16" x14ac:dyDescent="0.3">
      <c r="A770" s="2">
        <v>769</v>
      </c>
      <c r="B770" s="7" t="s">
        <v>39</v>
      </c>
      <c r="C770" s="3" t="s">
        <v>9</v>
      </c>
      <c r="D770" s="3">
        <v>7</v>
      </c>
      <c r="E770" s="3" t="s">
        <v>7</v>
      </c>
      <c r="F770" s="17">
        <v>25</v>
      </c>
      <c r="G770" s="3" t="s">
        <v>917</v>
      </c>
      <c r="H770" s="3" t="s">
        <v>24</v>
      </c>
      <c r="I770" s="3" t="s">
        <v>21</v>
      </c>
      <c r="J770" s="13">
        <v>22.25</v>
      </c>
      <c r="K770" s="13">
        <v>145.55000000000001</v>
      </c>
      <c r="L770" s="14">
        <f t="shared" si="55"/>
        <v>155.75</v>
      </c>
      <c r="M770" s="14">
        <f t="shared" si="56"/>
        <v>764.13750000000005</v>
      </c>
      <c r="N770" s="9">
        <f t="shared" si="57"/>
        <v>29</v>
      </c>
      <c r="O770" s="9">
        <f t="shared" si="58"/>
        <v>4</v>
      </c>
      <c r="P770" s="9">
        <f t="shared" si="59"/>
        <v>2025</v>
      </c>
    </row>
    <row r="771" spans="1:16" x14ac:dyDescent="0.3">
      <c r="A771" s="2">
        <v>770</v>
      </c>
      <c r="B771" s="7" t="s">
        <v>35</v>
      </c>
      <c r="C771" s="3" t="s">
        <v>6</v>
      </c>
      <c r="D771" s="3">
        <v>17</v>
      </c>
      <c r="E771" s="3" t="s">
        <v>7</v>
      </c>
      <c r="F771" s="17">
        <v>15</v>
      </c>
      <c r="G771" s="3" t="s">
        <v>918</v>
      </c>
      <c r="H771" s="3" t="s">
        <v>148</v>
      </c>
      <c r="I771" s="3" t="s">
        <v>25</v>
      </c>
      <c r="J771" s="13">
        <v>61.32</v>
      </c>
      <c r="K771" s="13">
        <v>118.75</v>
      </c>
      <c r="L771" s="14">
        <f t="shared" ref="L771:L834" si="60">(J771*D771)</f>
        <v>1042.44</v>
      </c>
      <c r="M771" s="14">
        <f t="shared" ref="M771:M834" si="61">(K771*D771*(1-F771%))</f>
        <v>1715.9375</v>
      </c>
      <c r="N771" s="9">
        <f t="shared" ref="N771:N834" si="62">DAY(B771)</f>
        <v>5</v>
      </c>
      <c r="O771" s="9">
        <f t="shared" ref="O771:O834" si="63">MONTH(B771)</f>
        <v>1</v>
      </c>
      <c r="P771" s="9">
        <f t="shared" ref="P771:P834" si="64">YEAR(B771)</f>
        <v>2025</v>
      </c>
    </row>
    <row r="772" spans="1:16" x14ac:dyDescent="0.3">
      <c r="A772" s="2">
        <v>771</v>
      </c>
      <c r="B772" s="7" t="s">
        <v>56</v>
      </c>
      <c r="C772" s="3" t="s">
        <v>12</v>
      </c>
      <c r="D772" s="3">
        <v>12</v>
      </c>
      <c r="E772" s="3" t="s">
        <v>10</v>
      </c>
      <c r="F772" s="17">
        <v>0</v>
      </c>
      <c r="G772" s="3" t="s">
        <v>919</v>
      </c>
      <c r="H772" s="3" t="s">
        <v>158</v>
      </c>
      <c r="I772" s="3" t="s">
        <v>21</v>
      </c>
      <c r="J772" s="13">
        <v>72.77</v>
      </c>
      <c r="K772" s="13">
        <v>136</v>
      </c>
      <c r="L772" s="14">
        <f t="shared" si="60"/>
        <v>873.24</v>
      </c>
      <c r="M772" s="14">
        <f t="shared" si="61"/>
        <v>1632</v>
      </c>
      <c r="N772" s="9">
        <f t="shared" si="62"/>
        <v>25</v>
      </c>
      <c r="O772" s="9">
        <f t="shared" si="63"/>
        <v>1</v>
      </c>
      <c r="P772" s="9">
        <f t="shared" si="64"/>
        <v>2025</v>
      </c>
    </row>
    <row r="773" spans="1:16" x14ac:dyDescent="0.3">
      <c r="A773" s="2">
        <v>772</v>
      </c>
      <c r="B773" s="7" t="s">
        <v>45</v>
      </c>
      <c r="C773" s="3" t="s">
        <v>9</v>
      </c>
      <c r="D773" s="3">
        <v>2</v>
      </c>
      <c r="E773" s="3" t="s">
        <v>11</v>
      </c>
      <c r="F773" s="17">
        <v>0</v>
      </c>
      <c r="G773" s="3" t="s">
        <v>920</v>
      </c>
      <c r="H773" s="3" t="s">
        <v>148</v>
      </c>
      <c r="I773" s="3" t="s">
        <v>23</v>
      </c>
      <c r="J773" s="13">
        <v>95.19</v>
      </c>
      <c r="K773" s="13">
        <v>176.81</v>
      </c>
      <c r="L773" s="14">
        <f t="shared" si="60"/>
        <v>190.38</v>
      </c>
      <c r="M773" s="14">
        <f t="shared" si="61"/>
        <v>353.62</v>
      </c>
      <c r="N773" s="9">
        <f t="shared" si="62"/>
        <v>14</v>
      </c>
      <c r="O773" s="9">
        <f t="shared" si="63"/>
        <v>1</v>
      </c>
      <c r="P773" s="9">
        <f t="shared" si="64"/>
        <v>2025</v>
      </c>
    </row>
    <row r="774" spans="1:16" x14ac:dyDescent="0.3">
      <c r="A774" s="2">
        <v>773</v>
      </c>
      <c r="B774" s="7" t="s">
        <v>133</v>
      </c>
      <c r="C774" s="3" t="s">
        <v>12</v>
      </c>
      <c r="D774" s="3">
        <v>10</v>
      </c>
      <c r="E774" s="3" t="s">
        <v>10</v>
      </c>
      <c r="F774" s="17">
        <v>0</v>
      </c>
      <c r="G774" s="3" t="s">
        <v>921</v>
      </c>
      <c r="H774" s="3" t="s">
        <v>158</v>
      </c>
      <c r="I774" s="3" t="s">
        <v>21</v>
      </c>
      <c r="J774" s="13">
        <v>72.17</v>
      </c>
      <c r="K774" s="13">
        <v>132.97999999999999</v>
      </c>
      <c r="L774" s="14">
        <f t="shared" si="60"/>
        <v>721.7</v>
      </c>
      <c r="M774" s="14">
        <f t="shared" si="61"/>
        <v>1329.8</v>
      </c>
      <c r="N774" s="9">
        <f t="shared" si="62"/>
        <v>10</v>
      </c>
      <c r="O774" s="9">
        <f t="shared" si="63"/>
        <v>1</v>
      </c>
      <c r="P774" s="9">
        <f t="shared" si="64"/>
        <v>2025</v>
      </c>
    </row>
    <row r="775" spans="1:16" x14ac:dyDescent="0.3">
      <c r="A775" s="2">
        <v>774</v>
      </c>
      <c r="B775" s="7" t="s">
        <v>75</v>
      </c>
      <c r="C775" s="3" t="s">
        <v>12</v>
      </c>
      <c r="D775" s="3">
        <v>8</v>
      </c>
      <c r="E775" s="3" t="s">
        <v>11</v>
      </c>
      <c r="F775" s="17">
        <v>10</v>
      </c>
      <c r="G775" s="3" t="s">
        <v>922</v>
      </c>
      <c r="H775" s="3" t="s">
        <v>158</v>
      </c>
      <c r="I775" s="3" t="s">
        <v>23</v>
      </c>
      <c r="J775" s="13">
        <v>80.53</v>
      </c>
      <c r="K775" s="13">
        <v>130.07</v>
      </c>
      <c r="L775" s="14">
        <f t="shared" si="60"/>
        <v>644.24</v>
      </c>
      <c r="M775" s="14">
        <f t="shared" si="61"/>
        <v>936.50400000000002</v>
      </c>
      <c r="N775" s="9">
        <f t="shared" si="62"/>
        <v>17</v>
      </c>
      <c r="O775" s="9">
        <f t="shared" si="63"/>
        <v>1</v>
      </c>
      <c r="P775" s="9">
        <f t="shared" si="64"/>
        <v>2025</v>
      </c>
    </row>
    <row r="776" spans="1:16" x14ac:dyDescent="0.3">
      <c r="A776" s="2">
        <v>775</v>
      </c>
      <c r="B776" s="7" t="s">
        <v>73</v>
      </c>
      <c r="C776" s="3" t="s">
        <v>12</v>
      </c>
      <c r="D776" s="3">
        <v>17</v>
      </c>
      <c r="E776" s="3" t="s">
        <v>11</v>
      </c>
      <c r="F776" s="17">
        <v>0</v>
      </c>
      <c r="G776" s="3" t="s">
        <v>923</v>
      </c>
      <c r="H776" s="3" t="s">
        <v>148</v>
      </c>
      <c r="I776" s="3" t="s">
        <v>23</v>
      </c>
      <c r="J776" s="13">
        <v>68.91</v>
      </c>
      <c r="K776" s="13">
        <v>148.59</v>
      </c>
      <c r="L776" s="14">
        <f t="shared" si="60"/>
        <v>1171.47</v>
      </c>
      <c r="M776" s="14">
        <f t="shared" si="61"/>
        <v>2526.0300000000002</v>
      </c>
      <c r="N776" s="9">
        <f t="shared" si="62"/>
        <v>12</v>
      </c>
      <c r="O776" s="9">
        <f t="shared" si="63"/>
        <v>4</v>
      </c>
      <c r="P776" s="9">
        <f t="shared" si="64"/>
        <v>2025</v>
      </c>
    </row>
    <row r="777" spans="1:16" x14ac:dyDescent="0.3">
      <c r="A777" s="2">
        <v>776</v>
      </c>
      <c r="B777" s="7" t="s">
        <v>131</v>
      </c>
      <c r="C777" s="3" t="s">
        <v>6</v>
      </c>
      <c r="D777" s="3">
        <v>7</v>
      </c>
      <c r="E777" s="3" t="s">
        <v>8</v>
      </c>
      <c r="F777" s="17">
        <v>20</v>
      </c>
      <c r="G777" s="3" t="s">
        <v>924</v>
      </c>
      <c r="H777" s="3" t="s">
        <v>20</v>
      </c>
      <c r="I777" s="3" t="s">
        <v>25</v>
      </c>
      <c r="J777" s="13">
        <v>18.7</v>
      </c>
      <c r="K777" s="13">
        <v>122.66</v>
      </c>
      <c r="L777" s="14">
        <f t="shared" si="60"/>
        <v>130.9</v>
      </c>
      <c r="M777" s="14">
        <f t="shared" si="61"/>
        <v>686.89600000000007</v>
      </c>
      <c r="N777" s="9">
        <f t="shared" si="62"/>
        <v>19</v>
      </c>
      <c r="O777" s="9">
        <f t="shared" si="63"/>
        <v>3</v>
      </c>
      <c r="P777" s="9">
        <f t="shared" si="64"/>
        <v>2025</v>
      </c>
    </row>
    <row r="778" spans="1:16" x14ac:dyDescent="0.3">
      <c r="A778" s="2">
        <v>777</v>
      </c>
      <c r="B778" s="7" t="s">
        <v>65</v>
      </c>
      <c r="C778" s="3" t="s">
        <v>12</v>
      </c>
      <c r="D778" s="3">
        <v>11</v>
      </c>
      <c r="E778" s="3" t="s">
        <v>7</v>
      </c>
      <c r="F778" s="17">
        <v>20</v>
      </c>
      <c r="G778" s="3" t="s">
        <v>925</v>
      </c>
      <c r="H778" s="3" t="s">
        <v>22</v>
      </c>
      <c r="I778" s="3" t="s">
        <v>18</v>
      </c>
      <c r="J778" s="13">
        <v>8.92</v>
      </c>
      <c r="K778" s="13">
        <v>106.99</v>
      </c>
      <c r="L778" s="14">
        <f t="shared" si="60"/>
        <v>98.12</v>
      </c>
      <c r="M778" s="14">
        <f t="shared" si="61"/>
        <v>941.51199999999994</v>
      </c>
      <c r="N778" s="9">
        <f t="shared" si="62"/>
        <v>30</v>
      </c>
      <c r="O778" s="9">
        <f t="shared" si="63"/>
        <v>1</v>
      </c>
      <c r="P778" s="9">
        <f t="shared" si="64"/>
        <v>2025</v>
      </c>
    </row>
    <row r="779" spans="1:16" x14ac:dyDescent="0.3">
      <c r="A779" s="2">
        <v>778</v>
      </c>
      <c r="B779" s="7" t="s">
        <v>31</v>
      </c>
      <c r="C779" s="3" t="s">
        <v>9</v>
      </c>
      <c r="D779" s="3">
        <v>12</v>
      </c>
      <c r="E779" s="3" t="s">
        <v>7</v>
      </c>
      <c r="F779" s="17">
        <v>0</v>
      </c>
      <c r="G779" s="3" t="s">
        <v>926</v>
      </c>
      <c r="H779" s="3" t="s">
        <v>22</v>
      </c>
      <c r="I779" s="3" t="s">
        <v>25</v>
      </c>
      <c r="J779" s="13">
        <v>88.26</v>
      </c>
      <c r="K779" s="13">
        <v>136.01</v>
      </c>
      <c r="L779" s="14">
        <f t="shared" si="60"/>
        <v>1059.1200000000001</v>
      </c>
      <c r="M779" s="14">
        <f t="shared" si="61"/>
        <v>1632.12</v>
      </c>
      <c r="N779" s="9">
        <f t="shared" si="62"/>
        <v>23</v>
      </c>
      <c r="O779" s="9">
        <f t="shared" si="63"/>
        <v>4</v>
      </c>
      <c r="P779" s="9">
        <f t="shared" si="64"/>
        <v>2025</v>
      </c>
    </row>
    <row r="780" spans="1:16" x14ac:dyDescent="0.3">
      <c r="A780" s="2">
        <v>779</v>
      </c>
      <c r="B780" s="7" t="s">
        <v>128</v>
      </c>
      <c r="C780" s="3" t="s">
        <v>9</v>
      </c>
      <c r="D780" s="3">
        <v>14</v>
      </c>
      <c r="E780" s="3" t="s">
        <v>7</v>
      </c>
      <c r="F780" s="17">
        <v>0</v>
      </c>
      <c r="G780" s="3" t="s">
        <v>927</v>
      </c>
      <c r="H780" s="3" t="s">
        <v>20</v>
      </c>
      <c r="I780" s="3" t="s">
        <v>19</v>
      </c>
      <c r="J780" s="13">
        <v>70.64</v>
      </c>
      <c r="K780" s="13">
        <v>152.16999999999999</v>
      </c>
      <c r="L780" s="14">
        <f t="shared" si="60"/>
        <v>988.96</v>
      </c>
      <c r="M780" s="14">
        <f t="shared" si="61"/>
        <v>2130.3799999999997</v>
      </c>
      <c r="N780" s="9">
        <f t="shared" si="62"/>
        <v>18</v>
      </c>
      <c r="O780" s="9">
        <f t="shared" si="63"/>
        <v>2</v>
      </c>
      <c r="P780" s="9">
        <f t="shared" si="64"/>
        <v>2025</v>
      </c>
    </row>
    <row r="781" spans="1:16" x14ac:dyDescent="0.3">
      <c r="A781" s="2">
        <v>780</v>
      </c>
      <c r="B781" s="7" t="s">
        <v>39</v>
      </c>
      <c r="C781" s="3" t="s">
        <v>6</v>
      </c>
      <c r="D781" s="3">
        <v>11</v>
      </c>
      <c r="E781" s="3" t="s">
        <v>8</v>
      </c>
      <c r="F781" s="17">
        <v>25</v>
      </c>
      <c r="G781" s="3" t="s">
        <v>928</v>
      </c>
      <c r="H781" s="3" t="s">
        <v>24</v>
      </c>
      <c r="I781" s="3" t="s">
        <v>21</v>
      </c>
      <c r="J781" s="13">
        <v>86.35</v>
      </c>
      <c r="K781" s="13">
        <v>121.36</v>
      </c>
      <c r="L781" s="14">
        <f t="shared" si="60"/>
        <v>949.84999999999991</v>
      </c>
      <c r="M781" s="14">
        <f t="shared" si="61"/>
        <v>1001.22</v>
      </c>
      <c r="N781" s="9">
        <f t="shared" si="62"/>
        <v>29</v>
      </c>
      <c r="O781" s="9">
        <f t="shared" si="63"/>
        <v>4</v>
      </c>
      <c r="P781" s="9">
        <f t="shared" si="64"/>
        <v>2025</v>
      </c>
    </row>
    <row r="782" spans="1:16" x14ac:dyDescent="0.3">
      <c r="A782" s="2">
        <v>781</v>
      </c>
      <c r="B782" s="7" t="s">
        <v>99</v>
      </c>
      <c r="C782" s="3" t="s">
        <v>12</v>
      </c>
      <c r="D782" s="3">
        <v>5</v>
      </c>
      <c r="E782" s="3" t="s">
        <v>11</v>
      </c>
      <c r="F782" s="17">
        <v>15</v>
      </c>
      <c r="G782" s="3" t="s">
        <v>929</v>
      </c>
      <c r="H782" s="3" t="s">
        <v>148</v>
      </c>
      <c r="I782" s="3" t="s">
        <v>21</v>
      </c>
      <c r="J782" s="13">
        <v>23.08</v>
      </c>
      <c r="K782" s="13">
        <v>152.94</v>
      </c>
      <c r="L782" s="14">
        <f t="shared" si="60"/>
        <v>115.39999999999999</v>
      </c>
      <c r="M782" s="14">
        <f t="shared" si="61"/>
        <v>649.995</v>
      </c>
      <c r="N782" s="9">
        <f t="shared" si="62"/>
        <v>21</v>
      </c>
      <c r="O782" s="9">
        <f t="shared" si="63"/>
        <v>2</v>
      </c>
      <c r="P782" s="9">
        <f t="shared" si="64"/>
        <v>2025</v>
      </c>
    </row>
    <row r="783" spans="1:16" x14ac:dyDescent="0.3">
      <c r="A783" s="2">
        <v>782</v>
      </c>
      <c r="B783" s="7" t="s">
        <v>100</v>
      </c>
      <c r="C783" s="3" t="s">
        <v>12</v>
      </c>
      <c r="D783" s="3">
        <v>6</v>
      </c>
      <c r="E783" s="3" t="s">
        <v>8</v>
      </c>
      <c r="F783" s="17">
        <v>20</v>
      </c>
      <c r="G783" s="3" t="s">
        <v>930</v>
      </c>
      <c r="H783" s="3" t="s">
        <v>22</v>
      </c>
      <c r="I783" s="3" t="s">
        <v>18</v>
      </c>
      <c r="J783" s="13">
        <v>44.57</v>
      </c>
      <c r="K783" s="13">
        <v>166.77</v>
      </c>
      <c r="L783" s="14">
        <f t="shared" si="60"/>
        <v>267.42</v>
      </c>
      <c r="M783" s="14">
        <f t="shared" si="61"/>
        <v>800.49600000000009</v>
      </c>
      <c r="N783" s="9">
        <f t="shared" si="62"/>
        <v>1</v>
      </c>
      <c r="O783" s="9">
        <f t="shared" si="63"/>
        <v>3</v>
      </c>
      <c r="P783" s="9">
        <f t="shared" si="64"/>
        <v>2025</v>
      </c>
    </row>
    <row r="784" spans="1:16" x14ac:dyDescent="0.3">
      <c r="A784" s="2">
        <v>783</v>
      </c>
      <c r="B784" s="7" t="s">
        <v>115</v>
      </c>
      <c r="C784" s="3" t="s">
        <v>12</v>
      </c>
      <c r="D784" s="3">
        <v>20</v>
      </c>
      <c r="E784" s="3" t="s">
        <v>11</v>
      </c>
      <c r="F784" s="17">
        <v>10</v>
      </c>
      <c r="G784" s="3" t="s">
        <v>931</v>
      </c>
      <c r="H784" s="3" t="s">
        <v>20</v>
      </c>
      <c r="I784" s="3" t="s">
        <v>18</v>
      </c>
      <c r="J784" s="13">
        <v>32.200000000000003</v>
      </c>
      <c r="K784" s="13">
        <v>168.45</v>
      </c>
      <c r="L784" s="14">
        <f t="shared" si="60"/>
        <v>644</v>
      </c>
      <c r="M784" s="14">
        <f t="shared" si="61"/>
        <v>3032.1</v>
      </c>
      <c r="N784" s="9">
        <f t="shared" si="62"/>
        <v>14</v>
      </c>
      <c r="O784" s="9">
        <f t="shared" si="63"/>
        <v>4</v>
      </c>
      <c r="P784" s="9">
        <f t="shared" si="64"/>
        <v>2025</v>
      </c>
    </row>
    <row r="785" spans="1:16" x14ac:dyDescent="0.3">
      <c r="A785" s="2">
        <v>784</v>
      </c>
      <c r="B785" s="7" t="s">
        <v>108</v>
      </c>
      <c r="C785" s="3" t="s">
        <v>12</v>
      </c>
      <c r="D785" s="3">
        <v>6</v>
      </c>
      <c r="E785" s="3" t="s">
        <v>10</v>
      </c>
      <c r="F785" s="17">
        <v>25</v>
      </c>
      <c r="G785" s="3" t="s">
        <v>932</v>
      </c>
      <c r="H785" s="3" t="s">
        <v>24</v>
      </c>
      <c r="I785" s="3" t="s">
        <v>25</v>
      </c>
      <c r="J785" s="13">
        <v>75.72</v>
      </c>
      <c r="K785" s="13">
        <v>165.55</v>
      </c>
      <c r="L785" s="14">
        <f t="shared" si="60"/>
        <v>454.32</v>
      </c>
      <c r="M785" s="14">
        <f t="shared" si="61"/>
        <v>744.97500000000002</v>
      </c>
      <c r="N785" s="9">
        <f t="shared" si="62"/>
        <v>29</v>
      </c>
      <c r="O785" s="9">
        <f t="shared" si="63"/>
        <v>3</v>
      </c>
      <c r="P785" s="9">
        <f t="shared" si="64"/>
        <v>2025</v>
      </c>
    </row>
    <row r="786" spans="1:16" x14ac:dyDescent="0.3">
      <c r="A786" s="2">
        <v>785</v>
      </c>
      <c r="B786" s="7" t="s">
        <v>57</v>
      </c>
      <c r="C786" s="3" t="s">
        <v>9</v>
      </c>
      <c r="D786" s="3">
        <v>4</v>
      </c>
      <c r="E786" s="3" t="s">
        <v>11</v>
      </c>
      <c r="F786" s="17">
        <v>20</v>
      </c>
      <c r="G786" s="3" t="s">
        <v>933</v>
      </c>
      <c r="H786" s="3" t="s">
        <v>148</v>
      </c>
      <c r="I786" s="3" t="s">
        <v>18</v>
      </c>
      <c r="J786" s="13">
        <v>70.08</v>
      </c>
      <c r="K786" s="13">
        <v>102.49</v>
      </c>
      <c r="L786" s="14">
        <f t="shared" si="60"/>
        <v>280.32</v>
      </c>
      <c r="M786" s="14">
        <f t="shared" si="61"/>
        <v>327.96800000000002</v>
      </c>
      <c r="N786" s="9">
        <f t="shared" si="62"/>
        <v>17</v>
      </c>
      <c r="O786" s="9">
        <f t="shared" si="63"/>
        <v>4</v>
      </c>
      <c r="P786" s="9">
        <f t="shared" si="64"/>
        <v>2025</v>
      </c>
    </row>
    <row r="787" spans="1:16" x14ac:dyDescent="0.3">
      <c r="A787" s="2">
        <v>786</v>
      </c>
      <c r="B787" s="7" t="s">
        <v>44</v>
      </c>
      <c r="C787" s="3" t="s">
        <v>12</v>
      </c>
      <c r="D787" s="3">
        <v>18</v>
      </c>
      <c r="E787" s="3" t="s">
        <v>8</v>
      </c>
      <c r="F787" s="17">
        <v>15</v>
      </c>
      <c r="G787" s="3" t="s">
        <v>934</v>
      </c>
      <c r="H787" s="3" t="s">
        <v>20</v>
      </c>
      <c r="I787" s="3" t="s">
        <v>19</v>
      </c>
      <c r="J787" s="13">
        <v>63.47</v>
      </c>
      <c r="K787" s="13">
        <v>196.95</v>
      </c>
      <c r="L787" s="14">
        <f t="shared" si="60"/>
        <v>1142.46</v>
      </c>
      <c r="M787" s="14">
        <f t="shared" si="61"/>
        <v>3013.335</v>
      </c>
      <c r="N787" s="9">
        <f t="shared" si="62"/>
        <v>5</v>
      </c>
      <c r="O787" s="9">
        <f t="shared" si="63"/>
        <v>2</v>
      </c>
      <c r="P787" s="9">
        <f t="shared" si="64"/>
        <v>2025</v>
      </c>
    </row>
    <row r="788" spans="1:16" x14ac:dyDescent="0.3">
      <c r="A788" s="2">
        <v>787</v>
      </c>
      <c r="B788" s="7" t="s">
        <v>61</v>
      </c>
      <c r="C788" s="3" t="s">
        <v>6</v>
      </c>
      <c r="D788" s="3">
        <v>1</v>
      </c>
      <c r="E788" s="3" t="s">
        <v>8</v>
      </c>
      <c r="F788" s="17">
        <v>20</v>
      </c>
      <c r="G788" s="3" t="s">
        <v>935</v>
      </c>
      <c r="H788" s="3" t="s">
        <v>20</v>
      </c>
      <c r="I788" s="3" t="s">
        <v>21</v>
      </c>
      <c r="J788" s="13">
        <v>94.34</v>
      </c>
      <c r="K788" s="13">
        <v>115.22</v>
      </c>
      <c r="L788" s="14">
        <f t="shared" si="60"/>
        <v>94.34</v>
      </c>
      <c r="M788" s="14">
        <f t="shared" si="61"/>
        <v>92.176000000000002</v>
      </c>
      <c r="N788" s="9">
        <f t="shared" si="62"/>
        <v>26</v>
      </c>
      <c r="O788" s="9">
        <f t="shared" si="63"/>
        <v>2</v>
      </c>
      <c r="P788" s="9">
        <f t="shared" si="64"/>
        <v>2025</v>
      </c>
    </row>
    <row r="789" spans="1:16" x14ac:dyDescent="0.3">
      <c r="A789" s="2">
        <v>788</v>
      </c>
      <c r="B789" s="7" t="s">
        <v>127</v>
      </c>
      <c r="C789" s="3" t="s">
        <v>12</v>
      </c>
      <c r="D789" s="3">
        <v>13</v>
      </c>
      <c r="E789" s="3" t="s">
        <v>11</v>
      </c>
      <c r="F789" s="17">
        <v>10</v>
      </c>
      <c r="G789" s="3" t="s">
        <v>936</v>
      </c>
      <c r="H789" s="3" t="s">
        <v>20</v>
      </c>
      <c r="I789" s="3" t="s">
        <v>25</v>
      </c>
      <c r="J789" s="13">
        <v>5.61</v>
      </c>
      <c r="K789" s="13">
        <v>176.04</v>
      </c>
      <c r="L789" s="14">
        <f t="shared" si="60"/>
        <v>72.930000000000007</v>
      </c>
      <c r="M789" s="14">
        <f t="shared" si="61"/>
        <v>2059.6680000000001</v>
      </c>
      <c r="N789" s="9">
        <f t="shared" si="62"/>
        <v>2</v>
      </c>
      <c r="O789" s="9">
        <f t="shared" si="63"/>
        <v>4</v>
      </c>
      <c r="P789" s="9">
        <f t="shared" si="64"/>
        <v>2025</v>
      </c>
    </row>
    <row r="790" spans="1:16" x14ac:dyDescent="0.3">
      <c r="A790" s="2">
        <v>789</v>
      </c>
      <c r="B790" s="7" t="s">
        <v>63</v>
      </c>
      <c r="C790" s="3" t="s">
        <v>9</v>
      </c>
      <c r="D790" s="3">
        <v>13</v>
      </c>
      <c r="E790" s="3" t="s">
        <v>8</v>
      </c>
      <c r="F790" s="17">
        <v>0</v>
      </c>
      <c r="G790" s="3" t="s">
        <v>937</v>
      </c>
      <c r="H790" s="3" t="s">
        <v>148</v>
      </c>
      <c r="I790" s="3" t="s">
        <v>21</v>
      </c>
      <c r="J790" s="13">
        <v>41.75</v>
      </c>
      <c r="K790" s="13">
        <v>129.02000000000001</v>
      </c>
      <c r="L790" s="14">
        <f t="shared" si="60"/>
        <v>542.75</v>
      </c>
      <c r="M790" s="14">
        <f t="shared" si="61"/>
        <v>1677.2600000000002</v>
      </c>
      <c r="N790" s="9">
        <f t="shared" si="62"/>
        <v>10</v>
      </c>
      <c r="O790" s="9">
        <f t="shared" si="63"/>
        <v>2</v>
      </c>
      <c r="P790" s="9">
        <f t="shared" si="64"/>
        <v>2025</v>
      </c>
    </row>
    <row r="791" spans="1:16" x14ac:dyDescent="0.3">
      <c r="A791" s="2">
        <v>790</v>
      </c>
      <c r="B791" s="7" t="s">
        <v>42</v>
      </c>
      <c r="C791" s="3" t="s">
        <v>9</v>
      </c>
      <c r="D791" s="3">
        <v>18</v>
      </c>
      <c r="E791" s="3" t="s">
        <v>8</v>
      </c>
      <c r="F791" s="17">
        <v>20</v>
      </c>
      <c r="G791" s="3" t="s">
        <v>938</v>
      </c>
      <c r="H791" s="3" t="s">
        <v>148</v>
      </c>
      <c r="I791" s="3" t="s">
        <v>18</v>
      </c>
      <c r="J791" s="13">
        <v>25.13</v>
      </c>
      <c r="K791" s="13">
        <v>108.22</v>
      </c>
      <c r="L791" s="14">
        <f t="shared" si="60"/>
        <v>452.34</v>
      </c>
      <c r="M791" s="14">
        <f t="shared" si="61"/>
        <v>1558.3680000000002</v>
      </c>
      <c r="N791" s="9">
        <f t="shared" si="62"/>
        <v>18</v>
      </c>
      <c r="O791" s="9">
        <f t="shared" si="63"/>
        <v>3</v>
      </c>
      <c r="P791" s="9">
        <f t="shared" si="64"/>
        <v>2025</v>
      </c>
    </row>
    <row r="792" spans="1:16" x14ac:dyDescent="0.3">
      <c r="A792" s="2">
        <v>791</v>
      </c>
      <c r="B792" s="7" t="s">
        <v>34</v>
      </c>
      <c r="C792" s="3" t="s">
        <v>9</v>
      </c>
      <c r="D792" s="3">
        <v>13</v>
      </c>
      <c r="E792" s="3" t="s">
        <v>10</v>
      </c>
      <c r="F792" s="17">
        <v>10</v>
      </c>
      <c r="G792" s="3" t="s">
        <v>939</v>
      </c>
      <c r="H792" s="3" t="s">
        <v>20</v>
      </c>
      <c r="I792" s="3" t="s">
        <v>21</v>
      </c>
      <c r="J792" s="13">
        <v>59.06</v>
      </c>
      <c r="K792" s="13">
        <v>168.72</v>
      </c>
      <c r="L792" s="14">
        <f t="shared" si="60"/>
        <v>767.78</v>
      </c>
      <c r="M792" s="14">
        <f t="shared" si="61"/>
        <v>1974.0240000000001</v>
      </c>
      <c r="N792" s="9">
        <f t="shared" si="62"/>
        <v>3</v>
      </c>
      <c r="O792" s="9">
        <f t="shared" si="63"/>
        <v>3</v>
      </c>
      <c r="P792" s="9">
        <f t="shared" si="64"/>
        <v>2025</v>
      </c>
    </row>
    <row r="793" spans="1:16" x14ac:dyDescent="0.3">
      <c r="A793" s="2">
        <v>792</v>
      </c>
      <c r="B793" s="7" t="s">
        <v>100</v>
      </c>
      <c r="C793" s="3" t="s">
        <v>9</v>
      </c>
      <c r="D793" s="3">
        <v>7</v>
      </c>
      <c r="E793" s="3" t="s">
        <v>8</v>
      </c>
      <c r="F793" s="17">
        <v>25</v>
      </c>
      <c r="G793" s="3" t="s">
        <v>940</v>
      </c>
      <c r="H793" s="3" t="s">
        <v>20</v>
      </c>
      <c r="I793" s="3" t="s">
        <v>23</v>
      </c>
      <c r="J793" s="13">
        <v>68.040000000000006</v>
      </c>
      <c r="K793" s="13">
        <v>176.92</v>
      </c>
      <c r="L793" s="14">
        <f t="shared" si="60"/>
        <v>476.28000000000003</v>
      </c>
      <c r="M793" s="14">
        <f t="shared" si="61"/>
        <v>928.82999999999993</v>
      </c>
      <c r="N793" s="9">
        <f t="shared" si="62"/>
        <v>1</v>
      </c>
      <c r="O793" s="9">
        <f t="shared" si="63"/>
        <v>3</v>
      </c>
      <c r="P793" s="9">
        <f t="shared" si="64"/>
        <v>2025</v>
      </c>
    </row>
    <row r="794" spans="1:16" x14ac:dyDescent="0.3">
      <c r="A794" s="2">
        <v>793</v>
      </c>
      <c r="B794" s="7" t="s">
        <v>142</v>
      </c>
      <c r="C794" s="3" t="s">
        <v>12</v>
      </c>
      <c r="D794" s="3">
        <v>18</v>
      </c>
      <c r="E794" s="3" t="s">
        <v>11</v>
      </c>
      <c r="F794" s="17">
        <v>10</v>
      </c>
      <c r="G794" s="3" t="s">
        <v>941</v>
      </c>
      <c r="H794" s="3" t="s">
        <v>158</v>
      </c>
      <c r="I794" s="3" t="s">
        <v>19</v>
      </c>
      <c r="J794" s="13">
        <v>61.91</v>
      </c>
      <c r="K794" s="13">
        <v>188.59</v>
      </c>
      <c r="L794" s="14">
        <f t="shared" si="60"/>
        <v>1114.3799999999999</v>
      </c>
      <c r="M794" s="14">
        <f t="shared" si="61"/>
        <v>3055.1579999999999</v>
      </c>
      <c r="N794" s="9">
        <f t="shared" si="62"/>
        <v>25</v>
      </c>
      <c r="O794" s="9">
        <f t="shared" si="63"/>
        <v>3</v>
      </c>
      <c r="P794" s="9">
        <f t="shared" si="64"/>
        <v>2025</v>
      </c>
    </row>
    <row r="795" spans="1:16" x14ac:dyDescent="0.3">
      <c r="A795" s="2">
        <v>794</v>
      </c>
      <c r="B795" s="7" t="s">
        <v>87</v>
      </c>
      <c r="C795" s="3" t="s">
        <v>12</v>
      </c>
      <c r="D795" s="3">
        <v>17</v>
      </c>
      <c r="E795" s="3" t="s">
        <v>10</v>
      </c>
      <c r="F795" s="17">
        <v>20</v>
      </c>
      <c r="G795" s="3" t="s">
        <v>942</v>
      </c>
      <c r="H795" s="3" t="s">
        <v>24</v>
      </c>
      <c r="I795" s="3" t="s">
        <v>23</v>
      </c>
      <c r="J795" s="13">
        <v>58.51</v>
      </c>
      <c r="K795" s="13">
        <v>175.14</v>
      </c>
      <c r="L795" s="14">
        <f t="shared" si="60"/>
        <v>994.67</v>
      </c>
      <c r="M795" s="14">
        <f t="shared" si="61"/>
        <v>2381.904</v>
      </c>
      <c r="N795" s="9">
        <f t="shared" si="62"/>
        <v>18</v>
      </c>
      <c r="O795" s="9">
        <f t="shared" si="63"/>
        <v>4</v>
      </c>
      <c r="P795" s="9">
        <f t="shared" si="64"/>
        <v>2025</v>
      </c>
    </row>
    <row r="796" spans="1:16" x14ac:dyDescent="0.3">
      <c r="A796" s="2">
        <v>795</v>
      </c>
      <c r="B796" s="7" t="s">
        <v>136</v>
      </c>
      <c r="C796" s="3" t="s">
        <v>6</v>
      </c>
      <c r="D796" s="3">
        <v>20</v>
      </c>
      <c r="E796" s="3" t="s">
        <v>8</v>
      </c>
      <c r="F796" s="17">
        <v>25</v>
      </c>
      <c r="G796" s="3" t="s">
        <v>943</v>
      </c>
      <c r="H796" s="3" t="s">
        <v>148</v>
      </c>
      <c r="I796" s="3" t="s">
        <v>18</v>
      </c>
      <c r="J796" s="13">
        <v>46</v>
      </c>
      <c r="K796" s="13">
        <v>116.31</v>
      </c>
      <c r="L796" s="14">
        <f t="shared" si="60"/>
        <v>920</v>
      </c>
      <c r="M796" s="14">
        <f t="shared" si="61"/>
        <v>1744.6499999999999</v>
      </c>
      <c r="N796" s="9">
        <f t="shared" si="62"/>
        <v>26</v>
      </c>
      <c r="O796" s="9">
        <f t="shared" si="63"/>
        <v>3</v>
      </c>
      <c r="P796" s="9">
        <f t="shared" si="64"/>
        <v>2025</v>
      </c>
    </row>
    <row r="797" spans="1:16" x14ac:dyDescent="0.3">
      <c r="A797" s="2">
        <v>796</v>
      </c>
      <c r="B797" s="7" t="s">
        <v>76</v>
      </c>
      <c r="C797" s="3" t="s">
        <v>9</v>
      </c>
      <c r="D797" s="3">
        <v>6</v>
      </c>
      <c r="E797" s="3" t="s">
        <v>8</v>
      </c>
      <c r="F797" s="17">
        <v>0</v>
      </c>
      <c r="G797" s="3" t="s">
        <v>944</v>
      </c>
      <c r="H797" s="3" t="s">
        <v>22</v>
      </c>
      <c r="I797" s="3" t="s">
        <v>25</v>
      </c>
      <c r="J797" s="13">
        <v>65.08</v>
      </c>
      <c r="K797" s="13">
        <v>164.37</v>
      </c>
      <c r="L797" s="14">
        <f t="shared" si="60"/>
        <v>390.48</v>
      </c>
      <c r="M797" s="14">
        <f t="shared" si="61"/>
        <v>986.22</v>
      </c>
      <c r="N797" s="9">
        <f t="shared" si="62"/>
        <v>10</v>
      </c>
      <c r="O797" s="9">
        <f t="shared" si="63"/>
        <v>4</v>
      </c>
      <c r="P797" s="9">
        <f t="shared" si="64"/>
        <v>2025</v>
      </c>
    </row>
    <row r="798" spans="1:16" x14ac:dyDescent="0.3">
      <c r="A798" s="2">
        <v>797</v>
      </c>
      <c r="B798" s="7" t="s">
        <v>137</v>
      </c>
      <c r="C798" s="3" t="s">
        <v>12</v>
      </c>
      <c r="D798" s="3">
        <v>9</v>
      </c>
      <c r="E798" s="3" t="s">
        <v>8</v>
      </c>
      <c r="F798" s="17">
        <v>15</v>
      </c>
      <c r="G798" s="3" t="s">
        <v>945</v>
      </c>
      <c r="H798" s="3" t="s">
        <v>148</v>
      </c>
      <c r="I798" s="3" t="s">
        <v>19</v>
      </c>
      <c r="J798" s="13">
        <v>8.9700000000000006</v>
      </c>
      <c r="K798" s="13">
        <v>188.81</v>
      </c>
      <c r="L798" s="14">
        <f t="shared" si="60"/>
        <v>80.73</v>
      </c>
      <c r="M798" s="14">
        <f t="shared" si="61"/>
        <v>1444.3964999999998</v>
      </c>
      <c r="N798" s="9">
        <f t="shared" si="62"/>
        <v>6</v>
      </c>
      <c r="O798" s="9">
        <f t="shared" si="63"/>
        <v>3</v>
      </c>
      <c r="P798" s="9">
        <f t="shared" si="64"/>
        <v>2025</v>
      </c>
    </row>
    <row r="799" spans="1:16" x14ac:dyDescent="0.3">
      <c r="A799" s="2">
        <v>798</v>
      </c>
      <c r="B799" s="7" t="s">
        <v>133</v>
      </c>
      <c r="C799" s="3" t="s">
        <v>12</v>
      </c>
      <c r="D799" s="3">
        <v>10</v>
      </c>
      <c r="E799" s="3" t="s">
        <v>10</v>
      </c>
      <c r="F799" s="17">
        <v>10</v>
      </c>
      <c r="G799" s="3" t="s">
        <v>946</v>
      </c>
      <c r="H799" s="3" t="s">
        <v>158</v>
      </c>
      <c r="I799" s="3" t="s">
        <v>19</v>
      </c>
      <c r="J799" s="13">
        <v>79.3</v>
      </c>
      <c r="K799" s="13">
        <v>166.44</v>
      </c>
      <c r="L799" s="14">
        <f t="shared" si="60"/>
        <v>793</v>
      </c>
      <c r="M799" s="14">
        <f t="shared" si="61"/>
        <v>1497.96</v>
      </c>
      <c r="N799" s="9">
        <f t="shared" si="62"/>
        <v>10</v>
      </c>
      <c r="O799" s="9">
        <f t="shared" si="63"/>
        <v>1</v>
      </c>
      <c r="P799" s="9">
        <f t="shared" si="64"/>
        <v>2025</v>
      </c>
    </row>
    <row r="800" spans="1:16" x14ac:dyDescent="0.3">
      <c r="A800" s="2">
        <v>799</v>
      </c>
      <c r="B800" s="7" t="s">
        <v>75</v>
      </c>
      <c r="C800" s="3" t="s">
        <v>6</v>
      </c>
      <c r="D800" s="3">
        <v>8</v>
      </c>
      <c r="E800" s="3" t="s">
        <v>10</v>
      </c>
      <c r="F800" s="17">
        <v>5</v>
      </c>
      <c r="G800" s="3" t="s">
        <v>947</v>
      </c>
      <c r="H800" s="3" t="s">
        <v>22</v>
      </c>
      <c r="I800" s="3" t="s">
        <v>18</v>
      </c>
      <c r="J800" s="13">
        <v>21.47</v>
      </c>
      <c r="K800" s="13">
        <v>193.26</v>
      </c>
      <c r="L800" s="14">
        <f t="shared" si="60"/>
        <v>171.76</v>
      </c>
      <c r="M800" s="14">
        <f t="shared" si="61"/>
        <v>1468.7759999999998</v>
      </c>
      <c r="N800" s="9">
        <f t="shared" si="62"/>
        <v>17</v>
      </c>
      <c r="O800" s="9">
        <f t="shared" si="63"/>
        <v>1</v>
      </c>
      <c r="P800" s="9">
        <f t="shared" si="64"/>
        <v>2025</v>
      </c>
    </row>
    <row r="801" spans="1:16" x14ac:dyDescent="0.3">
      <c r="A801" s="2">
        <v>800</v>
      </c>
      <c r="B801" s="7" t="s">
        <v>107</v>
      </c>
      <c r="C801" s="3" t="s">
        <v>9</v>
      </c>
      <c r="D801" s="3">
        <v>13</v>
      </c>
      <c r="E801" s="3" t="s">
        <v>7</v>
      </c>
      <c r="F801" s="17">
        <v>20</v>
      </c>
      <c r="G801" s="3" t="s">
        <v>948</v>
      </c>
      <c r="H801" s="3" t="s">
        <v>158</v>
      </c>
      <c r="I801" s="3" t="s">
        <v>21</v>
      </c>
      <c r="J801" s="13">
        <v>16.27</v>
      </c>
      <c r="K801" s="13">
        <v>170.77</v>
      </c>
      <c r="L801" s="14">
        <f t="shared" si="60"/>
        <v>211.51</v>
      </c>
      <c r="M801" s="14">
        <f t="shared" si="61"/>
        <v>1776.0080000000003</v>
      </c>
      <c r="N801" s="9">
        <f t="shared" si="62"/>
        <v>12</v>
      </c>
      <c r="O801" s="9">
        <f t="shared" si="63"/>
        <v>3</v>
      </c>
      <c r="P801" s="9">
        <f t="shared" si="64"/>
        <v>2025</v>
      </c>
    </row>
    <row r="802" spans="1:16" x14ac:dyDescent="0.3">
      <c r="A802" s="2">
        <v>801</v>
      </c>
      <c r="B802" s="7" t="s">
        <v>112</v>
      </c>
      <c r="C802" s="3" t="s">
        <v>12</v>
      </c>
      <c r="D802" s="3">
        <v>5</v>
      </c>
      <c r="E802" s="3" t="s">
        <v>10</v>
      </c>
      <c r="F802" s="17">
        <v>0</v>
      </c>
      <c r="G802" s="3" t="s">
        <v>949</v>
      </c>
      <c r="H802" s="3" t="s">
        <v>24</v>
      </c>
      <c r="I802" s="3" t="s">
        <v>25</v>
      </c>
      <c r="J802" s="13">
        <v>35.03</v>
      </c>
      <c r="K802" s="13">
        <v>156.29</v>
      </c>
      <c r="L802" s="14">
        <f t="shared" si="60"/>
        <v>175.15</v>
      </c>
      <c r="M802" s="14">
        <f t="shared" si="61"/>
        <v>781.44999999999993</v>
      </c>
      <c r="N802" s="9">
        <f t="shared" si="62"/>
        <v>22</v>
      </c>
      <c r="O802" s="9">
        <f t="shared" si="63"/>
        <v>3</v>
      </c>
      <c r="P802" s="9">
        <f t="shared" si="64"/>
        <v>2025</v>
      </c>
    </row>
    <row r="803" spans="1:16" x14ac:dyDescent="0.3">
      <c r="A803" s="2">
        <v>802</v>
      </c>
      <c r="B803" s="7" t="s">
        <v>96</v>
      </c>
      <c r="C803" s="3" t="s">
        <v>9</v>
      </c>
      <c r="D803" s="3">
        <v>9</v>
      </c>
      <c r="E803" s="3" t="s">
        <v>11</v>
      </c>
      <c r="F803" s="17">
        <v>20</v>
      </c>
      <c r="G803" s="3" t="s">
        <v>950</v>
      </c>
      <c r="H803" s="3" t="s">
        <v>158</v>
      </c>
      <c r="I803" s="3" t="s">
        <v>18</v>
      </c>
      <c r="J803" s="13">
        <v>81.31</v>
      </c>
      <c r="K803" s="13">
        <v>128.03</v>
      </c>
      <c r="L803" s="14">
        <f t="shared" si="60"/>
        <v>731.79</v>
      </c>
      <c r="M803" s="14">
        <f t="shared" si="61"/>
        <v>921.81600000000003</v>
      </c>
      <c r="N803" s="9">
        <f t="shared" si="62"/>
        <v>21</v>
      </c>
      <c r="O803" s="9">
        <f t="shared" si="63"/>
        <v>4</v>
      </c>
      <c r="P803" s="9">
        <f t="shared" si="64"/>
        <v>2025</v>
      </c>
    </row>
    <row r="804" spans="1:16" x14ac:dyDescent="0.3">
      <c r="A804" s="2">
        <v>803</v>
      </c>
      <c r="B804" s="7" t="s">
        <v>76</v>
      </c>
      <c r="C804" s="3" t="s">
        <v>12</v>
      </c>
      <c r="D804" s="3">
        <v>17</v>
      </c>
      <c r="E804" s="3" t="s">
        <v>10</v>
      </c>
      <c r="F804" s="17">
        <v>0</v>
      </c>
      <c r="G804" s="3" t="s">
        <v>951</v>
      </c>
      <c r="H804" s="3" t="s">
        <v>22</v>
      </c>
      <c r="I804" s="3" t="s">
        <v>18</v>
      </c>
      <c r="J804" s="13">
        <v>84.25</v>
      </c>
      <c r="K804" s="13">
        <v>179.33</v>
      </c>
      <c r="L804" s="14">
        <f t="shared" si="60"/>
        <v>1432.25</v>
      </c>
      <c r="M804" s="14">
        <f t="shared" si="61"/>
        <v>3048.61</v>
      </c>
      <c r="N804" s="9">
        <f t="shared" si="62"/>
        <v>10</v>
      </c>
      <c r="O804" s="9">
        <f t="shared" si="63"/>
        <v>4</v>
      </c>
      <c r="P804" s="9">
        <f t="shared" si="64"/>
        <v>2025</v>
      </c>
    </row>
    <row r="805" spans="1:16" x14ac:dyDescent="0.3">
      <c r="A805" s="2">
        <v>804</v>
      </c>
      <c r="B805" s="7" t="s">
        <v>31</v>
      </c>
      <c r="C805" s="3" t="s">
        <v>12</v>
      </c>
      <c r="D805" s="3">
        <v>20</v>
      </c>
      <c r="E805" s="3" t="s">
        <v>10</v>
      </c>
      <c r="F805" s="17">
        <v>5</v>
      </c>
      <c r="G805" s="3" t="s">
        <v>952</v>
      </c>
      <c r="H805" s="3" t="s">
        <v>148</v>
      </c>
      <c r="I805" s="3" t="s">
        <v>23</v>
      </c>
      <c r="J805" s="13">
        <v>72.88</v>
      </c>
      <c r="K805" s="13">
        <v>149.91</v>
      </c>
      <c r="L805" s="14">
        <f t="shared" si="60"/>
        <v>1457.6</v>
      </c>
      <c r="M805" s="14">
        <f t="shared" si="61"/>
        <v>2848.2899999999995</v>
      </c>
      <c r="N805" s="9">
        <f t="shared" si="62"/>
        <v>23</v>
      </c>
      <c r="O805" s="9">
        <f t="shared" si="63"/>
        <v>4</v>
      </c>
      <c r="P805" s="9">
        <f t="shared" si="64"/>
        <v>2025</v>
      </c>
    </row>
    <row r="806" spans="1:16" x14ac:dyDescent="0.3">
      <c r="A806" s="2">
        <v>805</v>
      </c>
      <c r="B806" s="7" t="s">
        <v>135</v>
      </c>
      <c r="C806" s="3" t="s">
        <v>12</v>
      </c>
      <c r="D806" s="3">
        <v>5</v>
      </c>
      <c r="E806" s="3" t="s">
        <v>7</v>
      </c>
      <c r="F806" s="17">
        <v>20</v>
      </c>
      <c r="G806" s="3" t="s">
        <v>953</v>
      </c>
      <c r="H806" s="3" t="s">
        <v>22</v>
      </c>
      <c r="I806" s="3" t="s">
        <v>23</v>
      </c>
      <c r="J806" s="13">
        <v>60.81</v>
      </c>
      <c r="K806" s="13">
        <v>168.14</v>
      </c>
      <c r="L806" s="14">
        <f t="shared" si="60"/>
        <v>304.05</v>
      </c>
      <c r="M806" s="14">
        <f t="shared" si="61"/>
        <v>672.56</v>
      </c>
      <c r="N806" s="9">
        <f t="shared" si="62"/>
        <v>19</v>
      </c>
      <c r="O806" s="9">
        <f t="shared" si="63"/>
        <v>2</v>
      </c>
      <c r="P806" s="9">
        <f t="shared" si="64"/>
        <v>2025</v>
      </c>
    </row>
    <row r="807" spans="1:16" x14ac:dyDescent="0.3">
      <c r="A807" s="2">
        <v>806</v>
      </c>
      <c r="B807" s="7" t="s">
        <v>137</v>
      </c>
      <c r="C807" s="3" t="s">
        <v>9</v>
      </c>
      <c r="D807" s="3">
        <v>17</v>
      </c>
      <c r="E807" s="3" t="s">
        <v>11</v>
      </c>
      <c r="F807" s="17">
        <v>25</v>
      </c>
      <c r="G807" s="3" t="s">
        <v>954</v>
      </c>
      <c r="H807" s="3" t="s">
        <v>158</v>
      </c>
      <c r="I807" s="3" t="s">
        <v>21</v>
      </c>
      <c r="J807" s="13">
        <v>12.47</v>
      </c>
      <c r="K807" s="13">
        <v>117.35</v>
      </c>
      <c r="L807" s="14">
        <f t="shared" si="60"/>
        <v>211.99</v>
      </c>
      <c r="M807" s="14">
        <f t="shared" si="61"/>
        <v>1496.2124999999999</v>
      </c>
      <c r="N807" s="9">
        <f t="shared" si="62"/>
        <v>6</v>
      </c>
      <c r="O807" s="9">
        <f t="shared" si="63"/>
        <v>3</v>
      </c>
      <c r="P807" s="9">
        <f t="shared" si="64"/>
        <v>2025</v>
      </c>
    </row>
    <row r="808" spans="1:16" x14ac:dyDescent="0.3">
      <c r="A808" s="2">
        <v>807</v>
      </c>
      <c r="B808" s="7" t="s">
        <v>84</v>
      </c>
      <c r="C808" s="3" t="s">
        <v>12</v>
      </c>
      <c r="D808" s="3">
        <v>9</v>
      </c>
      <c r="E808" s="3" t="s">
        <v>8</v>
      </c>
      <c r="F808" s="17">
        <v>5</v>
      </c>
      <c r="G808" s="3" t="s">
        <v>955</v>
      </c>
      <c r="H808" s="3" t="s">
        <v>158</v>
      </c>
      <c r="I808" s="3" t="s">
        <v>25</v>
      </c>
      <c r="J808" s="13">
        <v>52.32</v>
      </c>
      <c r="K808" s="13">
        <v>161.41999999999999</v>
      </c>
      <c r="L808" s="14">
        <f t="shared" si="60"/>
        <v>470.88</v>
      </c>
      <c r="M808" s="14">
        <f t="shared" si="61"/>
        <v>1380.1409999999998</v>
      </c>
      <c r="N808" s="9">
        <f t="shared" si="62"/>
        <v>8</v>
      </c>
      <c r="O808" s="9">
        <f t="shared" si="63"/>
        <v>4</v>
      </c>
      <c r="P808" s="9">
        <f t="shared" si="64"/>
        <v>2025</v>
      </c>
    </row>
    <row r="809" spans="1:16" x14ac:dyDescent="0.3">
      <c r="A809" s="2">
        <v>808</v>
      </c>
      <c r="B809" s="7" t="s">
        <v>39</v>
      </c>
      <c r="C809" s="3" t="s">
        <v>12</v>
      </c>
      <c r="D809" s="3">
        <v>4</v>
      </c>
      <c r="E809" s="3" t="s">
        <v>7</v>
      </c>
      <c r="F809" s="17">
        <v>15</v>
      </c>
      <c r="G809" s="3" t="s">
        <v>956</v>
      </c>
      <c r="H809" s="3" t="s">
        <v>22</v>
      </c>
      <c r="I809" s="3" t="s">
        <v>18</v>
      </c>
      <c r="J809" s="13">
        <v>87.84</v>
      </c>
      <c r="K809" s="13">
        <v>177.42</v>
      </c>
      <c r="L809" s="14">
        <f t="shared" si="60"/>
        <v>351.36</v>
      </c>
      <c r="M809" s="14">
        <f t="shared" si="61"/>
        <v>603.22799999999995</v>
      </c>
      <c r="N809" s="9">
        <f t="shared" si="62"/>
        <v>29</v>
      </c>
      <c r="O809" s="9">
        <f t="shared" si="63"/>
        <v>4</v>
      </c>
      <c r="P809" s="9">
        <f t="shared" si="64"/>
        <v>2025</v>
      </c>
    </row>
    <row r="810" spans="1:16" x14ac:dyDescent="0.3">
      <c r="A810" s="2">
        <v>809</v>
      </c>
      <c r="B810" s="7" t="s">
        <v>122</v>
      </c>
      <c r="C810" s="3" t="s">
        <v>9</v>
      </c>
      <c r="D810" s="3">
        <v>16</v>
      </c>
      <c r="E810" s="3" t="s">
        <v>11</v>
      </c>
      <c r="F810" s="17">
        <v>5</v>
      </c>
      <c r="G810" s="3" t="s">
        <v>957</v>
      </c>
      <c r="H810" s="3" t="s">
        <v>20</v>
      </c>
      <c r="I810" s="3" t="s">
        <v>23</v>
      </c>
      <c r="J810" s="13">
        <v>12.9</v>
      </c>
      <c r="K810" s="13">
        <v>152.37</v>
      </c>
      <c r="L810" s="14">
        <f t="shared" si="60"/>
        <v>206.4</v>
      </c>
      <c r="M810" s="14">
        <f t="shared" si="61"/>
        <v>2316.0239999999999</v>
      </c>
      <c r="N810" s="9">
        <f t="shared" si="62"/>
        <v>14</v>
      </c>
      <c r="O810" s="9">
        <f t="shared" si="63"/>
        <v>3</v>
      </c>
      <c r="P810" s="9">
        <f t="shared" si="64"/>
        <v>2025</v>
      </c>
    </row>
    <row r="811" spans="1:16" x14ac:dyDescent="0.3">
      <c r="A811" s="2">
        <v>810</v>
      </c>
      <c r="B811" s="7" t="s">
        <v>123</v>
      </c>
      <c r="C811" s="3" t="s">
        <v>9</v>
      </c>
      <c r="D811" s="3">
        <v>9</v>
      </c>
      <c r="E811" s="3" t="s">
        <v>11</v>
      </c>
      <c r="F811" s="17">
        <v>0</v>
      </c>
      <c r="G811" s="3" t="s">
        <v>958</v>
      </c>
      <c r="H811" s="3" t="s">
        <v>22</v>
      </c>
      <c r="I811" s="3" t="s">
        <v>23</v>
      </c>
      <c r="J811" s="13">
        <v>52.76</v>
      </c>
      <c r="K811" s="13">
        <v>134.41999999999999</v>
      </c>
      <c r="L811" s="14">
        <f t="shared" si="60"/>
        <v>474.84</v>
      </c>
      <c r="M811" s="14">
        <f t="shared" si="61"/>
        <v>1209.78</v>
      </c>
      <c r="N811" s="9">
        <f t="shared" si="62"/>
        <v>4</v>
      </c>
      <c r="O811" s="9">
        <f t="shared" si="63"/>
        <v>1</v>
      </c>
      <c r="P811" s="9">
        <f t="shared" si="64"/>
        <v>2025</v>
      </c>
    </row>
    <row r="812" spans="1:16" x14ac:dyDescent="0.3">
      <c r="A812" s="2">
        <v>811</v>
      </c>
      <c r="B812" s="7" t="s">
        <v>105</v>
      </c>
      <c r="C812" s="3" t="s">
        <v>9</v>
      </c>
      <c r="D812" s="3">
        <v>12</v>
      </c>
      <c r="E812" s="3" t="s">
        <v>8</v>
      </c>
      <c r="F812" s="17">
        <v>0</v>
      </c>
      <c r="G812" s="3" t="s">
        <v>959</v>
      </c>
      <c r="H812" s="3" t="s">
        <v>22</v>
      </c>
      <c r="I812" s="3" t="s">
        <v>23</v>
      </c>
      <c r="J812" s="13">
        <v>20.32</v>
      </c>
      <c r="K812" s="13">
        <v>137.05000000000001</v>
      </c>
      <c r="L812" s="14">
        <f t="shared" si="60"/>
        <v>243.84</v>
      </c>
      <c r="M812" s="14">
        <f t="shared" si="61"/>
        <v>1644.6000000000001</v>
      </c>
      <c r="N812" s="9">
        <f t="shared" si="62"/>
        <v>23</v>
      </c>
      <c r="O812" s="9">
        <f t="shared" si="63"/>
        <v>3</v>
      </c>
      <c r="P812" s="9">
        <f t="shared" si="64"/>
        <v>2025</v>
      </c>
    </row>
    <row r="813" spans="1:16" x14ac:dyDescent="0.3">
      <c r="A813" s="2">
        <v>812</v>
      </c>
      <c r="B813" s="7" t="s">
        <v>26</v>
      </c>
      <c r="C813" s="3" t="s">
        <v>6</v>
      </c>
      <c r="D813" s="3">
        <v>19</v>
      </c>
      <c r="E813" s="3" t="s">
        <v>8</v>
      </c>
      <c r="F813" s="17">
        <v>20</v>
      </c>
      <c r="G813" s="3" t="s">
        <v>960</v>
      </c>
      <c r="H813" s="3" t="s">
        <v>24</v>
      </c>
      <c r="I813" s="3" t="s">
        <v>19</v>
      </c>
      <c r="J813" s="13">
        <v>36.479999999999997</v>
      </c>
      <c r="K813" s="13">
        <v>166.16</v>
      </c>
      <c r="L813" s="14">
        <f t="shared" si="60"/>
        <v>693.11999999999989</v>
      </c>
      <c r="M813" s="14">
        <f t="shared" si="61"/>
        <v>2525.6320000000001</v>
      </c>
      <c r="N813" s="9">
        <f t="shared" si="62"/>
        <v>13</v>
      </c>
      <c r="O813" s="9">
        <f t="shared" si="63"/>
        <v>4</v>
      </c>
      <c r="P813" s="9">
        <f t="shared" si="64"/>
        <v>2025</v>
      </c>
    </row>
    <row r="814" spans="1:16" x14ac:dyDescent="0.3">
      <c r="A814" s="2">
        <v>813</v>
      </c>
      <c r="B814" s="7" t="s">
        <v>124</v>
      </c>
      <c r="C814" s="3" t="s">
        <v>6</v>
      </c>
      <c r="D814" s="3">
        <v>2</v>
      </c>
      <c r="E814" s="3" t="s">
        <v>7</v>
      </c>
      <c r="F814" s="17">
        <v>15</v>
      </c>
      <c r="G814" s="3" t="s">
        <v>961</v>
      </c>
      <c r="H814" s="3" t="s">
        <v>158</v>
      </c>
      <c r="I814" s="3" t="s">
        <v>18</v>
      </c>
      <c r="J814" s="13">
        <v>99.52</v>
      </c>
      <c r="K814" s="13">
        <v>176.01</v>
      </c>
      <c r="L814" s="14">
        <f t="shared" si="60"/>
        <v>199.04</v>
      </c>
      <c r="M814" s="14">
        <f t="shared" si="61"/>
        <v>299.21699999999998</v>
      </c>
      <c r="N814" s="9">
        <f t="shared" si="62"/>
        <v>28</v>
      </c>
      <c r="O814" s="9">
        <f t="shared" si="63"/>
        <v>4</v>
      </c>
      <c r="P814" s="9">
        <f t="shared" si="64"/>
        <v>2025</v>
      </c>
    </row>
    <row r="815" spans="1:16" x14ac:dyDescent="0.3">
      <c r="A815" s="2">
        <v>814</v>
      </c>
      <c r="B815" s="7" t="s">
        <v>79</v>
      </c>
      <c r="C815" s="3" t="s">
        <v>9</v>
      </c>
      <c r="D815" s="3">
        <v>15</v>
      </c>
      <c r="E815" s="3" t="s">
        <v>11</v>
      </c>
      <c r="F815" s="17">
        <v>25</v>
      </c>
      <c r="G815" s="3" t="s">
        <v>962</v>
      </c>
      <c r="H815" s="3" t="s">
        <v>158</v>
      </c>
      <c r="I815" s="3" t="s">
        <v>19</v>
      </c>
      <c r="J815" s="13">
        <v>87.91</v>
      </c>
      <c r="K815" s="13">
        <v>172.46</v>
      </c>
      <c r="L815" s="14">
        <f t="shared" si="60"/>
        <v>1318.6499999999999</v>
      </c>
      <c r="M815" s="14">
        <f t="shared" si="61"/>
        <v>1940.1750000000002</v>
      </c>
      <c r="N815" s="9">
        <f t="shared" si="62"/>
        <v>24</v>
      </c>
      <c r="O815" s="9">
        <f t="shared" si="63"/>
        <v>1</v>
      </c>
      <c r="P815" s="9">
        <f t="shared" si="64"/>
        <v>2025</v>
      </c>
    </row>
    <row r="816" spans="1:16" x14ac:dyDescent="0.3">
      <c r="A816" s="2">
        <v>815</v>
      </c>
      <c r="B816" s="7" t="s">
        <v>82</v>
      </c>
      <c r="C816" s="3" t="s">
        <v>9</v>
      </c>
      <c r="D816" s="3">
        <v>15</v>
      </c>
      <c r="E816" s="3" t="s">
        <v>10</v>
      </c>
      <c r="F816" s="17">
        <v>0</v>
      </c>
      <c r="G816" s="3" t="s">
        <v>963</v>
      </c>
      <c r="H816" s="3" t="s">
        <v>24</v>
      </c>
      <c r="I816" s="3" t="s">
        <v>23</v>
      </c>
      <c r="J816" s="13">
        <v>7.28</v>
      </c>
      <c r="K816" s="13">
        <v>158.58000000000001</v>
      </c>
      <c r="L816" s="14">
        <f t="shared" si="60"/>
        <v>109.2</v>
      </c>
      <c r="M816" s="14">
        <f t="shared" si="61"/>
        <v>2378.7000000000003</v>
      </c>
      <c r="N816" s="9">
        <f t="shared" si="62"/>
        <v>24</v>
      </c>
      <c r="O816" s="9">
        <f t="shared" si="63"/>
        <v>2</v>
      </c>
      <c r="P816" s="9">
        <f t="shared" si="64"/>
        <v>2025</v>
      </c>
    </row>
    <row r="817" spans="1:16" x14ac:dyDescent="0.3">
      <c r="A817" s="2">
        <v>816</v>
      </c>
      <c r="B817" s="7" t="s">
        <v>80</v>
      </c>
      <c r="C817" s="3" t="s">
        <v>6</v>
      </c>
      <c r="D817" s="3">
        <v>15</v>
      </c>
      <c r="E817" s="3" t="s">
        <v>8</v>
      </c>
      <c r="F817" s="17">
        <v>5</v>
      </c>
      <c r="G817" s="3" t="s">
        <v>964</v>
      </c>
      <c r="H817" s="3" t="s">
        <v>20</v>
      </c>
      <c r="I817" s="3" t="s">
        <v>23</v>
      </c>
      <c r="J817" s="13">
        <v>86.41</v>
      </c>
      <c r="K817" s="13">
        <v>175.86</v>
      </c>
      <c r="L817" s="14">
        <f t="shared" si="60"/>
        <v>1296.1499999999999</v>
      </c>
      <c r="M817" s="14">
        <f t="shared" si="61"/>
        <v>2506.0050000000001</v>
      </c>
      <c r="N817" s="9">
        <f t="shared" si="62"/>
        <v>15</v>
      </c>
      <c r="O817" s="9">
        <f t="shared" si="63"/>
        <v>3</v>
      </c>
      <c r="P817" s="9">
        <f t="shared" si="64"/>
        <v>2025</v>
      </c>
    </row>
    <row r="818" spans="1:16" x14ac:dyDescent="0.3">
      <c r="A818" s="2">
        <v>817</v>
      </c>
      <c r="B818" s="7" t="s">
        <v>118</v>
      </c>
      <c r="C818" s="3" t="s">
        <v>12</v>
      </c>
      <c r="D818" s="3">
        <v>3</v>
      </c>
      <c r="E818" s="3" t="s">
        <v>8</v>
      </c>
      <c r="F818" s="17">
        <v>25</v>
      </c>
      <c r="G818" s="3" t="s">
        <v>965</v>
      </c>
      <c r="H818" s="3" t="s">
        <v>148</v>
      </c>
      <c r="I818" s="3" t="s">
        <v>23</v>
      </c>
      <c r="J818" s="13">
        <v>33.9</v>
      </c>
      <c r="K818" s="13">
        <v>121.6</v>
      </c>
      <c r="L818" s="14">
        <f t="shared" si="60"/>
        <v>101.69999999999999</v>
      </c>
      <c r="M818" s="14">
        <f t="shared" si="61"/>
        <v>273.59999999999997</v>
      </c>
      <c r="N818" s="9">
        <f t="shared" si="62"/>
        <v>12</v>
      </c>
      <c r="O818" s="9">
        <f t="shared" si="63"/>
        <v>1</v>
      </c>
      <c r="P818" s="9">
        <f t="shared" si="64"/>
        <v>2025</v>
      </c>
    </row>
    <row r="819" spans="1:16" x14ac:dyDescent="0.3">
      <c r="A819" s="2">
        <v>818</v>
      </c>
      <c r="B819" s="7" t="s">
        <v>74</v>
      </c>
      <c r="C819" s="3" t="s">
        <v>6</v>
      </c>
      <c r="D819" s="3">
        <v>3</v>
      </c>
      <c r="E819" s="3" t="s">
        <v>10</v>
      </c>
      <c r="F819" s="17">
        <v>5</v>
      </c>
      <c r="G819" s="3" t="s">
        <v>966</v>
      </c>
      <c r="H819" s="3" t="s">
        <v>148</v>
      </c>
      <c r="I819" s="3" t="s">
        <v>21</v>
      </c>
      <c r="J819" s="13">
        <v>50.91</v>
      </c>
      <c r="K819" s="13">
        <v>199.03</v>
      </c>
      <c r="L819" s="14">
        <f t="shared" si="60"/>
        <v>152.72999999999999</v>
      </c>
      <c r="M819" s="14">
        <f t="shared" si="61"/>
        <v>567.2355</v>
      </c>
      <c r="N819" s="9">
        <f t="shared" si="62"/>
        <v>11</v>
      </c>
      <c r="O819" s="9">
        <f t="shared" si="63"/>
        <v>4</v>
      </c>
      <c r="P819" s="9">
        <f t="shared" si="64"/>
        <v>2025</v>
      </c>
    </row>
    <row r="820" spans="1:16" x14ac:dyDescent="0.3">
      <c r="A820" s="2">
        <v>819</v>
      </c>
      <c r="B820" s="7" t="s">
        <v>85</v>
      </c>
      <c r="C820" s="3" t="s">
        <v>12</v>
      </c>
      <c r="D820" s="3">
        <v>5</v>
      </c>
      <c r="E820" s="3" t="s">
        <v>10</v>
      </c>
      <c r="F820" s="17">
        <v>0</v>
      </c>
      <c r="G820" s="3" t="s">
        <v>967</v>
      </c>
      <c r="H820" s="3" t="s">
        <v>24</v>
      </c>
      <c r="I820" s="3" t="s">
        <v>19</v>
      </c>
      <c r="J820" s="13">
        <v>83.07</v>
      </c>
      <c r="K820" s="13">
        <v>167.04</v>
      </c>
      <c r="L820" s="14">
        <f t="shared" si="60"/>
        <v>415.34999999999997</v>
      </c>
      <c r="M820" s="14">
        <f t="shared" si="61"/>
        <v>835.19999999999993</v>
      </c>
      <c r="N820" s="9">
        <f t="shared" si="62"/>
        <v>15</v>
      </c>
      <c r="O820" s="9">
        <f t="shared" si="63"/>
        <v>4</v>
      </c>
      <c r="P820" s="9">
        <f t="shared" si="64"/>
        <v>2025</v>
      </c>
    </row>
    <row r="821" spans="1:16" x14ac:dyDescent="0.3">
      <c r="A821" s="2">
        <v>820</v>
      </c>
      <c r="B821" s="7" t="s">
        <v>27</v>
      </c>
      <c r="C821" s="3" t="s">
        <v>9</v>
      </c>
      <c r="D821" s="3">
        <v>5</v>
      </c>
      <c r="E821" s="3" t="s">
        <v>10</v>
      </c>
      <c r="F821" s="17">
        <v>25</v>
      </c>
      <c r="G821" s="3" t="s">
        <v>968</v>
      </c>
      <c r="H821" s="3" t="s">
        <v>20</v>
      </c>
      <c r="I821" s="3" t="s">
        <v>19</v>
      </c>
      <c r="J821" s="13">
        <v>31.72</v>
      </c>
      <c r="K821" s="13">
        <v>182.41</v>
      </c>
      <c r="L821" s="14">
        <f t="shared" si="60"/>
        <v>158.6</v>
      </c>
      <c r="M821" s="14">
        <f t="shared" si="61"/>
        <v>684.03749999999991</v>
      </c>
      <c r="N821" s="9">
        <f t="shared" si="62"/>
        <v>5</v>
      </c>
      <c r="O821" s="9">
        <f t="shared" si="63"/>
        <v>3</v>
      </c>
      <c r="P821" s="9">
        <f t="shared" si="64"/>
        <v>2025</v>
      </c>
    </row>
    <row r="822" spans="1:16" x14ac:dyDescent="0.3">
      <c r="A822" s="2">
        <v>821</v>
      </c>
      <c r="B822" s="7" t="s">
        <v>128</v>
      </c>
      <c r="C822" s="3" t="s">
        <v>12</v>
      </c>
      <c r="D822" s="3">
        <v>15</v>
      </c>
      <c r="E822" s="3" t="s">
        <v>10</v>
      </c>
      <c r="F822" s="17">
        <v>10</v>
      </c>
      <c r="G822" s="3" t="s">
        <v>969</v>
      </c>
      <c r="H822" s="3" t="s">
        <v>20</v>
      </c>
      <c r="I822" s="3" t="s">
        <v>23</v>
      </c>
      <c r="J822" s="13">
        <v>16.079999999999998</v>
      </c>
      <c r="K822" s="13">
        <v>176.66</v>
      </c>
      <c r="L822" s="14">
        <f t="shared" si="60"/>
        <v>241.2</v>
      </c>
      <c r="M822" s="14">
        <f t="shared" si="61"/>
        <v>2384.9100000000003</v>
      </c>
      <c r="N822" s="9">
        <f t="shared" si="62"/>
        <v>18</v>
      </c>
      <c r="O822" s="9">
        <f t="shared" si="63"/>
        <v>2</v>
      </c>
      <c r="P822" s="9">
        <f t="shared" si="64"/>
        <v>2025</v>
      </c>
    </row>
    <row r="823" spans="1:16" x14ac:dyDescent="0.3">
      <c r="A823" s="2">
        <v>822</v>
      </c>
      <c r="B823" s="7" t="s">
        <v>80</v>
      </c>
      <c r="C823" s="3" t="s">
        <v>12</v>
      </c>
      <c r="D823" s="3">
        <v>18</v>
      </c>
      <c r="E823" s="3" t="s">
        <v>10</v>
      </c>
      <c r="F823" s="17">
        <v>15</v>
      </c>
      <c r="G823" s="3" t="s">
        <v>970</v>
      </c>
      <c r="H823" s="3" t="s">
        <v>20</v>
      </c>
      <c r="I823" s="3" t="s">
        <v>18</v>
      </c>
      <c r="J823" s="13">
        <v>38.33</v>
      </c>
      <c r="K823" s="13">
        <v>161.38999999999999</v>
      </c>
      <c r="L823" s="14">
        <f t="shared" si="60"/>
        <v>689.93999999999994</v>
      </c>
      <c r="M823" s="14">
        <f t="shared" si="61"/>
        <v>2469.2669999999994</v>
      </c>
      <c r="N823" s="9">
        <f t="shared" si="62"/>
        <v>15</v>
      </c>
      <c r="O823" s="9">
        <f t="shared" si="63"/>
        <v>3</v>
      </c>
      <c r="P823" s="9">
        <f t="shared" si="64"/>
        <v>2025</v>
      </c>
    </row>
    <row r="824" spans="1:16" x14ac:dyDescent="0.3">
      <c r="A824" s="2">
        <v>823</v>
      </c>
      <c r="B824" s="7" t="s">
        <v>82</v>
      </c>
      <c r="C824" s="3" t="s">
        <v>9</v>
      </c>
      <c r="D824" s="3">
        <v>16</v>
      </c>
      <c r="E824" s="3" t="s">
        <v>7</v>
      </c>
      <c r="F824" s="17">
        <v>10</v>
      </c>
      <c r="G824" s="3" t="s">
        <v>971</v>
      </c>
      <c r="H824" s="3" t="s">
        <v>22</v>
      </c>
      <c r="I824" s="3" t="s">
        <v>23</v>
      </c>
      <c r="J824" s="13">
        <v>11.72</v>
      </c>
      <c r="K824" s="13">
        <v>196.04</v>
      </c>
      <c r="L824" s="14">
        <f t="shared" si="60"/>
        <v>187.52</v>
      </c>
      <c r="M824" s="14">
        <f t="shared" si="61"/>
        <v>2822.9760000000001</v>
      </c>
      <c r="N824" s="9">
        <f t="shared" si="62"/>
        <v>24</v>
      </c>
      <c r="O824" s="9">
        <f t="shared" si="63"/>
        <v>2</v>
      </c>
      <c r="P824" s="9">
        <f t="shared" si="64"/>
        <v>2025</v>
      </c>
    </row>
    <row r="825" spans="1:16" x14ac:dyDescent="0.3">
      <c r="A825" s="2">
        <v>824</v>
      </c>
      <c r="B825" s="7" t="s">
        <v>103</v>
      </c>
      <c r="C825" s="3" t="s">
        <v>12</v>
      </c>
      <c r="D825" s="3">
        <v>15</v>
      </c>
      <c r="E825" s="3" t="s">
        <v>11</v>
      </c>
      <c r="F825" s="17">
        <v>10</v>
      </c>
      <c r="G825" s="3" t="s">
        <v>972</v>
      </c>
      <c r="H825" s="3" t="s">
        <v>24</v>
      </c>
      <c r="I825" s="3" t="s">
        <v>19</v>
      </c>
      <c r="J825" s="13">
        <v>52.4</v>
      </c>
      <c r="K825" s="13">
        <v>119.58</v>
      </c>
      <c r="L825" s="14">
        <f t="shared" si="60"/>
        <v>786</v>
      </c>
      <c r="M825" s="14">
        <f t="shared" si="61"/>
        <v>1614.3300000000002</v>
      </c>
      <c r="N825" s="9">
        <f t="shared" si="62"/>
        <v>16</v>
      </c>
      <c r="O825" s="9">
        <f t="shared" si="63"/>
        <v>1</v>
      </c>
      <c r="P825" s="9">
        <f t="shared" si="64"/>
        <v>2025</v>
      </c>
    </row>
    <row r="826" spans="1:16" x14ac:dyDescent="0.3">
      <c r="A826" s="2">
        <v>825</v>
      </c>
      <c r="B826" s="7" t="s">
        <v>97</v>
      </c>
      <c r="C826" s="3" t="s">
        <v>6</v>
      </c>
      <c r="D826" s="3">
        <v>5</v>
      </c>
      <c r="E826" s="3" t="s">
        <v>7</v>
      </c>
      <c r="F826" s="17">
        <v>20</v>
      </c>
      <c r="G826" s="3" t="s">
        <v>973</v>
      </c>
      <c r="H826" s="3" t="s">
        <v>24</v>
      </c>
      <c r="I826" s="3" t="s">
        <v>21</v>
      </c>
      <c r="J826" s="13">
        <v>27.68</v>
      </c>
      <c r="K826" s="13">
        <v>114.05</v>
      </c>
      <c r="L826" s="14">
        <f t="shared" si="60"/>
        <v>138.4</v>
      </c>
      <c r="M826" s="14">
        <f t="shared" si="61"/>
        <v>456.20000000000005</v>
      </c>
      <c r="N826" s="9">
        <f t="shared" si="62"/>
        <v>1</v>
      </c>
      <c r="O826" s="9">
        <f t="shared" si="63"/>
        <v>4</v>
      </c>
      <c r="P826" s="9">
        <f t="shared" si="64"/>
        <v>2025</v>
      </c>
    </row>
    <row r="827" spans="1:16" x14ac:dyDescent="0.3">
      <c r="A827" s="2">
        <v>826</v>
      </c>
      <c r="B827" s="7" t="s">
        <v>45</v>
      </c>
      <c r="C827" s="3" t="s">
        <v>9</v>
      </c>
      <c r="D827" s="3">
        <v>15</v>
      </c>
      <c r="E827" s="3" t="s">
        <v>10</v>
      </c>
      <c r="F827" s="17">
        <v>20</v>
      </c>
      <c r="G827" s="3" t="s">
        <v>974</v>
      </c>
      <c r="H827" s="3" t="s">
        <v>20</v>
      </c>
      <c r="I827" s="3" t="s">
        <v>21</v>
      </c>
      <c r="J827" s="13">
        <v>89.94</v>
      </c>
      <c r="K827" s="13">
        <v>115.17</v>
      </c>
      <c r="L827" s="14">
        <f t="shared" si="60"/>
        <v>1349.1</v>
      </c>
      <c r="M827" s="14">
        <f t="shared" si="61"/>
        <v>1382.04</v>
      </c>
      <c r="N827" s="9">
        <f t="shared" si="62"/>
        <v>14</v>
      </c>
      <c r="O827" s="9">
        <f t="shared" si="63"/>
        <v>1</v>
      </c>
      <c r="P827" s="9">
        <f t="shared" si="64"/>
        <v>2025</v>
      </c>
    </row>
    <row r="828" spans="1:16" x14ac:dyDescent="0.3">
      <c r="A828" s="2">
        <v>827</v>
      </c>
      <c r="B828" s="7" t="s">
        <v>101</v>
      </c>
      <c r="C828" s="3" t="s">
        <v>12</v>
      </c>
      <c r="D828" s="3">
        <v>8</v>
      </c>
      <c r="E828" s="3" t="s">
        <v>8</v>
      </c>
      <c r="F828" s="17">
        <v>20</v>
      </c>
      <c r="G828" s="3" t="s">
        <v>975</v>
      </c>
      <c r="H828" s="3" t="s">
        <v>24</v>
      </c>
      <c r="I828" s="3" t="s">
        <v>25</v>
      </c>
      <c r="J828" s="13">
        <v>11.67</v>
      </c>
      <c r="K828" s="13">
        <v>136.38</v>
      </c>
      <c r="L828" s="14">
        <f t="shared" si="60"/>
        <v>93.36</v>
      </c>
      <c r="M828" s="14">
        <f t="shared" si="61"/>
        <v>872.83199999999999</v>
      </c>
      <c r="N828" s="9">
        <f t="shared" si="62"/>
        <v>9</v>
      </c>
      <c r="O828" s="9">
        <f t="shared" si="63"/>
        <v>3</v>
      </c>
      <c r="P828" s="9">
        <f t="shared" si="64"/>
        <v>2025</v>
      </c>
    </row>
    <row r="829" spans="1:16" x14ac:dyDescent="0.3">
      <c r="A829" s="2">
        <v>828</v>
      </c>
      <c r="B829" s="7" t="s">
        <v>108</v>
      </c>
      <c r="C829" s="3" t="s">
        <v>12</v>
      </c>
      <c r="D829" s="3">
        <v>20</v>
      </c>
      <c r="E829" s="3" t="s">
        <v>11</v>
      </c>
      <c r="F829" s="17">
        <v>0</v>
      </c>
      <c r="G829" s="3" t="s">
        <v>976</v>
      </c>
      <c r="H829" s="3" t="s">
        <v>148</v>
      </c>
      <c r="I829" s="3" t="s">
        <v>23</v>
      </c>
      <c r="J829" s="13">
        <v>39.979999999999997</v>
      </c>
      <c r="K829" s="13">
        <v>152.84</v>
      </c>
      <c r="L829" s="14">
        <f t="shared" si="60"/>
        <v>799.59999999999991</v>
      </c>
      <c r="M829" s="14">
        <f t="shared" si="61"/>
        <v>3056.8</v>
      </c>
      <c r="N829" s="9">
        <f t="shared" si="62"/>
        <v>29</v>
      </c>
      <c r="O829" s="9">
        <f t="shared" si="63"/>
        <v>3</v>
      </c>
      <c r="P829" s="9">
        <f t="shared" si="64"/>
        <v>2025</v>
      </c>
    </row>
    <row r="830" spans="1:16" x14ac:dyDescent="0.3">
      <c r="A830" s="2">
        <v>829</v>
      </c>
      <c r="B830" s="7" t="s">
        <v>90</v>
      </c>
      <c r="C830" s="3" t="s">
        <v>6</v>
      </c>
      <c r="D830" s="3">
        <v>7</v>
      </c>
      <c r="E830" s="3" t="s">
        <v>11</v>
      </c>
      <c r="F830" s="17">
        <v>10</v>
      </c>
      <c r="G830" s="3" t="s">
        <v>977</v>
      </c>
      <c r="H830" s="3" t="s">
        <v>158</v>
      </c>
      <c r="I830" s="3" t="s">
        <v>19</v>
      </c>
      <c r="J830" s="13">
        <v>84.36</v>
      </c>
      <c r="K830" s="13">
        <v>105.18</v>
      </c>
      <c r="L830" s="14">
        <f t="shared" si="60"/>
        <v>590.52</v>
      </c>
      <c r="M830" s="14">
        <f t="shared" si="61"/>
        <v>662.63400000000001</v>
      </c>
      <c r="N830" s="9">
        <f t="shared" si="62"/>
        <v>28</v>
      </c>
      <c r="O830" s="9">
        <f t="shared" si="63"/>
        <v>1</v>
      </c>
      <c r="P830" s="9">
        <f t="shared" si="64"/>
        <v>2025</v>
      </c>
    </row>
    <row r="831" spans="1:16" x14ac:dyDescent="0.3">
      <c r="A831" s="2">
        <v>830</v>
      </c>
      <c r="B831" s="7" t="s">
        <v>66</v>
      </c>
      <c r="C831" s="3" t="s">
        <v>9</v>
      </c>
      <c r="D831" s="3">
        <v>12</v>
      </c>
      <c r="E831" s="3" t="s">
        <v>11</v>
      </c>
      <c r="F831" s="17">
        <v>20</v>
      </c>
      <c r="G831" s="3" t="s">
        <v>978</v>
      </c>
      <c r="H831" s="3" t="s">
        <v>20</v>
      </c>
      <c r="I831" s="3" t="s">
        <v>19</v>
      </c>
      <c r="J831" s="13">
        <v>84.57</v>
      </c>
      <c r="K831" s="13">
        <v>149.66999999999999</v>
      </c>
      <c r="L831" s="14">
        <f t="shared" si="60"/>
        <v>1014.8399999999999</v>
      </c>
      <c r="M831" s="14">
        <f t="shared" si="61"/>
        <v>1436.8320000000001</v>
      </c>
      <c r="N831" s="9">
        <f t="shared" si="62"/>
        <v>9</v>
      </c>
      <c r="O831" s="9">
        <f t="shared" si="63"/>
        <v>1</v>
      </c>
      <c r="P831" s="9">
        <f t="shared" si="64"/>
        <v>2025</v>
      </c>
    </row>
    <row r="832" spans="1:16" x14ac:dyDescent="0.3">
      <c r="A832" s="2">
        <v>831</v>
      </c>
      <c r="B832" s="7" t="s">
        <v>57</v>
      </c>
      <c r="C832" s="3" t="s">
        <v>12</v>
      </c>
      <c r="D832" s="3">
        <v>18</v>
      </c>
      <c r="E832" s="3" t="s">
        <v>11</v>
      </c>
      <c r="F832" s="17">
        <v>10</v>
      </c>
      <c r="G832" s="3" t="s">
        <v>979</v>
      </c>
      <c r="H832" s="3" t="s">
        <v>20</v>
      </c>
      <c r="I832" s="3" t="s">
        <v>21</v>
      </c>
      <c r="J832" s="13">
        <v>40.9</v>
      </c>
      <c r="K832" s="13">
        <v>160.11000000000001</v>
      </c>
      <c r="L832" s="14">
        <f t="shared" si="60"/>
        <v>736.19999999999993</v>
      </c>
      <c r="M832" s="14">
        <f t="shared" si="61"/>
        <v>2593.7820000000006</v>
      </c>
      <c r="N832" s="9">
        <f t="shared" si="62"/>
        <v>17</v>
      </c>
      <c r="O832" s="9">
        <f t="shared" si="63"/>
        <v>4</v>
      </c>
      <c r="P832" s="9">
        <f t="shared" si="64"/>
        <v>2025</v>
      </c>
    </row>
    <row r="833" spans="1:16" x14ac:dyDescent="0.3">
      <c r="A833" s="2">
        <v>832</v>
      </c>
      <c r="B833" s="7" t="s">
        <v>31</v>
      </c>
      <c r="C833" s="3" t="s">
        <v>12</v>
      </c>
      <c r="D833" s="3">
        <v>8</v>
      </c>
      <c r="E833" s="3" t="s">
        <v>10</v>
      </c>
      <c r="F833" s="17">
        <v>25</v>
      </c>
      <c r="G833" s="3" t="s">
        <v>980</v>
      </c>
      <c r="H833" s="3" t="s">
        <v>158</v>
      </c>
      <c r="I833" s="3" t="s">
        <v>21</v>
      </c>
      <c r="J833" s="13">
        <v>89.55</v>
      </c>
      <c r="K833" s="13">
        <v>185.01</v>
      </c>
      <c r="L833" s="14">
        <f t="shared" si="60"/>
        <v>716.4</v>
      </c>
      <c r="M833" s="14">
        <f t="shared" si="61"/>
        <v>1110.06</v>
      </c>
      <c r="N833" s="9">
        <f t="shared" si="62"/>
        <v>23</v>
      </c>
      <c r="O833" s="9">
        <f t="shared" si="63"/>
        <v>4</v>
      </c>
      <c r="P833" s="9">
        <f t="shared" si="64"/>
        <v>2025</v>
      </c>
    </row>
    <row r="834" spans="1:16" x14ac:dyDescent="0.3">
      <c r="A834" s="2">
        <v>833</v>
      </c>
      <c r="B834" s="7" t="s">
        <v>138</v>
      </c>
      <c r="C834" s="3" t="s">
        <v>9</v>
      </c>
      <c r="D834" s="3">
        <v>11</v>
      </c>
      <c r="E834" s="3" t="s">
        <v>11</v>
      </c>
      <c r="F834" s="17">
        <v>25</v>
      </c>
      <c r="G834" s="3" t="s">
        <v>981</v>
      </c>
      <c r="H834" s="3" t="s">
        <v>148</v>
      </c>
      <c r="I834" s="3" t="s">
        <v>18</v>
      </c>
      <c r="J834" s="13">
        <v>48.17</v>
      </c>
      <c r="K834" s="13">
        <v>112.9</v>
      </c>
      <c r="L834" s="14">
        <f t="shared" si="60"/>
        <v>529.87</v>
      </c>
      <c r="M834" s="14">
        <f t="shared" si="61"/>
        <v>931.42500000000007</v>
      </c>
      <c r="N834" s="9">
        <f t="shared" si="62"/>
        <v>3</v>
      </c>
      <c r="O834" s="9">
        <f t="shared" si="63"/>
        <v>4</v>
      </c>
      <c r="P834" s="9">
        <f t="shared" si="64"/>
        <v>2025</v>
      </c>
    </row>
    <row r="835" spans="1:16" x14ac:dyDescent="0.3">
      <c r="A835" s="2">
        <v>834</v>
      </c>
      <c r="B835" s="7" t="s">
        <v>133</v>
      </c>
      <c r="C835" s="3" t="s">
        <v>6</v>
      </c>
      <c r="D835" s="3">
        <v>17</v>
      </c>
      <c r="E835" s="3" t="s">
        <v>7</v>
      </c>
      <c r="F835" s="17">
        <v>20</v>
      </c>
      <c r="G835" s="3" t="s">
        <v>982</v>
      </c>
      <c r="H835" s="3" t="s">
        <v>158</v>
      </c>
      <c r="I835" s="3" t="s">
        <v>23</v>
      </c>
      <c r="J835" s="13">
        <v>31.64</v>
      </c>
      <c r="K835" s="13">
        <v>172.11</v>
      </c>
      <c r="L835" s="14">
        <f t="shared" ref="L835:L898" si="65">(J835*D835)</f>
        <v>537.88</v>
      </c>
      <c r="M835" s="14">
        <f t="shared" ref="M835:M898" si="66">(K835*D835*(1-F835%))</f>
        <v>2340.6960000000004</v>
      </c>
      <c r="N835" s="9">
        <f t="shared" ref="N835:N898" si="67">DAY(B835)</f>
        <v>10</v>
      </c>
      <c r="O835" s="9">
        <f t="shared" ref="O835:O898" si="68">MONTH(B835)</f>
        <v>1</v>
      </c>
      <c r="P835" s="9">
        <f t="shared" ref="P835:P898" si="69">YEAR(B835)</f>
        <v>2025</v>
      </c>
    </row>
    <row r="836" spans="1:16" x14ac:dyDescent="0.3">
      <c r="A836" s="2">
        <v>835</v>
      </c>
      <c r="B836" s="7" t="s">
        <v>140</v>
      </c>
      <c r="C836" s="3" t="s">
        <v>9</v>
      </c>
      <c r="D836" s="3">
        <v>20</v>
      </c>
      <c r="E836" s="3" t="s">
        <v>10</v>
      </c>
      <c r="F836" s="17">
        <v>25</v>
      </c>
      <c r="G836" s="3" t="s">
        <v>983</v>
      </c>
      <c r="H836" s="3" t="s">
        <v>158</v>
      </c>
      <c r="I836" s="3" t="s">
        <v>19</v>
      </c>
      <c r="J836" s="13">
        <v>42.73</v>
      </c>
      <c r="K836" s="13">
        <v>171.26</v>
      </c>
      <c r="L836" s="14">
        <f t="shared" si="65"/>
        <v>854.59999999999991</v>
      </c>
      <c r="M836" s="14">
        <f t="shared" si="66"/>
        <v>2568.8999999999996</v>
      </c>
      <c r="N836" s="9">
        <f t="shared" si="67"/>
        <v>22</v>
      </c>
      <c r="O836" s="9">
        <f t="shared" si="68"/>
        <v>1</v>
      </c>
      <c r="P836" s="9">
        <f t="shared" si="69"/>
        <v>2025</v>
      </c>
    </row>
    <row r="837" spans="1:16" x14ac:dyDescent="0.3">
      <c r="A837" s="2">
        <v>836</v>
      </c>
      <c r="B837" s="7" t="s">
        <v>142</v>
      </c>
      <c r="C837" s="3" t="s">
        <v>12</v>
      </c>
      <c r="D837" s="3">
        <v>6</v>
      </c>
      <c r="E837" s="3" t="s">
        <v>10</v>
      </c>
      <c r="F837" s="17">
        <v>0</v>
      </c>
      <c r="G837" s="3" t="s">
        <v>984</v>
      </c>
      <c r="H837" s="3" t="s">
        <v>20</v>
      </c>
      <c r="I837" s="3" t="s">
        <v>21</v>
      </c>
      <c r="J837" s="13">
        <v>91.39</v>
      </c>
      <c r="K837" s="13">
        <v>196.34</v>
      </c>
      <c r="L837" s="14">
        <f t="shared" si="65"/>
        <v>548.34</v>
      </c>
      <c r="M837" s="14">
        <f t="shared" si="66"/>
        <v>1178.04</v>
      </c>
      <c r="N837" s="9">
        <f t="shared" si="67"/>
        <v>25</v>
      </c>
      <c r="O837" s="9">
        <f t="shared" si="68"/>
        <v>3</v>
      </c>
      <c r="P837" s="9">
        <f t="shared" si="69"/>
        <v>2025</v>
      </c>
    </row>
    <row r="838" spans="1:16" x14ac:dyDescent="0.3">
      <c r="A838" s="2">
        <v>837</v>
      </c>
      <c r="B838" s="7" t="s">
        <v>31</v>
      </c>
      <c r="C838" s="3" t="s">
        <v>6</v>
      </c>
      <c r="D838" s="3">
        <v>15</v>
      </c>
      <c r="E838" s="3" t="s">
        <v>11</v>
      </c>
      <c r="F838" s="17">
        <v>25</v>
      </c>
      <c r="G838" s="3" t="s">
        <v>985</v>
      </c>
      <c r="H838" s="3" t="s">
        <v>148</v>
      </c>
      <c r="I838" s="3" t="s">
        <v>23</v>
      </c>
      <c r="J838" s="13">
        <v>11.93</v>
      </c>
      <c r="K838" s="13">
        <v>104.61</v>
      </c>
      <c r="L838" s="14">
        <f t="shared" si="65"/>
        <v>178.95</v>
      </c>
      <c r="M838" s="14">
        <f t="shared" si="66"/>
        <v>1176.8625000000002</v>
      </c>
      <c r="N838" s="9">
        <f t="shared" si="67"/>
        <v>23</v>
      </c>
      <c r="O838" s="9">
        <f t="shared" si="68"/>
        <v>4</v>
      </c>
      <c r="P838" s="9">
        <f t="shared" si="69"/>
        <v>2025</v>
      </c>
    </row>
    <row r="839" spans="1:16" x14ac:dyDescent="0.3">
      <c r="A839" s="2">
        <v>838</v>
      </c>
      <c r="B839" s="7" t="s">
        <v>140</v>
      </c>
      <c r="C839" s="3" t="s">
        <v>12</v>
      </c>
      <c r="D839" s="3">
        <v>14</v>
      </c>
      <c r="E839" s="3" t="s">
        <v>10</v>
      </c>
      <c r="F839" s="17">
        <v>25</v>
      </c>
      <c r="G839" s="3" t="s">
        <v>986</v>
      </c>
      <c r="H839" s="3" t="s">
        <v>22</v>
      </c>
      <c r="I839" s="3" t="s">
        <v>23</v>
      </c>
      <c r="J839" s="13">
        <v>54.92</v>
      </c>
      <c r="K839" s="13">
        <v>145.80000000000001</v>
      </c>
      <c r="L839" s="14">
        <f t="shared" si="65"/>
        <v>768.88</v>
      </c>
      <c r="M839" s="14">
        <f t="shared" si="66"/>
        <v>1530.9</v>
      </c>
      <c r="N839" s="9">
        <f t="shared" si="67"/>
        <v>22</v>
      </c>
      <c r="O839" s="9">
        <f t="shared" si="68"/>
        <v>1</v>
      </c>
      <c r="P839" s="9">
        <f t="shared" si="69"/>
        <v>2025</v>
      </c>
    </row>
    <row r="840" spans="1:16" x14ac:dyDescent="0.3">
      <c r="A840" s="2">
        <v>839</v>
      </c>
      <c r="B840" s="7" t="s">
        <v>69</v>
      </c>
      <c r="C840" s="3" t="s">
        <v>9</v>
      </c>
      <c r="D840" s="3">
        <v>15</v>
      </c>
      <c r="E840" s="3" t="s">
        <v>10</v>
      </c>
      <c r="F840" s="17">
        <v>20</v>
      </c>
      <c r="G840" s="3" t="s">
        <v>987</v>
      </c>
      <c r="H840" s="3" t="s">
        <v>22</v>
      </c>
      <c r="I840" s="3" t="s">
        <v>18</v>
      </c>
      <c r="J840" s="13">
        <v>77.849999999999994</v>
      </c>
      <c r="K840" s="13">
        <v>120.83</v>
      </c>
      <c r="L840" s="14">
        <f t="shared" si="65"/>
        <v>1167.75</v>
      </c>
      <c r="M840" s="14">
        <f t="shared" si="66"/>
        <v>1449.96</v>
      </c>
      <c r="N840" s="9">
        <f t="shared" si="67"/>
        <v>21</v>
      </c>
      <c r="O840" s="9">
        <f t="shared" si="68"/>
        <v>3</v>
      </c>
      <c r="P840" s="9">
        <f t="shared" si="69"/>
        <v>2025</v>
      </c>
    </row>
    <row r="841" spans="1:16" x14ac:dyDescent="0.3">
      <c r="A841" s="2">
        <v>840</v>
      </c>
      <c r="B841" s="7" t="s">
        <v>79</v>
      </c>
      <c r="C841" s="3" t="s">
        <v>12</v>
      </c>
      <c r="D841" s="3">
        <v>20</v>
      </c>
      <c r="E841" s="3" t="s">
        <v>10</v>
      </c>
      <c r="F841" s="17">
        <v>10</v>
      </c>
      <c r="G841" s="3" t="s">
        <v>988</v>
      </c>
      <c r="H841" s="3" t="s">
        <v>20</v>
      </c>
      <c r="I841" s="3" t="s">
        <v>25</v>
      </c>
      <c r="J841" s="13">
        <v>52.4</v>
      </c>
      <c r="K841" s="13">
        <v>109.52</v>
      </c>
      <c r="L841" s="14">
        <f t="shared" si="65"/>
        <v>1048</v>
      </c>
      <c r="M841" s="14">
        <f t="shared" si="66"/>
        <v>1971.3600000000001</v>
      </c>
      <c r="N841" s="9">
        <f t="shared" si="67"/>
        <v>24</v>
      </c>
      <c r="O841" s="9">
        <f t="shared" si="68"/>
        <v>1</v>
      </c>
      <c r="P841" s="9">
        <f t="shared" si="69"/>
        <v>2025</v>
      </c>
    </row>
    <row r="842" spans="1:16" x14ac:dyDescent="0.3">
      <c r="A842" s="2">
        <v>841</v>
      </c>
      <c r="B842" s="7" t="s">
        <v>35</v>
      </c>
      <c r="C842" s="3" t="s">
        <v>12</v>
      </c>
      <c r="D842" s="3">
        <v>3</v>
      </c>
      <c r="E842" s="3" t="s">
        <v>7</v>
      </c>
      <c r="F842" s="17">
        <v>25</v>
      </c>
      <c r="G842" s="3" t="s">
        <v>989</v>
      </c>
      <c r="H842" s="3" t="s">
        <v>148</v>
      </c>
      <c r="I842" s="3" t="s">
        <v>23</v>
      </c>
      <c r="J842" s="13">
        <v>68.8</v>
      </c>
      <c r="K842" s="13">
        <v>173.42</v>
      </c>
      <c r="L842" s="14">
        <f t="shared" si="65"/>
        <v>206.39999999999998</v>
      </c>
      <c r="M842" s="14">
        <f t="shared" si="66"/>
        <v>390.19499999999999</v>
      </c>
      <c r="N842" s="9">
        <f t="shared" si="67"/>
        <v>5</v>
      </c>
      <c r="O842" s="9">
        <f t="shared" si="68"/>
        <v>1</v>
      </c>
      <c r="P842" s="9">
        <f t="shared" si="69"/>
        <v>2025</v>
      </c>
    </row>
    <row r="843" spans="1:16" x14ac:dyDescent="0.3">
      <c r="A843" s="2">
        <v>842</v>
      </c>
      <c r="B843" s="7" t="s">
        <v>127</v>
      </c>
      <c r="C843" s="3" t="s">
        <v>12</v>
      </c>
      <c r="D843" s="3">
        <v>2</v>
      </c>
      <c r="E843" s="3" t="s">
        <v>7</v>
      </c>
      <c r="F843" s="17">
        <v>15</v>
      </c>
      <c r="G843" s="3" t="s">
        <v>990</v>
      </c>
      <c r="H843" s="3" t="s">
        <v>158</v>
      </c>
      <c r="I843" s="3" t="s">
        <v>19</v>
      </c>
      <c r="J843" s="13">
        <v>11.08</v>
      </c>
      <c r="K843" s="13">
        <v>173.07</v>
      </c>
      <c r="L843" s="14">
        <f t="shared" si="65"/>
        <v>22.16</v>
      </c>
      <c r="M843" s="14">
        <f t="shared" si="66"/>
        <v>294.21899999999999</v>
      </c>
      <c r="N843" s="9">
        <f t="shared" si="67"/>
        <v>2</v>
      </c>
      <c r="O843" s="9">
        <f t="shared" si="68"/>
        <v>4</v>
      </c>
      <c r="P843" s="9">
        <f t="shared" si="69"/>
        <v>2025</v>
      </c>
    </row>
    <row r="844" spans="1:16" x14ac:dyDescent="0.3">
      <c r="A844" s="2">
        <v>843</v>
      </c>
      <c r="B844" s="7" t="s">
        <v>106</v>
      </c>
      <c r="C844" s="3" t="s">
        <v>9</v>
      </c>
      <c r="D844" s="3">
        <v>9</v>
      </c>
      <c r="E844" s="3" t="s">
        <v>10</v>
      </c>
      <c r="F844" s="17">
        <v>0</v>
      </c>
      <c r="G844" s="3" t="s">
        <v>991</v>
      </c>
      <c r="H844" s="3" t="s">
        <v>148</v>
      </c>
      <c r="I844" s="3" t="s">
        <v>21</v>
      </c>
      <c r="J844" s="13">
        <v>96.3</v>
      </c>
      <c r="K844" s="13">
        <v>119.99</v>
      </c>
      <c r="L844" s="14">
        <f t="shared" si="65"/>
        <v>866.69999999999993</v>
      </c>
      <c r="M844" s="14">
        <f t="shared" si="66"/>
        <v>1079.9099999999999</v>
      </c>
      <c r="N844" s="9">
        <f t="shared" si="67"/>
        <v>24</v>
      </c>
      <c r="O844" s="9">
        <f t="shared" si="68"/>
        <v>4</v>
      </c>
      <c r="P844" s="9">
        <f t="shared" si="69"/>
        <v>2025</v>
      </c>
    </row>
    <row r="845" spans="1:16" x14ac:dyDescent="0.3">
      <c r="A845" s="2">
        <v>844</v>
      </c>
      <c r="B845" s="7" t="s">
        <v>114</v>
      </c>
      <c r="C845" s="3" t="s">
        <v>9</v>
      </c>
      <c r="D845" s="3">
        <v>2</v>
      </c>
      <c r="E845" s="3" t="s">
        <v>7</v>
      </c>
      <c r="F845" s="17">
        <v>25</v>
      </c>
      <c r="G845" s="3" t="s">
        <v>992</v>
      </c>
      <c r="H845" s="3" t="s">
        <v>20</v>
      </c>
      <c r="I845" s="3" t="s">
        <v>19</v>
      </c>
      <c r="J845" s="13">
        <v>19.62</v>
      </c>
      <c r="K845" s="13">
        <v>135.44</v>
      </c>
      <c r="L845" s="14">
        <f t="shared" si="65"/>
        <v>39.24</v>
      </c>
      <c r="M845" s="14">
        <f t="shared" si="66"/>
        <v>203.16</v>
      </c>
      <c r="N845" s="9">
        <f t="shared" si="67"/>
        <v>16</v>
      </c>
      <c r="O845" s="9">
        <f t="shared" si="68"/>
        <v>4</v>
      </c>
      <c r="P845" s="9">
        <f t="shared" si="69"/>
        <v>2025</v>
      </c>
    </row>
    <row r="846" spans="1:16" x14ac:dyDescent="0.3">
      <c r="A846" s="2">
        <v>845</v>
      </c>
      <c r="B846" s="7" t="s">
        <v>140</v>
      </c>
      <c r="C846" s="3" t="s">
        <v>12</v>
      </c>
      <c r="D846" s="3">
        <v>11</v>
      </c>
      <c r="E846" s="3" t="s">
        <v>8</v>
      </c>
      <c r="F846" s="17">
        <v>5</v>
      </c>
      <c r="G846" s="3" t="s">
        <v>993</v>
      </c>
      <c r="H846" s="3" t="s">
        <v>148</v>
      </c>
      <c r="I846" s="3" t="s">
        <v>19</v>
      </c>
      <c r="J846" s="13">
        <v>47.26</v>
      </c>
      <c r="K846" s="13">
        <v>177.75</v>
      </c>
      <c r="L846" s="14">
        <f t="shared" si="65"/>
        <v>519.86</v>
      </c>
      <c r="M846" s="14">
        <f t="shared" si="66"/>
        <v>1857.4875</v>
      </c>
      <c r="N846" s="9">
        <f t="shared" si="67"/>
        <v>22</v>
      </c>
      <c r="O846" s="9">
        <f t="shared" si="68"/>
        <v>1</v>
      </c>
      <c r="P846" s="9">
        <f t="shared" si="69"/>
        <v>2025</v>
      </c>
    </row>
    <row r="847" spans="1:16" x14ac:dyDescent="0.3">
      <c r="A847" s="2">
        <v>846</v>
      </c>
      <c r="B847" s="7" t="s">
        <v>138</v>
      </c>
      <c r="C847" s="3" t="s">
        <v>6</v>
      </c>
      <c r="D847" s="3">
        <v>1</v>
      </c>
      <c r="E847" s="3" t="s">
        <v>7</v>
      </c>
      <c r="F847" s="17">
        <v>10</v>
      </c>
      <c r="G847" s="3" t="s">
        <v>994</v>
      </c>
      <c r="H847" s="3" t="s">
        <v>148</v>
      </c>
      <c r="I847" s="3" t="s">
        <v>19</v>
      </c>
      <c r="J847" s="13">
        <v>48.87</v>
      </c>
      <c r="K847" s="13">
        <v>163.24</v>
      </c>
      <c r="L847" s="14">
        <f t="shared" si="65"/>
        <v>48.87</v>
      </c>
      <c r="M847" s="14">
        <f t="shared" si="66"/>
        <v>146.91600000000003</v>
      </c>
      <c r="N847" s="9">
        <f t="shared" si="67"/>
        <v>3</v>
      </c>
      <c r="O847" s="9">
        <f t="shared" si="68"/>
        <v>4</v>
      </c>
      <c r="P847" s="9">
        <f t="shared" si="69"/>
        <v>2025</v>
      </c>
    </row>
    <row r="848" spans="1:16" x14ac:dyDescent="0.3">
      <c r="A848" s="2">
        <v>847</v>
      </c>
      <c r="B848" s="7" t="s">
        <v>30</v>
      </c>
      <c r="C848" s="3" t="s">
        <v>12</v>
      </c>
      <c r="D848" s="3">
        <v>18</v>
      </c>
      <c r="E848" s="3" t="s">
        <v>7</v>
      </c>
      <c r="F848" s="17">
        <v>5</v>
      </c>
      <c r="G848" s="3" t="s">
        <v>995</v>
      </c>
      <c r="H848" s="3" t="s">
        <v>22</v>
      </c>
      <c r="I848" s="3" t="s">
        <v>25</v>
      </c>
      <c r="J848" s="13">
        <v>71.010000000000005</v>
      </c>
      <c r="K848" s="13">
        <v>129.22999999999999</v>
      </c>
      <c r="L848" s="14">
        <f t="shared" si="65"/>
        <v>1278.18</v>
      </c>
      <c r="M848" s="14">
        <f t="shared" si="66"/>
        <v>2209.8329999999996</v>
      </c>
      <c r="N848" s="9">
        <f t="shared" si="67"/>
        <v>6</v>
      </c>
      <c r="O848" s="9">
        <f t="shared" si="68"/>
        <v>4</v>
      </c>
      <c r="P848" s="9">
        <f t="shared" si="69"/>
        <v>2025</v>
      </c>
    </row>
    <row r="849" spans="1:16" x14ac:dyDescent="0.3">
      <c r="A849" s="2">
        <v>848</v>
      </c>
      <c r="B849" s="7" t="s">
        <v>146</v>
      </c>
      <c r="C849" s="3" t="s">
        <v>9</v>
      </c>
      <c r="D849" s="3">
        <v>18</v>
      </c>
      <c r="E849" s="3" t="s">
        <v>8</v>
      </c>
      <c r="F849" s="17">
        <v>25</v>
      </c>
      <c r="G849" s="3" t="s">
        <v>996</v>
      </c>
      <c r="H849" s="3" t="s">
        <v>22</v>
      </c>
      <c r="I849" s="3" t="s">
        <v>19</v>
      </c>
      <c r="J849" s="13">
        <v>70.5</v>
      </c>
      <c r="K849" s="13">
        <v>123.34</v>
      </c>
      <c r="L849" s="14">
        <f t="shared" si="65"/>
        <v>1269</v>
      </c>
      <c r="M849" s="14">
        <f t="shared" si="66"/>
        <v>1665.09</v>
      </c>
      <c r="N849" s="9">
        <f t="shared" si="67"/>
        <v>20</v>
      </c>
      <c r="O849" s="9">
        <f t="shared" si="68"/>
        <v>4</v>
      </c>
      <c r="P849" s="9">
        <f t="shared" si="69"/>
        <v>2025</v>
      </c>
    </row>
    <row r="850" spans="1:16" x14ac:dyDescent="0.3">
      <c r="A850" s="2">
        <v>849</v>
      </c>
      <c r="B850" s="7" t="s">
        <v>48</v>
      </c>
      <c r="C850" s="3" t="s">
        <v>12</v>
      </c>
      <c r="D850" s="3">
        <v>6</v>
      </c>
      <c r="E850" s="3" t="s">
        <v>8</v>
      </c>
      <c r="F850" s="17">
        <v>25</v>
      </c>
      <c r="G850" s="3" t="s">
        <v>997</v>
      </c>
      <c r="H850" s="3" t="s">
        <v>20</v>
      </c>
      <c r="I850" s="3" t="s">
        <v>23</v>
      </c>
      <c r="J850" s="13">
        <v>34.119999999999997</v>
      </c>
      <c r="K850" s="13">
        <v>186.44</v>
      </c>
      <c r="L850" s="14">
        <f t="shared" si="65"/>
        <v>204.71999999999997</v>
      </c>
      <c r="M850" s="14">
        <f t="shared" si="66"/>
        <v>838.9799999999999</v>
      </c>
      <c r="N850" s="9">
        <f t="shared" si="67"/>
        <v>8</v>
      </c>
      <c r="O850" s="9">
        <f t="shared" si="68"/>
        <v>3</v>
      </c>
      <c r="P850" s="9">
        <f t="shared" si="69"/>
        <v>2025</v>
      </c>
    </row>
    <row r="851" spans="1:16" x14ac:dyDescent="0.3">
      <c r="A851" s="2">
        <v>850</v>
      </c>
      <c r="B851" s="7" t="s">
        <v>123</v>
      </c>
      <c r="C851" s="3" t="s">
        <v>6</v>
      </c>
      <c r="D851" s="3">
        <v>12</v>
      </c>
      <c r="E851" s="3" t="s">
        <v>10</v>
      </c>
      <c r="F851" s="17">
        <v>0</v>
      </c>
      <c r="G851" s="3" t="s">
        <v>998</v>
      </c>
      <c r="H851" s="3" t="s">
        <v>158</v>
      </c>
      <c r="I851" s="3" t="s">
        <v>23</v>
      </c>
      <c r="J851" s="13">
        <v>85.38</v>
      </c>
      <c r="K851" s="13">
        <v>104.21</v>
      </c>
      <c r="L851" s="14">
        <f t="shared" si="65"/>
        <v>1024.56</v>
      </c>
      <c r="M851" s="14">
        <f t="shared" si="66"/>
        <v>1250.52</v>
      </c>
      <c r="N851" s="9">
        <f t="shared" si="67"/>
        <v>4</v>
      </c>
      <c r="O851" s="9">
        <f t="shared" si="68"/>
        <v>1</v>
      </c>
      <c r="P851" s="9">
        <f t="shared" si="69"/>
        <v>2025</v>
      </c>
    </row>
    <row r="852" spans="1:16" x14ac:dyDescent="0.3">
      <c r="A852" s="2">
        <v>851</v>
      </c>
      <c r="B852" s="7" t="s">
        <v>130</v>
      </c>
      <c r="C852" s="3" t="s">
        <v>9</v>
      </c>
      <c r="D852" s="3">
        <v>20</v>
      </c>
      <c r="E852" s="3" t="s">
        <v>7</v>
      </c>
      <c r="F852" s="17">
        <v>0</v>
      </c>
      <c r="G852" s="3" t="s">
        <v>999</v>
      </c>
      <c r="H852" s="3" t="s">
        <v>158</v>
      </c>
      <c r="I852" s="3" t="s">
        <v>18</v>
      </c>
      <c r="J852" s="13">
        <v>12.38</v>
      </c>
      <c r="K852" s="13">
        <v>112.71</v>
      </c>
      <c r="L852" s="14">
        <f t="shared" si="65"/>
        <v>247.60000000000002</v>
      </c>
      <c r="M852" s="14">
        <f t="shared" si="66"/>
        <v>2254.1999999999998</v>
      </c>
      <c r="N852" s="9">
        <f t="shared" si="67"/>
        <v>19</v>
      </c>
      <c r="O852" s="9">
        <f t="shared" si="68"/>
        <v>4</v>
      </c>
      <c r="P852" s="9">
        <f t="shared" si="69"/>
        <v>2025</v>
      </c>
    </row>
    <row r="853" spans="1:16" x14ac:dyDescent="0.3">
      <c r="A853" s="2">
        <v>852</v>
      </c>
      <c r="B853" s="7" t="s">
        <v>134</v>
      </c>
      <c r="C853" s="3" t="s">
        <v>6</v>
      </c>
      <c r="D853" s="3">
        <v>20</v>
      </c>
      <c r="E853" s="3" t="s">
        <v>8</v>
      </c>
      <c r="F853" s="17">
        <v>20</v>
      </c>
      <c r="G853" s="3" t="s">
        <v>1000</v>
      </c>
      <c r="H853" s="3" t="s">
        <v>148</v>
      </c>
      <c r="I853" s="3" t="s">
        <v>19</v>
      </c>
      <c r="J853" s="13">
        <v>6.52</v>
      </c>
      <c r="K853" s="13">
        <v>124.58</v>
      </c>
      <c r="L853" s="14">
        <f t="shared" si="65"/>
        <v>130.39999999999998</v>
      </c>
      <c r="M853" s="14">
        <f t="shared" si="66"/>
        <v>1993.28</v>
      </c>
      <c r="N853" s="9">
        <f t="shared" si="67"/>
        <v>23</v>
      </c>
      <c r="O853" s="9">
        <f t="shared" si="68"/>
        <v>2</v>
      </c>
      <c r="P853" s="9">
        <f t="shared" si="69"/>
        <v>2025</v>
      </c>
    </row>
    <row r="854" spans="1:16" x14ac:dyDescent="0.3">
      <c r="A854" s="2">
        <v>853</v>
      </c>
      <c r="B854" s="7" t="s">
        <v>87</v>
      </c>
      <c r="C854" s="3" t="s">
        <v>12</v>
      </c>
      <c r="D854" s="3">
        <v>11</v>
      </c>
      <c r="E854" s="3" t="s">
        <v>11</v>
      </c>
      <c r="F854" s="17">
        <v>0</v>
      </c>
      <c r="G854" s="3" t="s">
        <v>1001</v>
      </c>
      <c r="H854" s="3" t="s">
        <v>22</v>
      </c>
      <c r="I854" s="3" t="s">
        <v>19</v>
      </c>
      <c r="J854" s="13">
        <v>86.11</v>
      </c>
      <c r="K854" s="13">
        <v>133.63999999999999</v>
      </c>
      <c r="L854" s="14">
        <f t="shared" si="65"/>
        <v>947.21</v>
      </c>
      <c r="M854" s="14">
        <f t="shared" si="66"/>
        <v>1470.04</v>
      </c>
      <c r="N854" s="9">
        <f t="shared" si="67"/>
        <v>18</v>
      </c>
      <c r="O854" s="9">
        <f t="shared" si="68"/>
        <v>4</v>
      </c>
      <c r="P854" s="9">
        <f t="shared" si="69"/>
        <v>2025</v>
      </c>
    </row>
    <row r="855" spans="1:16" x14ac:dyDescent="0.3">
      <c r="A855" s="2">
        <v>854</v>
      </c>
      <c r="B855" s="7" t="s">
        <v>64</v>
      </c>
      <c r="C855" s="3" t="s">
        <v>9</v>
      </c>
      <c r="D855" s="3">
        <v>19</v>
      </c>
      <c r="E855" s="3" t="s">
        <v>8</v>
      </c>
      <c r="F855" s="17">
        <v>5</v>
      </c>
      <c r="G855" s="3" t="s">
        <v>1002</v>
      </c>
      <c r="H855" s="3" t="s">
        <v>158</v>
      </c>
      <c r="I855" s="3" t="s">
        <v>23</v>
      </c>
      <c r="J855" s="13">
        <v>32.99</v>
      </c>
      <c r="K855" s="13">
        <v>185.9</v>
      </c>
      <c r="L855" s="14">
        <f t="shared" si="65"/>
        <v>626.81000000000006</v>
      </c>
      <c r="M855" s="14">
        <f t="shared" si="66"/>
        <v>3355.4949999999999</v>
      </c>
      <c r="N855" s="9">
        <f t="shared" si="67"/>
        <v>6</v>
      </c>
      <c r="O855" s="9">
        <f t="shared" si="68"/>
        <v>2</v>
      </c>
      <c r="P855" s="9">
        <f t="shared" si="69"/>
        <v>2025</v>
      </c>
    </row>
    <row r="856" spans="1:16" x14ac:dyDescent="0.3">
      <c r="A856" s="2">
        <v>855</v>
      </c>
      <c r="B856" s="7" t="s">
        <v>104</v>
      </c>
      <c r="C856" s="3" t="s">
        <v>6</v>
      </c>
      <c r="D856" s="3">
        <v>2</v>
      </c>
      <c r="E856" s="3" t="s">
        <v>7</v>
      </c>
      <c r="F856" s="17">
        <v>25</v>
      </c>
      <c r="G856" s="3" t="s">
        <v>1003</v>
      </c>
      <c r="H856" s="3" t="s">
        <v>20</v>
      </c>
      <c r="I856" s="3" t="s">
        <v>21</v>
      </c>
      <c r="J856" s="13">
        <v>7.39</v>
      </c>
      <c r="K856" s="13">
        <v>126.32</v>
      </c>
      <c r="L856" s="14">
        <f t="shared" si="65"/>
        <v>14.78</v>
      </c>
      <c r="M856" s="14">
        <f t="shared" si="66"/>
        <v>189.48</v>
      </c>
      <c r="N856" s="9">
        <f t="shared" si="67"/>
        <v>6</v>
      </c>
      <c r="O856" s="9">
        <f t="shared" si="68"/>
        <v>1</v>
      </c>
      <c r="P856" s="9">
        <f t="shared" si="69"/>
        <v>2025</v>
      </c>
    </row>
    <row r="857" spans="1:16" x14ac:dyDescent="0.3">
      <c r="A857" s="2">
        <v>856</v>
      </c>
      <c r="B857" s="7" t="s">
        <v>81</v>
      </c>
      <c r="C857" s="3" t="s">
        <v>9</v>
      </c>
      <c r="D857" s="3">
        <v>4</v>
      </c>
      <c r="E857" s="3" t="s">
        <v>11</v>
      </c>
      <c r="F857" s="17">
        <v>25</v>
      </c>
      <c r="G857" s="3" t="s">
        <v>1004</v>
      </c>
      <c r="H857" s="3" t="s">
        <v>20</v>
      </c>
      <c r="I857" s="3" t="s">
        <v>21</v>
      </c>
      <c r="J857" s="13">
        <v>20.36</v>
      </c>
      <c r="K857" s="13">
        <v>153.07</v>
      </c>
      <c r="L857" s="14">
        <f t="shared" si="65"/>
        <v>81.44</v>
      </c>
      <c r="M857" s="14">
        <f t="shared" si="66"/>
        <v>459.21</v>
      </c>
      <c r="N857" s="9">
        <f t="shared" si="67"/>
        <v>27</v>
      </c>
      <c r="O857" s="9">
        <f t="shared" si="68"/>
        <v>1</v>
      </c>
      <c r="P857" s="9">
        <f t="shared" si="69"/>
        <v>2025</v>
      </c>
    </row>
    <row r="858" spans="1:16" x14ac:dyDescent="0.3">
      <c r="A858" s="2">
        <v>857</v>
      </c>
      <c r="B858" s="7" t="s">
        <v>142</v>
      </c>
      <c r="C858" s="3" t="s">
        <v>6</v>
      </c>
      <c r="D858" s="3">
        <v>3</v>
      </c>
      <c r="E858" s="3" t="s">
        <v>7</v>
      </c>
      <c r="F858" s="17">
        <v>0</v>
      </c>
      <c r="G858" s="3" t="s">
        <v>1005</v>
      </c>
      <c r="H858" s="3" t="s">
        <v>24</v>
      </c>
      <c r="I858" s="3" t="s">
        <v>21</v>
      </c>
      <c r="J858" s="13">
        <v>49.34</v>
      </c>
      <c r="K858" s="13">
        <v>139.28</v>
      </c>
      <c r="L858" s="14">
        <f t="shared" si="65"/>
        <v>148.02000000000001</v>
      </c>
      <c r="M858" s="14">
        <f t="shared" si="66"/>
        <v>417.84000000000003</v>
      </c>
      <c r="N858" s="9">
        <f t="shared" si="67"/>
        <v>25</v>
      </c>
      <c r="O858" s="9">
        <f t="shared" si="68"/>
        <v>3</v>
      </c>
      <c r="P858" s="9">
        <f t="shared" si="69"/>
        <v>2025</v>
      </c>
    </row>
    <row r="859" spans="1:16" x14ac:dyDescent="0.3">
      <c r="A859" s="2">
        <v>858</v>
      </c>
      <c r="B859" s="7" t="s">
        <v>76</v>
      </c>
      <c r="C859" s="3" t="s">
        <v>9</v>
      </c>
      <c r="D859" s="3">
        <v>16</v>
      </c>
      <c r="E859" s="3" t="s">
        <v>11</v>
      </c>
      <c r="F859" s="17">
        <v>10</v>
      </c>
      <c r="G859" s="3" t="s">
        <v>1006</v>
      </c>
      <c r="H859" s="3" t="s">
        <v>20</v>
      </c>
      <c r="I859" s="3" t="s">
        <v>23</v>
      </c>
      <c r="J859" s="13">
        <v>81.62</v>
      </c>
      <c r="K859" s="13">
        <v>196.77</v>
      </c>
      <c r="L859" s="14">
        <f t="shared" si="65"/>
        <v>1305.92</v>
      </c>
      <c r="M859" s="14">
        <f t="shared" si="66"/>
        <v>2833.4880000000003</v>
      </c>
      <c r="N859" s="9">
        <f t="shared" si="67"/>
        <v>10</v>
      </c>
      <c r="O859" s="9">
        <f t="shared" si="68"/>
        <v>4</v>
      </c>
      <c r="P859" s="9">
        <f t="shared" si="69"/>
        <v>2025</v>
      </c>
    </row>
    <row r="860" spans="1:16" x14ac:dyDescent="0.3">
      <c r="A860" s="2">
        <v>859</v>
      </c>
      <c r="B860" s="7" t="s">
        <v>114</v>
      </c>
      <c r="C860" s="3" t="s">
        <v>9</v>
      </c>
      <c r="D860" s="3">
        <v>6</v>
      </c>
      <c r="E860" s="3" t="s">
        <v>8</v>
      </c>
      <c r="F860" s="17">
        <v>25</v>
      </c>
      <c r="G860" s="3" t="s">
        <v>1007</v>
      </c>
      <c r="H860" s="3" t="s">
        <v>148</v>
      </c>
      <c r="I860" s="3" t="s">
        <v>23</v>
      </c>
      <c r="J860" s="13">
        <v>27.53</v>
      </c>
      <c r="K860" s="13">
        <v>157.78</v>
      </c>
      <c r="L860" s="14">
        <f t="shared" si="65"/>
        <v>165.18</v>
      </c>
      <c r="M860" s="14">
        <f t="shared" si="66"/>
        <v>710.01</v>
      </c>
      <c r="N860" s="9">
        <f t="shared" si="67"/>
        <v>16</v>
      </c>
      <c r="O860" s="9">
        <f t="shared" si="68"/>
        <v>4</v>
      </c>
      <c r="P860" s="9">
        <f t="shared" si="69"/>
        <v>2025</v>
      </c>
    </row>
    <row r="861" spans="1:16" x14ac:dyDescent="0.3">
      <c r="A861" s="2">
        <v>860</v>
      </c>
      <c r="B861" s="7" t="s">
        <v>85</v>
      </c>
      <c r="C861" s="3" t="s">
        <v>9</v>
      </c>
      <c r="D861" s="3">
        <v>7</v>
      </c>
      <c r="E861" s="3" t="s">
        <v>8</v>
      </c>
      <c r="F861" s="17">
        <v>25</v>
      </c>
      <c r="G861" s="3" t="s">
        <v>1008</v>
      </c>
      <c r="H861" s="3" t="s">
        <v>22</v>
      </c>
      <c r="I861" s="3" t="s">
        <v>19</v>
      </c>
      <c r="J861" s="13">
        <v>84.76</v>
      </c>
      <c r="K861" s="13">
        <v>136.43</v>
      </c>
      <c r="L861" s="14">
        <f t="shared" si="65"/>
        <v>593.32000000000005</v>
      </c>
      <c r="M861" s="14">
        <f t="shared" si="66"/>
        <v>716.25749999999994</v>
      </c>
      <c r="N861" s="9">
        <f t="shared" si="67"/>
        <v>15</v>
      </c>
      <c r="O861" s="9">
        <f t="shared" si="68"/>
        <v>4</v>
      </c>
      <c r="P861" s="9">
        <f t="shared" si="69"/>
        <v>2025</v>
      </c>
    </row>
    <row r="862" spans="1:16" x14ac:dyDescent="0.3">
      <c r="A862" s="2">
        <v>861</v>
      </c>
      <c r="B862" s="7" t="s">
        <v>95</v>
      </c>
      <c r="C862" s="3" t="s">
        <v>12</v>
      </c>
      <c r="D862" s="3">
        <v>17</v>
      </c>
      <c r="E862" s="3" t="s">
        <v>11</v>
      </c>
      <c r="F862" s="17">
        <v>25</v>
      </c>
      <c r="G862" s="3" t="s">
        <v>1009</v>
      </c>
      <c r="H862" s="3" t="s">
        <v>20</v>
      </c>
      <c r="I862" s="3" t="s">
        <v>18</v>
      </c>
      <c r="J862" s="13">
        <v>39.99</v>
      </c>
      <c r="K862" s="13">
        <v>155.91999999999999</v>
      </c>
      <c r="L862" s="14">
        <f t="shared" si="65"/>
        <v>679.83</v>
      </c>
      <c r="M862" s="14">
        <f t="shared" si="66"/>
        <v>1987.98</v>
      </c>
      <c r="N862" s="9">
        <f t="shared" si="67"/>
        <v>3</v>
      </c>
      <c r="O862" s="9">
        <f t="shared" si="68"/>
        <v>1</v>
      </c>
      <c r="P862" s="9">
        <f t="shared" si="69"/>
        <v>2025</v>
      </c>
    </row>
    <row r="863" spans="1:16" x14ac:dyDescent="0.3">
      <c r="A863" s="2">
        <v>862</v>
      </c>
      <c r="B863" s="7" t="s">
        <v>71</v>
      </c>
      <c r="C863" s="3" t="s">
        <v>9</v>
      </c>
      <c r="D863" s="3">
        <v>5</v>
      </c>
      <c r="E863" s="3" t="s">
        <v>8</v>
      </c>
      <c r="F863" s="17">
        <v>20</v>
      </c>
      <c r="G863" s="3" t="s">
        <v>1010</v>
      </c>
      <c r="H863" s="3" t="s">
        <v>20</v>
      </c>
      <c r="I863" s="3" t="s">
        <v>25</v>
      </c>
      <c r="J863" s="13">
        <v>25.52</v>
      </c>
      <c r="K863" s="13">
        <v>196.56</v>
      </c>
      <c r="L863" s="14">
        <f t="shared" si="65"/>
        <v>127.6</v>
      </c>
      <c r="M863" s="14">
        <f t="shared" si="66"/>
        <v>786.24</v>
      </c>
      <c r="N863" s="9">
        <f t="shared" si="67"/>
        <v>27</v>
      </c>
      <c r="O863" s="9">
        <f t="shared" si="68"/>
        <v>3</v>
      </c>
      <c r="P863" s="9">
        <f t="shared" si="69"/>
        <v>2025</v>
      </c>
    </row>
    <row r="864" spans="1:16" x14ac:dyDescent="0.3">
      <c r="A864" s="2">
        <v>863</v>
      </c>
      <c r="B864" s="7" t="s">
        <v>120</v>
      </c>
      <c r="C864" s="3" t="s">
        <v>12</v>
      </c>
      <c r="D864" s="3">
        <v>9</v>
      </c>
      <c r="E864" s="3" t="s">
        <v>11</v>
      </c>
      <c r="F864" s="17">
        <v>25</v>
      </c>
      <c r="G864" s="3" t="s">
        <v>1011</v>
      </c>
      <c r="H864" s="3" t="s">
        <v>158</v>
      </c>
      <c r="I864" s="3" t="s">
        <v>19</v>
      </c>
      <c r="J864" s="13">
        <v>40.619999999999997</v>
      </c>
      <c r="K864" s="13">
        <v>184.34</v>
      </c>
      <c r="L864" s="14">
        <f t="shared" si="65"/>
        <v>365.58</v>
      </c>
      <c r="M864" s="14">
        <f t="shared" si="66"/>
        <v>1244.2950000000001</v>
      </c>
      <c r="N864" s="9">
        <f t="shared" si="67"/>
        <v>13</v>
      </c>
      <c r="O864" s="9">
        <f t="shared" si="68"/>
        <v>3</v>
      </c>
      <c r="P864" s="9">
        <f t="shared" si="69"/>
        <v>2025</v>
      </c>
    </row>
    <row r="865" spans="1:16" x14ac:dyDescent="0.3">
      <c r="A865" s="2">
        <v>864</v>
      </c>
      <c r="B865" s="7" t="s">
        <v>75</v>
      </c>
      <c r="C865" s="3" t="s">
        <v>9</v>
      </c>
      <c r="D865" s="3">
        <v>18</v>
      </c>
      <c r="E865" s="3" t="s">
        <v>7</v>
      </c>
      <c r="F865" s="17">
        <v>20</v>
      </c>
      <c r="G865" s="3" t="s">
        <v>1012</v>
      </c>
      <c r="H865" s="3" t="s">
        <v>158</v>
      </c>
      <c r="I865" s="3" t="s">
        <v>18</v>
      </c>
      <c r="J865" s="13">
        <v>35</v>
      </c>
      <c r="K865" s="13">
        <v>123.14</v>
      </c>
      <c r="L865" s="14">
        <f t="shared" si="65"/>
        <v>630</v>
      </c>
      <c r="M865" s="14">
        <f t="shared" si="66"/>
        <v>1773.2160000000001</v>
      </c>
      <c r="N865" s="9">
        <f t="shared" si="67"/>
        <v>17</v>
      </c>
      <c r="O865" s="9">
        <f t="shared" si="68"/>
        <v>1</v>
      </c>
      <c r="P865" s="9">
        <f t="shared" si="69"/>
        <v>2025</v>
      </c>
    </row>
    <row r="866" spans="1:16" x14ac:dyDescent="0.3">
      <c r="A866" s="2">
        <v>865</v>
      </c>
      <c r="B866" s="7" t="s">
        <v>73</v>
      </c>
      <c r="C866" s="3" t="s">
        <v>12</v>
      </c>
      <c r="D866" s="3">
        <v>20</v>
      </c>
      <c r="E866" s="3" t="s">
        <v>8</v>
      </c>
      <c r="F866" s="17">
        <v>20</v>
      </c>
      <c r="G866" s="3" t="s">
        <v>1013</v>
      </c>
      <c r="H866" s="3" t="s">
        <v>148</v>
      </c>
      <c r="I866" s="3" t="s">
        <v>23</v>
      </c>
      <c r="J866" s="13">
        <v>57.23</v>
      </c>
      <c r="K866" s="13">
        <v>149.43</v>
      </c>
      <c r="L866" s="14">
        <f t="shared" si="65"/>
        <v>1144.5999999999999</v>
      </c>
      <c r="M866" s="14">
        <f t="shared" si="66"/>
        <v>2390.8800000000006</v>
      </c>
      <c r="N866" s="9">
        <f t="shared" si="67"/>
        <v>12</v>
      </c>
      <c r="O866" s="9">
        <f t="shared" si="68"/>
        <v>4</v>
      </c>
      <c r="P866" s="9">
        <f t="shared" si="69"/>
        <v>2025</v>
      </c>
    </row>
    <row r="867" spans="1:16" x14ac:dyDescent="0.3">
      <c r="A867" s="2">
        <v>866</v>
      </c>
      <c r="B867" s="7" t="s">
        <v>38</v>
      </c>
      <c r="C867" s="3" t="s">
        <v>9</v>
      </c>
      <c r="D867" s="3">
        <v>7</v>
      </c>
      <c r="E867" s="3" t="s">
        <v>8</v>
      </c>
      <c r="F867" s="17">
        <v>10</v>
      </c>
      <c r="G867" s="3" t="s">
        <v>1014</v>
      </c>
      <c r="H867" s="3" t="s">
        <v>24</v>
      </c>
      <c r="I867" s="3" t="s">
        <v>18</v>
      </c>
      <c r="J867" s="13">
        <v>78.64</v>
      </c>
      <c r="K867" s="13">
        <v>166.27</v>
      </c>
      <c r="L867" s="14">
        <f t="shared" si="65"/>
        <v>550.48</v>
      </c>
      <c r="M867" s="14">
        <f t="shared" si="66"/>
        <v>1047.5010000000002</v>
      </c>
      <c r="N867" s="9">
        <f t="shared" si="67"/>
        <v>26</v>
      </c>
      <c r="O867" s="9">
        <f t="shared" si="68"/>
        <v>4</v>
      </c>
      <c r="P867" s="9">
        <f t="shared" si="69"/>
        <v>2025</v>
      </c>
    </row>
    <row r="868" spans="1:16" x14ac:dyDescent="0.3">
      <c r="A868" s="2">
        <v>867</v>
      </c>
      <c r="B868" s="7" t="s">
        <v>56</v>
      </c>
      <c r="C868" s="3" t="s">
        <v>9</v>
      </c>
      <c r="D868" s="3">
        <v>4</v>
      </c>
      <c r="E868" s="3" t="s">
        <v>7</v>
      </c>
      <c r="F868" s="17">
        <v>10</v>
      </c>
      <c r="G868" s="3" t="s">
        <v>1015</v>
      </c>
      <c r="H868" s="3" t="s">
        <v>24</v>
      </c>
      <c r="I868" s="3" t="s">
        <v>23</v>
      </c>
      <c r="J868" s="13">
        <v>14.92</v>
      </c>
      <c r="K868" s="13">
        <v>115.26</v>
      </c>
      <c r="L868" s="14">
        <f t="shared" si="65"/>
        <v>59.68</v>
      </c>
      <c r="M868" s="14">
        <f t="shared" si="66"/>
        <v>414.93600000000004</v>
      </c>
      <c r="N868" s="9">
        <f t="shared" si="67"/>
        <v>25</v>
      </c>
      <c r="O868" s="9">
        <f t="shared" si="68"/>
        <v>1</v>
      </c>
      <c r="P868" s="9">
        <f t="shared" si="69"/>
        <v>2025</v>
      </c>
    </row>
    <row r="869" spans="1:16" x14ac:dyDescent="0.3">
      <c r="A869" s="2">
        <v>868</v>
      </c>
      <c r="B869" s="7" t="s">
        <v>57</v>
      </c>
      <c r="C869" s="3" t="s">
        <v>12</v>
      </c>
      <c r="D869" s="3">
        <v>9</v>
      </c>
      <c r="E869" s="3" t="s">
        <v>8</v>
      </c>
      <c r="F869" s="17">
        <v>0</v>
      </c>
      <c r="G869" s="3" t="s">
        <v>1016</v>
      </c>
      <c r="H869" s="3" t="s">
        <v>22</v>
      </c>
      <c r="I869" s="3" t="s">
        <v>25</v>
      </c>
      <c r="J869" s="13">
        <v>61.13</v>
      </c>
      <c r="K869" s="13">
        <v>196.99</v>
      </c>
      <c r="L869" s="14">
        <f t="shared" si="65"/>
        <v>550.17000000000007</v>
      </c>
      <c r="M869" s="14">
        <f t="shared" si="66"/>
        <v>1772.91</v>
      </c>
      <c r="N869" s="9">
        <f t="shared" si="67"/>
        <v>17</v>
      </c>
      <c r="O869" s="9">
        <f t="shared" si="68"/>
        <v>4</v>
      </c>
      <c r="P869" s="9">
        <f t="shared" si="69"/>
        <v>2025</v>
      </c>
    </row>
    <row r="870" spans="1:16" x14ac:dyDescent="0.3">
      <c r="A870" s="2">
        <v>869</v>
      </c>
      <c r="B870" s="7" t="s">
        <v>29</v>
      </c>
      <c r="C870" s="3" t="s">
        <v>9</v>
      </c>
      <c r="D870" s="3">
        <v>2</v>
      </c>
      <c r="E870" s="3" t="s">
        <v>8</v>
      </c>
      <c r="F870" s="17">
        <v>5</v>
      </c>
      <c r="G870" s="3" t="s">
        <v>1017</v>
      </c>
      <c r="H870" s="3" t="s">
        <v>22</v>
      </c>
      <c r="I870" s="3" t="s">
        <v>18</v>
      </c>
      <c r="J870" s="13">
        <v>40.049999999999997</v>
      </c>
      <c r="K870" s="13">
        <v>179.59</v>
      </c>
      <c r="L870" s="14">
        <f t="shared" si="65"/>
        <v>80.099999999999994</v>
      </c>
      <c r="M870" s="14">
        <f t="shared" si="66"/>
        <v>341.221</v>
      </c>
      <c r="N870" s="9">
        <f t="shared" si="67"/>
        <v>30</v>
      </c>
      <c r="O870" s="9">
        <f t="shared" si="68"/>
        <v>3</v>
      </c>
      <c r="P870" s="9">
        <f t="shared" si="69"/>
        <v>2025</v>
      </c>
    </row>
    <row r="871" spans="1:16" x14ac:dyDescent="0.3">
      <c r="A871" s="2">
        <v>870</v>
      </c>
      <c r="B871" s="7" t="s">
        <v>40</v>
      </c>
      <c r="C871" s="3" t="s">
        <v>9</v>
      </c>
      <c r="D871" s="3">
        <v>3</v>
      </c>
      <c r="E871" s="3" t="s">
        <v>7</v>
      </c>
      <c r="F871" s="17">
        <v>20</v>
      </c>
      <c r="G871" s="3" t="s">
        <v>1018</v>
      </c>
      <c r="H871" s="3" t="s">
        <v>148</v>
      </c>
      <c r="I871" s="3" t="s">
        <v>19</v>
      </c>
      <c r="J871" s="13">
        <v>43.49</v>
      </c>
      <c r="K871" s="13">
        <v>138.91999999999999</v>
      </c>
      <c r="L871" s="14">
        <f t="shared" si="65"/>
        <v>130.47</v>
      </c>
      <c r="M871" s="14">
        <f t="shared" si="66"/>
        <v>333.40800000000002</v>
      </c>
      <c r="N871" s="9">
        <f t="shared" si="67"/>
        <v>7</v>
      </c>
      <c r="O871" s="9">
        <f t="shared" si="68"/>
        <v>1</v>
      </c>
      <c r="P871" s="9">
        <f t="shared" si="69"/>
        <v>2025</v>
      </c>
    </row>
    <row r="872" spans="1:16" x14ac:dyDescent="0.3">
      <c r="A872" s="2">
        <v>871</v>
      </c>
      <c r="B872" s="7" t="s">
        <v>46</v>
      </c>
      <c r="C872" s="3" t="s">
        <v>6</v>
      </c>
      <c r="D872" s="3">
        <v>14</v>
      </c>
      <c r="E872" s="3" t="s">
        <v>7</v>
      </c>
      <c r="F872" s="17">
        <v>15</v>
      </c>
      <c r="G872" s="3" t="s">
        <v>1019</v>
      </c>
      <c r="H872" s="3" t="s">
        <v>158</v>
      </c>
      <c r="I872" s="3" t="s">
        <v>21</v>
      </c>
      <c r="J872" s="13">
        <v>24.35</v>
      </c>
      <c r="K872" s="13">
        <v>159.30000000000001</v>
      </c>
      <c r="L872" s="14">
        <f t="shared" si="65"/>
        <v>340.90000000000003</v>
      </c>
      <c r="M872" s="14">
        <f t="shared" si="66"/>
        <v>1895.67</v>
      </c>
      <c r="N872" s="9">
        <f t="shared" si="67"/>
        <v>3</v>
      </c>
      <c r="O872" s="9">
        <f t="shared" si="68"/>
        <v>2</v>
      </c>
      <c r="P872" s="9">
        <f t="shared" si="69"/>
        <v>2025</v>
      </c>
    </row>
    <row r="873" spans="1:16" x14ac:dyDescent="0.3">
      <c r="A873" s="2">
        <v>872</v>
      </c>
      <c r="B873" s="7" t="s">
        <v>137</v>
      </c>
      <c r="C873" s="3" t="s">
        <v>12</v>
      </c>
      <c r="D873" s="3">
        <v>10</v>
      </c>
      <c r="E873" s="3" t="s">
        <v>8</v>
      </c>
      <c r="F873" s="17">
        <v>5</v>
      </c>
      <c r="G873" s="3" t="s">
        <v>1020</v>
      </c>
      <c r="H873" s="3" t="s">
        <v>24</v>
      </c>
      <c r="I873" s="3" t="s">
        <v>21</v>
      </c>
      <c r="J873" s="13">
        <v>79.61</v>
      </c>
      <c r="K873" s="13">
        <v>148.79</v>
      </c>
      <c r="L873" s="14">
        <f t="shared" si="65"/>
        <v>796.1</v>
      </c>
      <c r="M873" s="14">
        <f t="shared" si="66"/>
        <v>1413.5049999999999</v>
      </c>
      <c r="N873" s="9">
        <f t="shared" si="67"/>
        <v>6</v>
      </c>
      <c r="O873" s="9">
        <f t="shared" si="68"/>
        <v>3</v>
      </c>
      <c r="P873" s="9">
        <f t="shared" si="69"/>
        <v>2025</v>
      </c>
    </row>
    <row r="874" spans="1:16" x14ac:dyDescent="0.3">
      <c r="A874" s="2">
        <v>873</v>
      </c>
      <c r="B874" s="7" t="s">
        <v>75</v>
      </c>
      <c r="C874" s="3" t="s">
        <v>6</v>
      </c>
      <c r="D874" s="3">
        <v>11</v>
      </c>
      <c r="E874" s="3" t="s">
        <v>10</v>
      </c>
      <c r="F874" s="17">
        <v>10</v>
      </c>
      <c r="G874" s="3" t="s">
        <v>1021</v>
      </c>
      <c r="H874" s="3" t="s">
        <v>148</v>
      </c>
      <c r="I874" s="3" t="s">
        <v>23</v>
      </c>
      <c r="J874" s="13">
        <v>54.78</v>
      </c>
      <c r="K874" s="13">
        <v>133.44</v>
      </c>
      <c r="L874" s="14">
        <f t="shared" si="65"/>
        <v>602.58000000000004</v>
      </c>
      <c r="M874" s="14">
        <f t="shared" si="66"/>
        <v>1321.056</v>
      </c>
      <c r="N874" s="9">
        <f t="shared" si="67"/>
        <v>17</v>
      </c>
      <c r="O874" s="9">
        <f t="shared" si="68"/>
        <v>1</v>
      </c>
      <c r="P874" s="9">
        <f t="shared" si="69"/>
        <v>2025</v>
      </c>
    </row>
    <row r="875" spans="1:16" x14ac:dyDescent="0.3">
      <c r="A875" s="2">
        <v>874</v>
      </c>
      <c r="B875" s="7" t="s">
        <v>40</v>
      </c>
      <c r="C875" s="3" t="s">
        <v>12</v>
      </c>
      <c r="D875" s="3">
        <v>1</v>
      </c>
      <c r="E875" s="3" t="s">
        <v>10</v>
      </c>
      <c r="F875" s="17">
        <v>10</v>
      </c>
      <c r="G875" s="3" t="s">
        <v>1022</v>
      </c>
      <c r="H875" s="3" t="s">
        <v>22</v>
      </c>
      <c r="I875" s="3" t="s">
        <v>25</v>
      </c>
      <c r="J875" s="13">
        <v>93.53</v>
      </c>
      <c r="K875" s="13">
        <v>144.19999999999999</v>
      </c>
      <c r="L875" s="14">
        <f t="shared" si="65"/>
        <v>93.53</v>
      </c>
      <c r="M875" s="14">
        <f t="shared" si="66"/>
        <v>129.78</v>
      </c>
      <c r="N875" s="9">
        <f t="shared" si="67"/>
        <v>7</v>
      </c>
      <c r="O875" s="9">
        <f t="shared" si="68"/>
        <v>1</v>
      </c>
      <c r="P875" s="9">
        <f t="shared" si="69"/>
        <v>2025</v>
      </c>
    </row>
    <row r="876" spans="1:16" x14ac:dyDescent="0.3">
      <c r="A876" s="2">
        <v>875</v>
      </c>
      <c r="B876" s="7" t="s">
        <v>85</v>
      </c>
      <c r="C876" s="3" t="s">
        <v>9</v>
      </c>
      <c r="D876" s="3">
        <v>11</v>
      </c>
      <c r="E876" s="3" t="s">
        <v>11</v>
      </c>
      <c r="F876" s="17">
        <v>5</v>
      </c>
      <c r="G876" s="3" t="s">
        <v>1023</v>
      </c>
      <c r="H876" s="3" t="s">
        <v>158</v>
      </c>
      <c r="I876" s="3" t="s">
        <v>25</v>
      </c>
      <c r="J876" s="13">
        <v>91.26</v>
      </c>
      <c r="K876" s="13">
        <v>143.53</v>
      </c>
      <c r="L876" s="14">
        <f t="shared" si="65"/>
        <v>1003.86</v>
      </c>
      <c r="M876" s="14">
        <f t="shared" si="66"/>
        <v>1499.8884999999998</v>
      </c>
      <c r="N876" s="9">
        <f t="shared" si="67"/>
        <v>15</v>
      </c>
      <c r="O876" s="9">
        <f t="shared" si="68"/>
        <v>4</v>
      </c>
      <c r="P876" s="9">
        <f t="shared" si="69"/>
        <v>2025</v>
      </c>
    </row>
    <row r="877" spans="1:16" x14ac:dyDescent="0.3">
      <c r="A877" s="2">
        <v>876</v>
      </c>
      <c r="B877" s="7" t="s">
        <v>118</v>
      </c>
      <c r="C877" s="3" t="s">
        <v>6</v>
      </c>
      <c r="D877" s="3">
        <v>16</v>
      </c>
      <c r="E877" s="3" t="s">
        <v>8</v>
      </c>
      <c r="F877" s="17">
        <v>10</v>
      </c>
      <c r="G877" s="3" t="s">
        <v>1024</v>
      </c>
      <c r="H877" s="3" t="s">
        <v>148</v>
      </c>
      <c r="I877" s="3" t="s">
        <v>18</v>
      </c>
      <c r="J877" s="13">
        <v>38.6</v>
      </c>
      <c r="K877" s="13">
        <v>193.24</v>
      </c>
      <c r="L877" s="14">
        <f t="shared" si="65"/>
        <v>617.6</v>
      </c>
      <c r="M877" s="14">
        <f t="shared" si="66"/>
        <v>2782.6560000000004</v>
      </c>
      <c r="N877" s="9">
        <f t="shared" si="67"/>
        <v>12</v>
      </c>
      <c r="O877" s="9">
        <f t="shared" si="68"/>
        <v>1</v>
      </c>
      <c r="P877" s="9">
        <f t="shared" si="69"/>
        <v>2025</v>
      </c>
    </row>
    <row r="878" spans="1:16" x14ac:dyDescent="0.3">
      <c r="A878" s="2">
        <v>877</v>
      </c>
      <c r="B878" s="7" t="s">
        <v>116</v>
      </c>
      <c r="C878" s="3" t="s">
        <v>6</v>
      </c>
      <c r="D878" s="3">
        <v>1</v>
      </c>
      <c r="E878" s="3" t="s">
        <v>7</v>
      </c>
      <c r="F878" s="17">
        <v>0</v>
      </c>
      <c r="G878" s="3" t="s">
        <v>1025</v>
      </c>
      <c r="H878" s="3" t="s">
        <v>24</v>
      </c>
      <c r="I878" s="3" t="s">
        <v>23</v>
      </c>
      <c r="J878" s="13">
        <v>37.28</v>
      </c>
      <c r="K878" s="13">
        <v>101.56</v>
      </c>
      <c r="L878" s="14">
        <f t="shared" si="65"/>
        <v>37.28</v>
      </c>
      <c r="M878" s="14">
        <f t="shared" si="66"/>
        <v>101.56</v>
      </c>
      <c r="N878" s="9">
        <f t="shared" si="67"/>
        <v>19</v>
      </c>
      <c r="O878" s="9">
        <f t="shared" si="68"/>
        <v>1</v>
      </c>
      <c r="P878" s="9">
        <f t="shared" si="69"/>
        <v>2025</v>
      </c>
    </row>
    <row r="879" spans="1:16" x14ac:dyDescent="0.3">
      <c r="A879" s="2">
        <v>878</v>
      </c>
      <c r="B879" s="7" t="s">
        <v>104</v>
      </c>
      <c r="C879" s="3" t="s">
        <v>12</v>
      </c>
      <c r="D879" s="3">
        <v>14</v>
      </c>
      <c r="E879" s="3" t="s">
        <v>10</v>
      </c>
      <c r="F879" s="17">
        <v>10</v>
      </c>
      <c r="G879" s="3" t="s">
        <v>1026</v>
      </c>
      <c r="H879" s="3" t="s">
        <v>148</v>
      </c>
      <c r="I879" s="3" t="s">
        <v>25</v>
      </c>
      <c r="J879" s="13">
        <v>95.29</v>
      </c>
      <c r="K879" s="13">
        <v>172.3</v>
      </c>
      <c r="L879" s="14">
        <f t="shared" si="65"/>
        <v>1334.0600000000002</v>
      </c>
      <c r="M879" s="14">
        <f t="shared" si="66"/>
        <v>2170.9800000000005</v>
      </c>
      <c r="N879" s="9">
        <f t="shared" si="67"/>
        <v>6</v>
      </c>
      <c r="O879" s="9">
        <f t="shared" si="68"/>
        <v>1</v>
      </c>
      <c r="P879" s="9">
        <f t="shared" si="69"/>
        <v>2025</v>
      </c>
    </row>
    <row r="880" spans="1:16" x14ac:dyDescent="0.3">
      <c r="A880" s="2">
        <v>879</v>
      </c>
      <c r="B880" s="7" t="s">
        <v>66</v>
      </c>
      <c r="C880" s="3" t="s">
        <v>9</v>
      </c>
      <c r="D880" s="3">
        <v>2</v>
      </c>
      <c r="E880" s="3" t="s">
        <v>8</v>
      </c>
      <c r="F880" s="17">
        <v>15</v>
      </c>
      <c r="G880" s="3" t="s">
        <v>1027</v>
      </c>
      <c r="H880" s="3" t="s">
        <v>158</v>
      </c>
      <c r="I880" s="3" t="s">
        <v>23</v>
      </c>
      <c r="J880" s="13">
        <v>72.099999999999994</v>
      </c>
      <c r="K880" s="13">
        <v>146.61000000000001</v>
      </c>
      <c r="L880" s="14">
        <f t="shared" si="65"/>
        <v>144.19999999999999</v>
      </c>
      <c r="M880" s="14">
        <f t="shared" si="66"/>
        <v>249.23700000000002</v>
      </c>
      <c r="N880" s="9">
        <f t="shared" si="67"/>
        <v>9</v>
      </c>
      <c r="O880" s="9">
        <f t="shared" si="68"/>
        <v>1</v>
      </c>
      <c r="P880" s="9">
        <f t="shared" si="69"/>
        <v>2025</v>
      </c>
    </row>
    <row r="881" spans="1:16" x14ac:dyDescent="0.3">
      <c r="A881" s="2">
        <v>880</v>
      </c>
      <c r="B881" s="7" t="s">
        <v>106</v>
      </c>
      <c r="C881" s="3" t="s">
        <v>6</v>
      </c>
      <c r="D881" s="3">
        <v>9</v>
      </c>
      <c r="E881" s="3" t="s">
        <v>10</v>
      </c>
      <c r="F881" s="17">
        <v>10</v>
      </c>
      <c r="G881" s="3" t="s">
        <v>1028</v>
      </c>
      <c r="H881" s="3" t="s">
        <v>24</v>
      </c>
      <c r="I881" s="3" t="s">
        <v>18</v>
      </c>
      <c r="J881" s="13">
        <v>69.39</v>
      </c>
      <c r="K881" s="13">
        <v>195.04</v>
      </c>
      <c r="L881" s="14">
        <f t="shared" si="65"/>
        <v>624.51</v>
      </c>
      <c r="M881" s="14">
        <f t="shared" si="66"/>
        <v>1579.8239999999998</v>
      </c>
      <c r="N881" s="9">
        <f t="shared" si="67"/>
        <v>24</v>
      </c>
      <c r="O881" s="9">
        <f t="shared" si="68"/>
        <v>4</v>
      </c>
      <c r="P881" s="9">
        <f t="shared" si="69"/>
        <v>2025</v>
      </c>
    </row>
    <row r="882" spans="1:16" x14ac:dyDescent="0.3">
      <c r="A882" s="2">
        <v>881</v>
      </c>
      <c r="B882" s="7" t="s">
        <v>53</v>
      </c>
      <c r="C882" s="3" t="s">
        <v>12</v>
      </c>
      <c r="D882" s="3">
        <v>2</v>
      </c>
      <c r="E882" s="3" t="s">
        <v>10</v>
      </c>
      <c r="F882" s="17">
        <v>10</v>
      </c>
      <c r="G882" s="3" t="s">
        <v>1029</v>
      </c>
      <c r="H882" s="3" t="s">
        <v>22</v>
      </c>
      <c r="I882" s="3" t="s">
        <v>23</v>
      </c>
      <c r="J882" s="13">
        <v>99.3</v>
      </c>
      <c r="K882" s="13">
        <v>154.24</v>
      </c>
      <c r="L882" s="14">
        <f t="shared" si="65"/>
        <v>198.6</v>
      </c>
      <c r="M882" s="14">
        <f t="shared" si="66"/>
        <v>277.63200000000001</v>
      </c>
      <c r="N882" s="9">
        <f t="shared" si="67"/>
        <v>5</v>
      </c>
      <c r="O882" s="9">
        <f t="shared" si="68"/>
        <v>4</v>
      </c>
      <c r="P882" s="9">
        <f t="shared" si="69"/>
        <v>2025</v>
      </c>
    </row>
    <row r="883" spans="1:16" x14ac:dyDescent="0.3">
      <c r="A883" s="2">
        <v>882</v>
      </c>
      <c r="B883" s="7" t="s">
        <v>115</v>
      </c>
      <c r="C883" s="3" t="s">
        <v>9</v>
      </c>
      <c r="D883" s="3">
        <v>8</v>
      </c>
      <c r="E883" s="3" t="s">
        <v>8</v>
      </c>
      <c r="F883" s="17">
        <v>20</v>
      </c>
      <c r="G883" s="3" t="s">
        <v>1030</v>
      </c>
      <c r="H883" s="3" t="s">
        <v>20</v>
      </c>
      <c r="I883" s="3" t="s">
        <v>25</v>
      </c>
      <c r="J883" s="13">
        <v>94.96</v>
      </c>
      <c r="K883" s="13">
        <v>121.44</v>
      </c>
      <c r="L883" s="14">
        <f t="shared" si="65"/>
        <v>759.68</v>
      </c>
      <c r="M883" s="14">
        <f t="shared" si="66"/>
        <v>777.21600000000001</v>
      </c>
      <c r="N883" s="9">
        <f t="shared" si="67"/>
        <v>14</v>
      </c>
      <c r="O883" s="9">
        <f t="shared" si="68"/>
        <v>4</v>
      </c>
      <c r="P883" s="9">
        <f t="shared" si="69"/>
        <v>2025</v>
      </c>
    </row>
    <row r="884" spans="1:16" x14ac:dyDescent="0.3">
      <c r="A884" s="2">
        <v>883</v>
      </c>
      <c r="B884" s="7" t="s">
        <v>91</v>
      </c>
      <c r="C884" s="3" t="s">
        <v>6</v>
      </c>
      <c r="D884" s="3">
        <v>6</v>
      </c>
      <c r="E884" s="3" t="s">
        <v>10</v>
      </c>
      <c r="F884" s="17">
        <v>0</v>
      </c>
      <c r="G884" s="3" t="s">
        <v>1031</v>
      </c>
      <c r="H884" s="3" t="s">
        <v>20</v>
      </c>
      <c r="I884" s="3" t="s">
        <v>25</v>
      </c>
      <c r="J884" s="13">
        <v>93.97</v>
      </c>
      <c r="K884" s="13">
        <v>148.24</v>
      </c>
      <c r="L884" s="14">
        <f t="shared" si="65"/>
        <v>563.81999999999994</v>
      </c>
      <c r="M884" s="14">
        <f t="shared" si="66"/>
        <v>889.44</v>
      </c>
      <c r="N884" s="9">
        <f t="shared" si="67"/>
        <v>7</v>
      </c>
      <c r="O884" s="9">
        <f t="shared" si="68"/>
        <v>4</v>
      </c>
      <c r="P884" s="9">
        <f t="shared" si="69"/>
        <v>2025</v>
      </c>
    </row>
    <row r="885" spans="1:16" x14ac:dyDescent="0.3">
      <c r="A885" s="2">
        <v>884</v>
      </c>
      <c r="B885" s="7" t="s">
        <v>91</v>
      </c>
      <c r="C885" s="3" t="s">
        <v>9</v>
      </c>
      <c r="D885" s="3">
        <v>13</v>
      </c>
      <c r="E885" s="3" t="s">
        <v>8</v>
      </c>
      <c r="F885" s="17">
        <v>25</v>
      </c>
      <c r="G885" s="3" t="s">
        <v>1032</v>
      </c>
      <c r="H885" s="3" t="s">
        <v>158</v>
      </c>
      <c r="I885" s="3" t="s">
        <v>18</v>
      </c>
      <c r="J885" s="13">
        <v>98.47</v>
      </c>
      <c r="K885" s="13">
        <v>176.93</v>
      </c>
      <c r="L885" s="14">
        <f t="shared" si="65"/>
        <v>1280.1099999999999</v>
      </c>
      <c r="M885" s="14">
        <f t="shared" si="66"/>
        <v>1725.0675000000001</v>
      </c>
      <c r="N885" s="9">
        <f t="shared" si="67"/>
        <v>7</v>
      </c>
      <c r="O885" s="9">
        <f t="shared" si="68"/>
        <v>4</v>
      </c>
      <c r="P885" s="9">
        <f t="shared" si="69"/>
        <v>2025</v>
      </c>
    </row>
    <row r="886" spans="1:16" x14ac:dyDescent="0.3">
      <c r="A886" s="2">
        <v>885</v>
      </c>
      <c r="B886" s="7" t="s">
        <v>97</v>
      </c>
      <c r="C886" s="3" t="s">
        <v>12</v>
      </c>
      <c r="D886" s="3">
        <v>17</v>
      </c>
      <c r="E886" s="3" t="s">
        <v>11</v>
      </c>
      <c r="F886" s="17">
        <v>0</v>
      </c>
      <c r="G886" s="3" t="s">
        <v>1033</v>
      </c>
      <c r="H886" s="3" t="s">
        <v>158</v>
      </c>
      <c r="I886" s="3" t="s">
        <v>25</v>
      </c>
      <c r="J886" s="13">
        <v>45.85</v>
      </c>
      <c r="K886" s="13">
        <v>163.15</v>
      </c>
      <c r="L886" s="14">
        <f t="shared" si="65"/>
        <v>779.45</v>
      </c>
      <c r="M886" s="14">
        <f t="shared" si="66"/>
        <v>2773.55</v>
      </c>
      <c r="N886" s="9">
        <f t="shared" si="67"/>
        <v>1</v>
      </c>
      <c r="O886" s="9">
        <f t="shared" si="68"/>
        <v>4</v>
      </c>
      <c r="P886" s="9">
        <f t="shared" si="69"/>
        <v>2025</v>
      </c>
    </row>
    <row r="887" spans="1:16" x14ac:dyDescent="0.3">
      <c r="A887" s="2">
        <v>886</v>
      </c>
      <c r="B887" s="7" t="s">
        <v>54</v>
      </c>
      <c r="C887" s="3" t="s">
        <v>12</v>
      </c>
      <c r="D887" s="3">
        <v>20</v>
      </c>
      <c r="E887" s="3" t="s">
        <v>10</v>
      </c>
      <c r="F887" s="17">
        <v>25</v>
      </c>
      <c r="G887" s="3" t="s">
        <v>1034</v>
      </c>
      <c r="H887" s="3" t="s">
        <v>148</v>
      </c>
      <c r="I887" s="3" t="s">
        <v>21</v>
      </c>
      <c r="J887" s="13">
        <v>76.459999999999994</v>
      </c>
      <c r="K887" s="13">
        <v>160.05000000000001</v>
      </c>
      <c r="L887" s="14">
        <f t="shared" si="65"/>
        <v>1529.1999999999998</v>
      </c>
      <c r="M887" s="14">
        <f t="shared" si="66"/>
        <v>2400.75</v>
      </c>
      <c r="N887" s="9">
        <f t="shared" si="67"/>
        <v>7</v>
      </c>
      <c r="O887" s="9">
        <f t="shared" si="68"/>
        <v>2</v>
      </c>
      <c r="P887" s="9">
        <f t="shared" si="69"/>
        <v>2025</v>
      </c>
    </row>
    <row r="888" spans="1:16" x14ac:dyDescent="0.3">
      <c r="A888" s="2">
        <v>887</v>
      </c>
      <c r="B888" s="7" t="s">
        <v>39</v>
      </c>
      <c r="C888" s="3" t="s">
        <v>6</v>
      </c>
      <c r="D888" s="3">
        <v>14</v>
      </c>
      <c r="E888" s="3" t="s">
        <v>7</v>
      </c>
      <c r="F888" s="17">
        <v>5</v>
      </c>
      <c r="G888" s="3" t="s">
        <v>1035</v>
      </c>
      <c r="H888" s="3" t="s">
        <v>20</v>
      </c>
      <c r="I888" s="3" t="s">
        <v>18</v>
      </c>
      <c r="J888" s="13">
        <v>72.42</v>
      </c>
      <c r="K888" s="13">
        <v>106.18</v>
      </c>
      <c r="L888" s="14">
        <f t="shared" si="65"/>
        <v>1013.88</v>
      </c>
      <c r="M888" s="14">
        <f t="shared" si="66"/>
        <v>1412.194</v>
      </c>
      <c r="N888" s="9">
        <f t="shared" si="67"/>
        <v>29</v>
      </c>
      <c r="O888" s="9">
        <f t="shared" si="68"/>
        <v>4</v>
      </c>
      <c r="P888" s="9">
        <f t="shared" si="69"/>
        <v>2025</v>
      </c>
    </row>
    <row r="889" spans="1:16" x14ac:dyDescent="0.3">
      <c r="A889" s="2">
        <v>888</v>
      </c>
      <c r="B889" s="7" t="s">
        <v>132</v>
      </c>
      <c r="C889" s="3" t="s">
        <v>12</v>
      </c>
      <c r="D889" s="3">
        <v>5</v>
      </c>
      <c r="E889" s="3" t="s">
        <v>7</v>
      </c>
      <c r="F889" s="17">
        <v>10</v>
      </c>
      <c r="G889" s="3" t="s">
        <v>1036</v>
      </c>
      <c r="H889" s="3" t="s">
        <v>24</v>
      </c>
      <c r="I889" s="3" t="s">
        <v>21</v>
      </c>
      <c r="J889" s="13">
        <v>27.37</v>
      </c>
      <c r="K889" s="13">
        <v>169.22</v>
      </c>
      <c r="L889" s="14">
        <f t="shared" si="65"/>
        <v>136.85</v>
      </c>
      <c r="M889" s="14">
        <f t="shared" si="66"/>
        <v>761.49</v>
      </c>
      <c r="N889" s="9">
        <f t="shared" si="67"/>
        <v>17</v>
      </c>
      <c r="O889" s="9">
        <f t="shared" si="68"/>
        <v>3</v>
      </c>
      <c r="P889" s="9">
        <f t="shared" si="69"/>
        <v>2025</v>
      </c>
    </row>
    <row r="890" spans="1:16" x14ac:dyDescent="0.3">
      <c r="A890" s="2">
        <v>889</v>
      </c>
      <c r="B890" s="7" t="s">
        <v>114</v>
      </c>
      <c r="C890" s="3" t="s">
        <v>12</v>
      </c>
      <c r="D890" s="3">
        <v>6</v>
      </c>
      <c r="E890" s="3" t="s">
        <v>10</v>
      </c>
      <c r="F890" s="17">
        <v>20</v>
      </c>
      <c r="G890" s="3" t="s">
        <v>1037</v>
      </c>
      <c r="H890" s="3" t="s">
        <v>158</v>
      </c>
      <c r="I890" s="3" t="s">
        <v>18</v>
      </c>
      <c r="J890" s="13">
        <v>68.42</v>
      </c>
      <c r="K890" s="13">
        <v>189.4</v>
      </c>
      <c r="L890" s="14">
        <f t="shared" si="65"/>
        <v>410.52</v>
      </c>
      <c r="M890" s="14">
        <f t="shared" si="66"/>
        <v>909.12000000000012</v>
      </c>
      <c r="N890" s="9">
        <f t="shared" si="67"/>
        <v>16</v>
      </c>
      <c r="O890" s="9">
        <f t="shared" si="68"/>
        <v>4</v>
      </c>
      <c r="P890" s="9">
        <f t="shared" si="69"/>
        <v>2025</v>
      </c>
    </row>
    <row r="891" spans="1:16" x14ac:dyDescent="0.3">
      <c r="A891" s="2">
        <v>890</v>
      </c>
      <c r="B891" s="7" t="s">
        <v>71</v>
      </c>
      <c r="C891" s="3" t="s">
        <v>12</v>
      </c>
      <c r="D891" s="3">
        <v>13</v>
      </c>
      <c r="E891" s="3" t="s">
        <v>10</v>
      </c>
      <c r="F891" s="17">
        <v>10</v>
      </c>
      <c r="G891" s="3" t="s">
        <v>1038</v>
      </c>
      <c r="H891" s="3" t="s">
        <v>148</v>
      </c>
      <c r="I891" s="3" t="s">
        <v>23</v>
      </c>
      <c r="J891" s="13">
        <v>47.21</v>
      </c>
      <c r="K891" s="13">
        <v>141.22</v>
      </c>
      <c r="L891" s="14">
        <f t="shared" si="65"/>
        <v>613.73</v>
      </c>
      <c r="M891" s="14">
        <f t="shared" si="66"/>
        <v>1652.2739999999999</v>
      </c>
      <c r="N891" s="9">
        <f t="shared" si="67"/>
        <v>27</v>
      </c>
      <c r="O891" s="9">
        <f t="shared" si="68"/>
        <v>3</v>
      </c>
      <c r="P891" s="9">
        <f t="shared" si="69"/>
        <v>2025</v>
      </c>
    </row>
    <row r="892" spans="1:16" x14ac:dyDescent="0.3">
      <c r="A892" s="2">
        <v>891</v>
      </c>
      <c r="B892" s="7" t="s">
        <v>73</v>
      </c>
      <c r="C892" s="3" t="s">
        <v>6</v>
      </c>
      <c r="D892" s="3">
        <v>20</v>
      </c>
      <c r="E892" s="3" t="s">
        <v>11</v>
      </c>
      <c r="F892" s="17">
        <v>10</v>
      </c>
      <c r="G892" s="3" t="s">
        <v>1039</v>
      </c>
      <c r="H892" s="3" t="s">
        <v>148</v>
      </c>
      <c r="I892" s="3" t="s">
        <v>21</v>
      </c>
      <c r="J892" s="13">
        <v>66.489999999999995</v>
      </c>
      <c r="K892" s="13">
        <v>135.88</v>
      </c>
      <c r="L892" s="14">
        <f t="shared" si="65"/>
        <v>1329.8</v>
      </c>
      <c r="M892" s="14">
        <f t="shared" si="66"/>
        <v>2445.84</v>
      </c>
      <c r="N892" s="9">
        <f t="shared" si="67"/>
        <v>12</v>
      </c>
      <c r="O892" s="9">
        <f t="shared" si="68"/>
        <v>4</v>
      </c>
      <c r="P892" s="9">
        <f t="shared" si="69"/>
        <v>2025</v>
      </c>
    </row>
    <row r="893" spans="1:16" x14ac:dyDescent="0.3">
      <c r="A893" s="2">
        <v>892</v>
      </c>
      <c r="B893" s="7" t="s">
        <v>50</v>
      </c>
      <c r="C893" s="3" t="s">
        <v>9</v>
      </c>
      <c r="D893" s="3">
        <v>19</v>
      </c>
      <c r="E893" s="3" t="s">
        <v>7</v>
      </c>
      <c r="F893" s="17">
        <v>25</v>
      </c>
      <c r="G893" s="3" t="s">
        <v>1040</v>
      </c>
      <c r="H893" s="3" t="s">
        <v>24</v>
      </c>
      <c r="I893" s="3" t="s">
        <v>21</v>
      </c>
      <c r="J893" s="13">
        <v>5.24</v>
      </c>
      <c r="K893" s="13">
        <v>187.81</v>
      </c>
      <c r="L893" s="14">
        <f t="shared" si="65"/>
        <v>99.56</v>
      </c>
      <c r="M893" s="14">
        <f t="shared" si="66"/>
        <v>2676.2925</v>
      </c>
      <c r="N893" s="9">
        <f t="shared" si="67"/>
        <v>29</v>
      </c>
      <c r="O893" s="9">
        <f t="shared" si="68"/>
        <v>1</v>
      </c>
      <c r="P893" s="9">
        <f t="shared" si="69"/>
        <v>2025</v>
      </c>
    </row>
    <row r="894" spans="1:16" x14ac:dyDescent="0.3">
      <c r="A894" s="2">
        <v>893</v>
      </c>
      <c r="B894" s="7" t="s">
        <v>100</v>
      </c>
      <c r="C894" s="3" t="s">
        <v>12</v>
      </c>
      <c r="D894" s="3">
        <v>15</v>
      </c>
      <c r="E894" s="3" t="s">
        <v>7</v>
      </c>
      <c r="F894" s="17">
        <v>15</v>
      </c>
      <c r="G894" s="3" t="s">
        <v>1041</v>
      </c>
      <c r="H894" s="3" t="s">
        <v>24</v>
      </c>
      <c r="I894" s="3" t="s">
        <v>23</v>
      </c>
      <c r="J894" s="13">
        <v>47.48</v>
      </c>
      <c r="K894" s="13">
        <v>160.47</v>
      </c>
      <c r="L894" s="14">
        <f t="shared" si="65"/>
        <v>712.19999999999993</v>
      </c>
      <c r="M894" s="14">
        <f t="shared" si="66"/>
        <v>2045.9925000000001</v>
      </c>
      <c r="N894" s="9">
        <f t="shared" si="67"/>
        <v>1</v>
      </c>
      <c r="O894" s="9">
        <f t="shared" si="68"/>
        <v>3</v>
      </c>
      <c r="P894" s="9">
        <f t="shared" si="69"/>
        <v>2025</v>
      </c>
    </row>
    <row r="895" spans="1:16" x14ac:dyDescent="0.3">
      <c r="A895" s="2">
        <v>894</v>
      </c>
      <c r="B895" s="7" t="s">
        <v>130</v>
      </c>
      <c r="C895" s="3" t="s">
        <v>12</v>
      </c>
      <c r="D895" s="3">
        <v>1</v>
      </c>
      <c r="E895" s="3" t="s">
        <v>7</v>
      </c>
      <c r="F895" s="17">
        <v>20</v>
      </c>
      <c r="G895" s="3" t="s">
        <v>1042</v>
      </c>
      <c r="H895" s="3" t="s">
        <v>22</v>
      </c>
      <c r="I895" s="3" t="s">
        <v>18</v>
      </c>
      <c r="J895" s="13">
        <v>80.37</v>
      </c>
      <c r="K895" s="13">
        <v>188.77</v>
      </c>
      <c r="L895" s="14">
        <f t="shared" si="65"/>
        <v>80.37</v>
      </c>
      <c r="M895" s="14">
        <f t="shared" si="66"/>
        <v>151.01600000000002</v>
      </c>
      <c r="N895" s="9">
        <f t="shared" si="67"/>
        <v>19</v>
      </c>
      <c r="O895" s="9">
        <f t="shared" si="68"/>
        <v>4</v>
      </c>
      <c r="P895" s="9">
        <f t="shared" si="69"/>
        <v>2025</v>
      </c>
    </row>
    <row r="896" spans="1:16" x14ac:dyDescent="0.3">
      <c r="A896" s="2">
        <v>895</v>
      </c>
      <c r="B896" s="7" t="s">
        <v>110</v>
      </c>
      <c r="C896" s="3" t="s">
        <v>9</v>
      </c>
      <c r="D896" s="3">
        <v>19</v>
      </c>
      <c r="E896" s="3" t="s">
        <v>8</v>
      </c>
      <c r="F896" s="17">
        <v>0</v>
      </c>
      <c r="G896" s="3" t="s">
        <v>1043</v>
      </c>
      <c r="H896" s="3" t="s">
        <v>20</v>
      </c>
      <c r="I896" s="3" t="s">
        <v>19</v>
      </c>
      <c r="J896" s="13">
        <v>58.67</v>
      </c>
      <c r="K896" s="13">
        <v>116.18</v>
      </c>
      <c r="L896" s="14">
        <f t="shared" si="65"/>
        <v>1114.73</v>
      </c>
      <c r="M896" s="14">
        <f t="shared" si="66"/>
        <v>2207.42</v>
      </c>
      <c r="N896" s="9">
        <f t="shared" si="67"/>
        <v>11</v>
      </c>
      <c r="O896" s="9">
        <f t="shared" si="68"/>
        <v>1</v>
      </c>
      <c r="P896" s="9">
        <f t="shared" si="69"/>
        <v>2025</v>
      </c>
    </row>
    <row r="897" spans="1:16" x14ac:dyDescent="0.3">
      <c r="A897" s="2">
        <v>896</v>
      </c>
      <c r="B897" s="7" t="s">
        <v>81</v>
      </c>
      <c r="C897" s="3" t="s">
        <v>9</v>
      </c>
      <c r="D897" s="3">
        <v>3</v>
      </c>
      <c r="E897" s="3" t="s">
        <v>7</v>
      </c>
      <c r="F897" s="17">
        <v>5</v>
      </c>
      <c r="G897" s="3" t="s">
        <v>1044</v>
      </c>
      <c r="H897" s="3" t="s">
        <v>24</v>
      </c>
      <c r="I897" s="3" t="s">
        <v>19</v>
      </c>
      <c r="J897" s="13">
        <v>75.37</v>
      </c>
      <c r="K897" s="13">
        <v>135.53</v>
      </c>
      <c r="L897" s="14">
        <f t="shared" si="65"/>
        <v>226.11</v>
      </c>
      <c r="M897" s="14">
        <f t="shared" si="66"/>
        <v>386.26050000000004</v>
      </c>
      <c r="N897" s="9">
        <f t="shared" si="67"/>
        <v>27</v>
      </c>
      <c r="O897" s="9">
        <f t="shared" si="68"/>
        <v>1</v>
      </c>
      <c r="P897" s="9">
        <f t="shared" si="69"/>
        <v>2025</v>
      </c>
    </row>
    <row r="898" spans="1:16" x14ac:dyDescent="0.3">
      <c r="A898" s="2">
        <v>897</v>
      </c>
      <c r="B898" s="7" t="s">
        <v>45</v>
      </c>
      <c r="C898" s="3" t="s">
        <v>12</v>
      </c>
      <c r="D898" s="3">
        <v>1</v>
      </c>
      <c r="E898" s="3" t="s">
        <v>7</v>
      </c>
      <c r="F898" s="17">
        <v>25</v>
      </c>
      <c r="G898" s="3" t="s">
        <v>1045</v>
      </c>
      <c r="H898" s="3" t="s">
        <v>22</v>
      </c>
      <c r="I898" s="3" t="s">
        <v>18</v>
      </c>
      <c r="J898" s="13">
        <v>27.91</v>
      </c>
      <c r="K898" s="13">
        <v>189.19</v>
      </c>
      <c r="L898" s="14">
        <f t="shared" si="65"/>
        <v>27.91</v>
      </c>
      <c r="M898" s="14">
        <f t="shared" si="66"/>
        <v>141.89249999999998</v>
      </c>
      <c r="N898" s="9">
        <f t="shared" si="67"/>
        <v>14</v>
      </c>
      <c r="O898" s="9">
        <f t="shared" si="68"/>
        <v>1</v>
      </c>
      <c r="P898" s="9">
        <f t="shared" si="69"/>
        <v>2025</v>
      </c>
    </row>
    <row r="899" spans="1:16" x14ac:dyDescent="0.3">
      <c r="A899" s="2">
        <v>898</v>
      </c>
      <c r="B899" s="7" t="s">
        <v>109</v>
      </c>
      <c r="C899" s="3" t="s">
        <v>9</v>
      </c>
      <c r="D899" s="3">
        <v>8</v>
      </c>
      <c r="E899" s="3" t="s">
        <v>8</v>
      </c>
      <c r="F899" s="17">
        <v>5</v>
      </c>
      <c r="G899" s="3" t="s">
        <v>1046</v>
      </c>
      <c r="H899" s="3" t="s">
        <v>24</v>
      </c>
      <c r="I899" s="3" t="s">
        <v>23</v>
      </c>
      <c r="J899" s="13">
        <v>36.76</v>
      </c>
      <c r="K899" s="13">
        <v>106.77</v>
      </c>
      <c r="L899" s="14">
        <f t="shared" ref="L899:L962" si="70">(J899*D899)</f>
        <v>294.08</v>
      </c>
      <c r="M899" s="14">
        <f t="shared" ref="M899:M962" si="71">(K899*D899*(1-F899%))</f>
        <v>811.45199999999988</v>
      </c>
      <c r="N899" s="9">
        <f t="shared" ref="N899:N962" si="72">DAY(B899)</f>
        <v>15</v>
      </c>
      <c r="O899" s="9">
        <f t="shared" ref="O899:O962" si="73">MONTH(B899)</f>
        <v>2</v>
      </c>
      <c r="P899" s="9">
        <f t="shared" ref="P899:P962" si="74">YEAR(B899)</f>
        <v>2025</v>
      </c>
    </row>
    <row r="900" spans="1:16" x14ac:dyDescent="0.3">
      <c r="A900" s="2">
        <v>899</v>
      </c>
      <c r="B900" s="7" t="s">
        <v>48</v>
      </c>
      <c r="C900" s="3" t="s">
        <v>9</v>
      </c>
      <c r="D900" s="3">
        <v>1</v>
      </c>
      <c r="E900" s="3" t="s">
        <v>10</v>
      </c>
      <c r="F900" s="17">
        <v>25</v>
      </c>
      <c r="G900" s="3" t="s">
        <v>1047</v>
      </c>
      <c r="H900" s="3" t="s">
        <v>20</v>
      </c>
      <c r="I900" s="3" t="s">
        <v>23</v>
      </c>
      <c r="J900" s="13">
        <v>74.56</v>
      </c>
      <c r="K900" s="13">
        <v>180.53</v>
      </c>
      <c r="L900" s="14">
        <f t="shared" si="70"/>
        <v>74.56</v>
      </c>
      <c r="M900" s="14">
        <f t="shared" si="71"/>
        <v>135.39750000000001</v>
      </c>
      <c r="N900" s="9">
        <f t="shared" si="72"/>
        <v>8</v>
      </c>
      <c r="O900" s="9">
        <f t="shared" si="73"/>
        <v>3</v>
      </c>
      <c r="P900" s="9">
        <f t="shared" si="74"/>
        <v>2025</v>
      </c>
    </row>
    <row r="901" spans="1:16" x14ac:dyDescent="0.3">
      <c r="A901" s="2">
        <v>900</v>
      </c>
      <c r="B901" s="7" t="s">
        <v>85</v>
      </c>
      <c r="C901" s="3" t="s">
        <v>12</v>
      </c>
      <c r="D901" s="3">
        <v>16</v>
      </c>
      <c r="E901" s="3" t="s">
        <v>8</v>
      </c>
      <c r="F901" s="17">
        <v>15</v>
      </c>
      <c r="G901" s="3" t="s">
        <v>1048</v>
      </c>
      <c r="H901" s="3" t="s">
        <v>158</v>
      </c>
      <c r="I901" s="3" t="s">
        <v>21</v>
      </c>
      <c r="J901" s="13">
        <v>63.35</v>
      </c>
      <c r="K901" s="13">
        <v>100.53</v>
      </c>
      <c r="L901" s="14">
        <f t="shared" si="70"/>
        <v>1013.6</v>
      </c>
      <c r="M901" s="14">
        <f t="shared" si="71"/>
        <v>1367.2080000000001</v>
      </c>
      <c r="N901" s="9">
        <f t="shared" si="72"/>
        <v>15</v>
      </c>
      <c r="O901" s="9">
        <f t="shared" si="73"/>
        <v>4</v>
      </c>
      <c r="P901" s="9">
        <f t="shared" si="74"/>
        <v>2025</v>
      </c>
    </row>
    <row r="902" spans="1:16" x14ac:dyDescent="0.3">
      <c r="A902" s="2">
        <v>901</v>
      </c>
      <c r="B902" s="7" t="s">
        <v>30</v>
      </c>
      <c r="C902" s="3" t="s">
        <v>12</v>
      </c>
      <c r="D902" s="3">
        <v>13</v>
      </c>
      <c r="E902" s="3" t="s">
        <v>10</v>
      </c>
      <c r="F902" s="17">
        <v>25</v>
      </c>
      <c r="G902" s="3" t="s">
        <v>1049</v>
      </c>
      <c r="H902" s="3" t="s">
        <v>24</v>
      </c>
      <c r="I902" s="3" t="s">
        <v>18</v>
      </c>
      <c r="J902" s="13">
        <v>43.67</v>
      </c>
      <c r="K902" s="13">
        <v>180.76</v>
      </c>
      <c r="L902" s="14">
        <f t="shared" si="70"/>
        <v>567.71</v>
      </c>
      <c r="M902" s="14">
        <f t="shared" si="71"/>
        <v>1762.41</v>
      </c>
      <c r="N902" s="9">
        <f t="shared" si="72"/>
        <v>6</v>
      </c>
      <c r="O902" s="9">
        <f t="shared" si="73"/>
        <v>4</v>
      </c>
      <c r="P902" s="9">
        <f t="shared" si="74"/>
        <v>2025</v>
      </c>
    </row>
    <row r="903" spans="1:16" x14ac:dyDescent="0.3">
      <c r="A903" s="2">
        <v>902</v>
      </c>
      <c r="B903" s="7" t="s">
        <v>144</v>
      </c>
      <c r="C903" s="3" t="s">
        <v>9</v>
      </c>
      <c r="D903" s="3">
        <v>3</v>
      </c>
      <c r="E903" s="3" t="s">
        <v>11</v>
      </c>
      <c r="F903" s="17">
        <v>0</v>
      </c>
      <c r="G903" s="3" t="s">
        <v>1050</v>
      </c>
      <c r="H903" s="3" t="s">
        <v>148</v>
      </c>
      <c r="I903" s="3" t="s">
        <v>25</v>
      </c>
      <c r="J903" s="13">
        <v>11.37</v>
      </c>
      <c r="K903" s="13">
        <v>186.87</v>
      </c>
      <c r="L903" s="14">
        <f t="shared" si="70"/>
        <v>34.11</v>
      </c>
      <c r="M903" s="14">
        <f t="shared" si="71"/>
        <v>560.61</v>
      </c>
      <c r="N903" s="9">
        <f t="shared" si="72"/>
        <v>4</v>
      </c>
      <c r="O903" s="9">
        <f t="shared" si="73"/>
        <v>3</v>
      </c>
      <c r="P903" s="9">
        <f t="shared" si="74"/>
        <v>2025</v>
      </c>
    </row>
    <row r="904" spans="1:16" x14ac:dyDescent="0.3">
      <c r="A904" s="2">
        <v>903</v>
      </c>
      <c r="B904" s="7" t="s">
        <v>90</v>
      </c>
      <c r="C904" s="3" t="s">
        <v>12</v>
      </c>
      <c r="D904" s="3">
        <v>5</v>
      </c>
      <c r="E904" s="3" t="s">
        <v>7</v>
      </c>
      <c r="F904" s="17">
        <v>5</v>
      </c>
      <c r="G904" s="3" t="s">
        <v>1051</v>
      </c>
      <c r="H904" s="3" t="s">
        <v>148</v>
      </c>
      <c r="I904" s="3" t="s">
        <v>23</v>
      </c>
      <c r="J904" s="13">
        <v>79.459999999999994</v>
      </c>
      <c r="K904" s="13">
        <v>101.7</v>
      </c>
      <c r="L904" s="14">
        <f t="shared" si="70"/>
        <v>397.29999999999995</v>
      </c>
      <c r="M904" s="14">
        <f t="shared" si="71"/>
        <v>483.07499999999999</v>
      </c>
      <c r="N904" s="9">
        <f t="shared" si="72"/>
        <v>28</v>
      </c>
      <c r="O904" s="9">
        <f t="shared" si="73"/>
        <v>1</v>
      </c>
      <c r="P904" s="9">
        <f t="shared" si="74"/>
        <v>2025</v>
      </c>
    </row>
    <row r="905" spans="1:16" x14ac:dyDescent="0.3">
      <c r="A905" s="2">
        <v>904</v>
      </c>
      <c r="B905" s="7" t="s">
        <v>79</v>
      </c>
      <c r="C905" s="3" t="s">
        <v>6</v>
      </c>
      <c r="D905" s="3">
        <v>12</v>
      </c>
      <c r="E905" s="3" t="s">
        <v>10</v>
      </c>
      <c r="F905" s="17">
        <v>15</v>
      </c>
      <c r="G905" s="3" t="s">
        <v>1052</v>
      </c>
      <c r="H905" s="3" t="s">
        <v>24</v>
      </c>
      <c r="I905" s="3" t="s">
        <v>23</v>
      </c>
      <c r="J905" s="13">
        <v>51.97</v>
      </c>
      <c r="K905" s="13">
        <v>135.44</v>
      </c>
      <c r="L905" s="14">
        <f t="shared" si="70"/>
        <v>623.64</v>
      </c>
      <c r="M905" s="14">
        <f t="shared" si="71"/>
        <v>1381.4879999999998</v>
      </c>
      <c r="N905" s="9">
        <f t="shared" si="72"/>
        <v>24</v>
      </c>
      <c r="O905" s="9">
        <f t="shared" si="73"/>
        <v>1</v>
      </c>
      <c r="P905" s="9">
        <f t="shared" si="74"/>
        <v>2025</v>
      </c>
    </row>
    <row r="906" spans="1:16" x14ac:dyDescent="0.3">
      <c r="A906" s="2">
        <v>905</v>
      </c>
      <c r="B906" s="7" t="s">
        <v>35</v>
      </c>
      <c r="C906" s="3" t="s">
        <v>12</v>
      </c>
      <c r="D906" s="3">
        <v>17</v>
      </c>
      <c r="E906" s="3" t="s">
        <v>8</v>
      </c>
      <c r="F906" s="17">
        <v>25</v>
      </c>
      <c r="G906" s="3" t="s">
        <v>1053</v>
      </c>
      <c r="H906" s="3" t="s">
        <v>158</v>
      </c>
      <c r="I906" s="3" t="s">
        <v>18</v>
      </c>
      <c r="J906" s="13">
        <v>26.67</v>
      </c>
      <c r="K906" s="13">
        <v>189.05</v>
      </c>
      <c r="L906" s="14">
        <f t="shared" si="70"/>
        <v>453.39000000000004</v>
      </c>
      <c r="M906" s="14">
        <f t="shared" si="71"/>
        <v>2410.3875000000003</v>
      </c>
      <c r="N906" s="9">
        <f t="shared" si="72"/>
        <v>5</v>
      </c>
      <c r="O906" s="9">
        <f t="shared" si="73"/>
        <v>1</v>
      </c>
      <c r="P906" s="9">
        <f t="shared" si="74"/>
        <v>2025</v>
      </c>
    </row>
    <row r="907" spans="1:16" x14ac:dyDescent="0.3">
      <c r="A907" s="2">
        <v>906</v>
      </c>
      <c r="B907" s="7" t="s">
        <v>99</v>
      </c>
      <c r="C907" s="3" t="s">
        <v>6</v>
      </c>
      <c r="D907" s="3">
        <v>6</v>
      </c>
      <c r="E907" s="3" t="s">
        <v>10</v>
      </c>
      <c r="F907" s="17">
        <v>0</v>
      </c>
      <c r="G907" s="3" t="s">
        <v>1054</v>
      </c>
      <c r="H907" s="3" t="s">
        <v>20</v>
      </c>
      <c r="I907" s="3" t="s">
        <v>19</v>
      </c>
      <c r="J907" s="13">
        <v>67.44</v>
      </c>
      <c r="K907" s="13">
        <v>106.8</v>
      </c>
      <c r="L907" s="14">
        <f t="shared" si="70"/>
        <v>404.64</v>
      </c>
      <c r="M907" s="14">
        <f t="shared" si="71"/>
        <v>640.79999999999995</v>
      </c>
      <c r="N907" s="9">
        <f t="shared" si="72"/>
        <v>21</v>
      </c>
      <c r="O907" s="9">
        <f t="shared" si="73"/>
        <v>2</v>
      </c>
      <c r="P907" s="9">
        <f t="shared" si="74"/>
        <v>2025</v>
      </c>
    </row>
    <row r="908" spans="1:16" x14ac:dyDescent="0.3">
      <c r="A908" s="2">
        <v>907</v>
      </c>
      <c r="B908" s="7" t="s">
        <v>36</v>
      </c>
      <c r="C908" s="3" t="s">
        <v>6</v>
      </c>
      <c r="D908" s="3">
        <v>5</v>
      </c>
      <c r="E908" s="3" t="s">
        <v>10</v>
      </c>
      <c r="F908" s="17">
        <v>15</v>
      </c>
      <c r="G908" s="3" t="s">
        <v>1055</v>
      </c>
      <c r="H908" s="3" t="s">
        <v>158</v>
      </c>
      <c r="I908" s="3" t="s">
        <v>23</v>
      </c>
      <c r="J908" s="13">
        <v>21.54</v>
      </c>
      <c r="K908" s="13">
        <v>163.19999999999999</v>
      </c>
      <c r="L908" s="14">
        <f t="shared" si="70"/>
        <v>107.69999999999999</v>
      </c>
      <c r="M908" s="14">
        <f t="shared" si="71"/>
        <v>693.6</v>
      </c>
      <c r="N908" s="9">
        <f t="shared" si="72"/>
        <v>24</v>
      </c>
      <c r="O908" s="9">
        <f t="shared" si="73"/>
        <v>3</v>
      </c>
      <c r="P908" s="9">
        <f t="shared" si="74"/>
        <v>2025</v>
      </c>
    </row>
    <row r="909" spans="1:16" x14ac:dyDescent="0.3">
      <c r="A909" s="2">
        <v>908</v>
      </c>
      <c r="B909" s="7" t="s">
        <v>132</v>
      </c>
      <c r="C909" s="3" t="s">
        <v>6</v>
      </c>
      <c r="D909" s="3">
        <v>19</v>
      </c>
      <c r="E909" s="3" t="s">
        <v>11</v>
      </c>
      <c r="F909" s="17">
        <v>25</v>
      </c>
      <c r="G909" s="3" t="s">
        <v>1056</v>
      </c>
      <c r="H909" s="3" t="s">
        <v>20</v>
      </c>
      <c r="I909" s="3" t="s">
        <v>18</v>
      </c>
      <c r="J909" s="13">
        <v>82.78</v>
      </c>
      <c r="K909" s="13">
        <v>157.32</v>
      </c>
      <c r="L909" s="14">
        <f t="shared" si="70"/>
        <v>1572.82</v>
      </c>
      <c r="M909" s="14">
        <f t="shared" si="71"/>
        <v>2241.81</v>
      </c>
      <c r="N909" s="9">
        <f t="shared" si="72"/>
        <v>17</v>
      </c>
      <c r="O909" s="9">
        <f t="shared" si="73"/>
        <v>3</v>
      </c>
      <c r="P909" s="9">
        <f t="shared" si="74"/>
        <v>2025</v>
      </c>
    </row>
    <row r="910" spans="1:16" x14ac:dyDescent="0.3">
      <c r="A910" s="2">
        <v>909</v>
      </c>
      <c r="B910" s="7" t="s">
        <v>95</v>
      </c>
      <c r="C910" s="3" t="s">
        <v>9</v>
      </c>
      <c r="D910" s="3">
        <v>15</v>
      </c>
      <c r="E910" s="3" t="s">
        <v>11</v>
      </c>
      <c r="F910" s="17">
        <v>15</v>
      </c>
      <c r="G910" s="3" t="s">
        <v>1057</v>
      </c>
      <c r="H910" s="3" t="s">
        <v>148</v>
      </c>
      <c r="I910" s="3" t="s">
        <v>25</v>
      </c>
      <c r="J910" s="13">
        <v>31.69</v>
      </c>
      <c r="K910" s="13">
        <v>124.24</v>
      </c>
      <c r="L910" s="14">
        <f t="shared" si="70"/>
        <v>475.35</v>
      </c>
      <c r="M910" s="14">
        <f t="shared" si="71"/>
        <v>1584.06</v>
      </c>
      <c r="N910" s="9">
        <f t="shared" si="72"/>
        <v>3</v>
      </c>
      <c r="O910" s="9">
        <f t="shared" si="73"/>
        <v>1</v>
      </c>
      <c r="P910" s="9">
        <f t="shared" si="74"/>
        <v>2025</v>
      </c>
    </row>
    <row r="911" spans="1:16" x14ac:dyDescent="0.3">
      <c r="A911" s="2">
        <v>910</v>
      </c>
      <c r="B911" s="7" t="s">
        <v>33</v>
      </c>
      <c r="C911" s="3" t="s">
        <v>12</v>
      </c>
      <c r="D911" s="3">
        <v>8</v>
      </c>
      <c r="E911" s="3" t="s">
        <v>8</v>
      </c>
      <c r="F911" s="17">
        <v>10</v>
      </c>
      <c r="G911" s="3" t="s">
        <v>1058</v>
      </c>
      <c r="H911" s="3" t="s">
        <v>148</v>
      </c>
      <c r="I911" s="3" t="s">
        <v>23</v>
      </c>
      <c r="J911" s="13">
        <v>23.93</v>
      </c>
      <c r="K911" s="13">
        <v>154.68</v>
      </c>
      <c r="L911" s="14">
        <f t="shared" si="70"/>
        <v>191.44</v>
      </c>
      <c r="M911" s="14">
        <f t="shared" si="71"/>
        <v>1113.6960000000001</v>
      </c>
      <c r="N911" s="9">
        <f t="shared" si="72"/>
        <v>31</v>
      </c>
      <c r="O911" s="9">
        <f t="shared" si="73"/>
        <v>1</v>
      </c>
      <c r="P911" s="9">
        <f t="shared" si="74"/>
        <v>2025</v>
      </c>
    </row>
    <row r="912" spans="1:16" x14ac:dyDescent="0.3">
      <c r="A912" s="2">
        <v>911</v>
      </c>
      <c r="B912" s="7" t="s">
        <v>135</v>
      </c>
      <c r="C912" s="3" t="s">
        <v>6</v>
      </c>
      <c r="D912" s="3">
        <v>15</v>
      </c>
      <c r="E912" s="3" t="s">
        <v>7</v>
      </c>
      <c r="F912" s="17">
        <v>5</v>
      </c>
      <c r="G912" s="3" t="s">
        <v>1059</v>
      </c>
      <c r="H912" s="3" t="s">
        <v>22</v>
      </c>
      <c r="I912" s="3" t="s">
        <v>21</v>
      </c>
      <c r="J912" s="13">
        <v>90.8</v>
      </c>
      <c r="K912" s="13">
        <v>182.64</v>
      </c>
      <c r="L912" s="14">
        <f t="shared" si="70"/>
        <v>1362</v>
      </c>
      <c r="M912" s="14">
        <f t="shared" si="71"/>
        <v>2602.62</v>
      </c>
      <c r="N912" s="9">
        <f t="shared" si="72"/>
        <v>19</v>
      </c>
      <c r="O912" s="9">
        <f t="shared" si="73"/>
        <v>2</v>
      </c>
      <c r="P912" s="9">
        <f t="shared" si="74"/>
        <v>2025</v>
      </c>
    </row>
    <row r="913" spans="1:16" x14ac:dyDescent="0.3">
      <c r="A913" s="2">
        <v>912</v>
      </c>
      <c r="B913" s="7" t="s">
        <v>46</v>
      </c>
      <c r="C913" s="3" t="s">
        <v>6</v>
      </c>
      <c r="D913" s="3">
        <v>2</v>
      </c>
      <c r="E913" s="3" t="s">
        <v>10</v>
      </c>
      <c r="F913" s="17">
        <v>15</v>
      </c>
      <c r="G913" s="3" t="s">
        <v>1060</v>
      </c>
      <c r="H913" s="3" t="s">
        <v>22</v>
      </c>
      <c r="I913" s="3" t="s">
        <v>23</v>
      </c>
      <c r="J913" s="13">
        <v>68.81</v>
      </c>
      <c r="K913" s="13">
        <v>116.44</v>
      </c>
      <c r="L913" s="14">
        <f t="shared" si="70"/>
        <v>137.62</v>
      </c>
      <c r="M913" s="14">
        <f t="shared" si="71"/>
        <v>197.94799999999998</v>
      </c>
      <c r="N913" s="9">
        <f t="shared" si="72"/>
        <v>3</v>
      </c>
      <c r="O913" s="9">
        <f t="shared" si="73"/>
        <v>2</v>
      </c>
      <c r="P913" s="9">
        <f t="shared" si="74"/>
        <v>2025</v>
      </c>
    </row>
    <row r="914" spans="1:16" x14ac:dyDescent="0.3">
      <c r="A914" s="2">
        <v>913</v>
      </c>
      <c r="B914" s="7" t="s">
        <v>64</v>
      </c>
      <c r="C914" s="3" t="s">
        <v>12</v>
      </c>
      <c r="D914" s="3">
        <v>3</v>
      </c>
      <c r="E914" s="3" t="s">
        <v>11</v>
      </c>
      <c r="F914" s="17">
        <v>0</v>
      </c>
      <c r="G914" s="3" t="s">
        <v>1061</v>
      </c>
      <c r="H914" s="3" t="s">
        <v>24</v>
      </c>
      <c r="I914" s="3" t="s">
        <v>25</v>
      </c>
      <c r="J914" s="13">
        <v>66.680000000000007</v>
      </c>
      <c r="K914" s="13">
        <v>169.48</v>
      </c>
      <c r="L914" s="14">
        <f t="shared" si="70"/>
        <v>200.04000000000002</v>
      </c>
      <c r="M914" s="14">
        <f t="shared" si="71"/>
        <v>508.43999999999994</v>
      </c>
      <c r="N914" s="9">
        <f t="shared" si="72"/>
        <v>6</v>
      </c>
      <c r="O914" s="9">
        <f t="shared" si="73"/>
        <v>2</v>
      </c>
      <c r="P914" s="9">
        <f t="shared" si="74"/>
        <v>2025</v>
      </c>
    </row>
    <row r="915" spans="1:16" x14ac:dyDescent="0.3">
      <c r="A915" s="2">
        <v>914</v>
      </c>
      <c r="B915" s="7" t="s">
        <v>103</v>
      </c>
      <c r="C915" s="3" t="s">
        <v>6</v>
      </c>
      <c r="D915" s="3">
        <v>18</v>
      </c>
      <c r="E915" s="3" t="s">
        <v>8</v>
      </c>
      <c r="F915" s="17">
        <v>20</v>
      </c>
      <c r="G915" s="3" t="s">
        <v>1062</v>
      </c>
      <c r="H915" s="3" t="s">
        <v>22</v>
      </c>
      <c r="I915" s="3" t="s">
        <v>23</v>
      </c>
      <c r="J915" s="13">
        <v>81.14</v>
      </c>
      <c r="K915" s="13">
        <v>171.77</v>
      </c>
      <c r="L915" s="14">
        <f t="shared" si="70"/>
        <v>1460.52</v>
      </c>
      <c r="M915" s="14">
        <f t="shared" si="71"/>
        <v>2473.4880000000003</v>
      </c>
      <c r="N915" s="9">
        <f t="shared" si="72"/>
        <v>16</v>
      </c>
      <c r="O915" s="9">
        <f t="shared" si="73"/>
        <v>1</v>
      </c>
      <c r="P915" s="9">
        <f t="shared" si="74"/>
        <v>2025</v>
      </c>
    </row>
    <row r="916" spans="1:16" x14ac:dyDescent="0.3">
      <c r="A916" s="2">
        <v>915</v>
      </c>
      <c r="B916" s="7" t="s">
        <v>119</v>
      </c>
      <c r="C916" s="3" t="s">
        <v>12</v>
      </c>
      <c r="D916" s="3">
        <v>8</v>
      </c>
      <c r="E916" s="3" t="s">
        <v>11</v>
      </c>
      <c r="F916" s="17">
        <v>0</v>
      </c>
      <c r="G916" s="3" t="s">
        <v>1063</v>
      </c>
      <c r="H916" s="3" t="s">
        <v>20</v>
      </c>
      <c r="I916" s="3" t="s">
        <v>18</v>
      </c>
      <c r="J916" s="13">
        <v>67.989999999999995</v>
      </c>
      <c r="K916" s="13">
        <v>137.78</v>
      </c>
      <c r="L916" s="14">
        <f t="shared" si="70"/>
        <v>543.91999999999996</v>
      </c>
      <c r="M916" s="14">
        <f t="shared" si="71"/>
        <v>1102.24</v>
      </c>
      <c r="N916" s="9">
        <f t="shared" si="72"/>
        <v>1</v>
      </c>
      <c r="O916" s="9">
        <f t="shared" si="73"/>
        <v>1</v>
      </c>
      <c r="P916" s="9">
        <f t="shared" si="74"/>
        <v>2025</v>
      </c>
    </row>
    <row r="917" spans="1:16" x14ac:dyDescent="0.3">
      <c r="A917" s="2">
        <v>916</v>
      </c>
      <c r="B917" s="7" t="s">
        <v>136</v>
      </c>
      <c r="C917" s="3" t="s">
        <v>9</v>
      </c>
      <c r="D917" s="3">
        <v>4</v>
      </c>
      <c r="E917" s="3" t="s">
        <v>10</v>
      </c>
      <c r="F917" s="17">
        <v>15</v>
      </c>
      <c r="G917" s="3" t="s">
        <v>1064</v>
      </c>
      <c r="H917" s="3" t="s">
        <v>22</v>
      </c>
      <c r="I917" s="3" t="s">
        <v>21</v>
      </c>
      <c r="J917" s="13">
        <v>93.03</v>
      </c>
      <c r="K917" s="13">
        <v>106.92</v>
      </c>
      <c r="L917" s="14">
        <f t="shared" si="70"/>
        <v>372.12</v>
      </c>
      <c r="M917" s="14">
        <f t="shared" si="71"/>
        <v>363.52800000000002</v>
      </c>
      <c r="N917" s="9">
        <f t="shared" si="72"/>
        <v>26</v>
      </c>
      <c r="O917" s="9">
        <f t="shared" si="73"/>
        <v>3</v>
      </c>
      <c r="P917" s="9">
        <f t="shared" si="74"/>
        <v>2025</v>
      </c>
    </row>
    <row r="918" spans="1:16" x14ac:dyDescent="0.3">
      <c r="A918" s="2">
        <v>917</v>
      </c>
      <c r="B918" s="7" t="s">
        <v>118</v>
      </c>
      <c r="C918" s="3" t="s">
        <v>9</v>
      </c>
      <c r="D918" s="3">
        <v>19</v>
      </c>
      <c r="E918" s="3" t="s">
        <v>8</v>
      </c>
      <c r="F918" s="17">
        <v>25</v>
      </c>
      <c r="G918" s="3" t="s">
        <v>1065</v>
      </c>
      <c r="H918" s="3" t="s">
        <v>24</v>
      </c>
      <c r="I918" s="3" t="s">
        <v>18</v>
      </c>
      <c r="J918" s="13">
        <v>11.44</v>
      </c>
      <c r="K918" s="13">
        <v>184.54</v>
      </c>
      <c r="L918" s="14">
        <f t="shared" si="70"/>
        <v>217.35999999999999</v>
      </c>
      <c r="M918" s="14">
        <f t="shared" si="71"/>
        <v>2629.6949999999997</v>
      </c>
      <c r="N918" s="9">
        <f t="shared" si="72"/>
        <v>12</v>
      </c>
      <c r="O918" s="9">
        <f t="shared" si="73"/>
        <v>1</v>
      </c>
      <c r="P918" s="9">
        <f t="shared" si="74"/>
        <v>2025</v>
      </c>
    </row>
    <row r="919" spans="1:16" x14ac:dyDescent="0.3">
      <c r="A919" s="2">
        <v>918</v>
      </c>
      <c r="B919" s="7" t="s">
        <v>103</v>
      </c>
      <c r="C919" s="3" t="s">
        <v>12</v>
      </c>
      <c r="D919" s="3">
        <v>18</v>
      </c>
      <c r="E919" s="3" t="s">
        <v>8</v>
      </c>
      <c r="F919" s="17">
        <v>25</v>
      </c>
      <c r="G919" s="3" t="s">
        <v>1066</v>
      </c>
      <c r="H919" s="3" t="s">
        <v>24</v>
      </c>
      <c r="I919" s="3" t="s">
        <v>19</v>
      </c>
      <c r="J919" s="13">
        <v>12.42</v>
      </c>
      <c r="K919" s="13">
        <v>163.38999999999999</v>
      </c>
      <c r="L919" s="14">
        <f t="shared" si="70"/>
        <v>223.56</v>
      </c>
      <c r="M919" s="14">
        <f t="shared" si="71"/>
        <v>2205.7649999999994</v>
      </c>
      <c r="N919" s="9">
        <f t="shared" si="72"/>
        <v>16</v>
      </c>
      <c r="O919" s="9">
        <f t="shared" si="73"/>
        <v>1</v>
      </c>
      <c r="P919" s="9">
        <f t="shared" si="74"/>
        <v>2025</v>
      </c>
    </row>
    <row r="920" spans="1:16" x14ac:dyDescent="0.3">
      <c r="A920" s="2">
        <v>919</v>
      </c>
      <c r="B920" s="7" t="s">
        <v>115</v>
      </c>
      <c r="C920" s="3" t="s">
        <v>9</v>
      </c>
      <c r="D920" s="3">
        <v>2</v>
      </c>
      <c r="E920" s="3" t="s">
        <v>10</v>
      </c>
      <c r="F920" s="17">
        <v>0</v>
      </c>
      <c r="G920" s="3" t="s">
        <v>1067</v>
      </c>
      <c r="H920" s="3" t="s">
        <v>24</v>
      </c>
      <c r="I920" s="3" t="s">
        <v>21</v>
      </c>
      <c r="J920" s="13">
        <v>41.01</v>
      </c>
      <c r="K920" s="13">
        <v>111.06</v>
      </c>
      <c r="L920" s="14">
        <f t="shared" si="70"/>
        <v>82.02</v>
      </c>
      <c r="M920" s="14">
        <f t="shared" si="71"/>
        <v>222.12</v>
      </c>
      <c r="N920" s="9">
        <f t="shared" si="72"/>
        <v>14</v>
      </c>
      <c r="O920" s="9">
        <f t="shared" si="73"/>
        <v>4</v>
      </c>
      <c r="P920" s="9">
        <f t="shared" si="74"/>
        <v>2025</v>
      </c>
    </row>
    <row r="921" spans="1:16" x14ac:dyDescent="0.3">
      <c r="A921" s="2">
        <v>920</v>
      </c>
      <c r="B921" s="7" t="s">
        <v>66</v>
      </c>
      <c r="C921" s="3" t="s">
        <v>12</v>
      </c>
      <c r="D921" s="3">
        <v>18</v>
      </c>
      <c r="E921" s="3" t="s">
        <v>11</v>
      </c>
      <c r="F921" s="17">
        <v>15</v>
      </c>
      <c r="G921" s="3" t="s">
        <v>1068</v>
      </c>
      <c r="H921" s="3" t="s">
        <v>148</v>
      </c>
      <c r="I921" s="3" t="s">
        <v>18</v>
      </c>
      <c r="J921" s="13">
        <v>78.73</v>
      </c>
      <c r="K921" s="13">
        <v>166.84</v>
      </c>
      <c r="L921" s="14">
        <f t="shared" si="70"/>
        <v>1417.14</v>
      </c>
      <c r="M921" s="14">
        <f t="shared" si="71"/>
        <v>2552.652</v>
      </c>
      <c r="N921" s="9">
        <f t="shared" si="72"/>
        <v>9</v>
      </c>
      <c r="O921" s="9">
        <f t="shared" si="73"/>
        <v>1</v>
      </c>
      <c r="P921" s="9">
        <f t="shared" si="74"/>
        <v>2025</v>
      </c>
    </row>
    <row r="922" spans="1:16" x14ac:dyDescent="0.3">
      <c r="A922" s="2">
        <v>921</v>
      </c>
      <c r="B922" s="7" t="s">
        <v>79</v>
      </c>
      <c r="C922" s="3" t="s">
        <v>9</v>
      </c>
      <c r="D922" s="3">
        <v>14</v>
      </c>
      <c r="E922" s="3" t="s">
        <v>7</v>
      </c>
      <c r="F922" s="17">
        <v>20</v>
      </c>
      <c r="G922" s="3" t="s">
        <v>1069</v>
      </c>
      <c r="H922" s="3" t="s">
        <v>22</v>
      </c>
      <c r="I922" s="3" t="s">
        <v>23</v>
      </c>
      <c r="J922" s="13">
        <v>22.64</v>
      </c>
      <c r="K922" s="13">
        <v>150.25</v>
      </c>
      <c r="L922" s="14">
        <f t="shared" si="70"/>
        <v>316.96000000000004</v>
      </c>
      <c r="M922" s="14">
        <f t="shared" si="71"/>
        <v>1682.8000000000002</v>
      </c>
      <c r="N922" s="9">
        <f t="shared" si="72"/>
        <v>24</v>
      </c>
      <c r="O922" s="9">
        <f t="shared" si="73"/>
        <v>1</v>
      </c>
      <c r="P922" s="9">
        <f t="shared" si="74"/>
        <v>2025</v>
      </c>
    </row>
    <row r="923" spans="1:16" x14ac:dyDescent="0.3">
      <c r="A923" s="2">
        <v>922</v>
      </c>
      <c r="B923" s="7" t="s">
        <v>108</v>
      </c>
      <c r="C923" s="3" t="s">
        <v>6</v>
      </c>
      <c r="D923" s="3">
        <v>7</v>
      </c>
      <c r="E923" s="3" t="s">
        <v>11</v>
      </c>
      <c r="F923" s="17">
        <v>5</v>
      </c>
      <c r="G923" s="3" t="s">
        <v>1070</v>
      </c>
      <c r="H923" s="3" t="s">
        <v>148</v>
      </c>
      <c r="I923" s="3" t="s">
        <v>25</v>
      </c>
      <c r="J923" s="13">
        <v>15.46</v>
      </c>
      <c r="K923" s="13">
        <v>133.47999999999999</v>
      </c>
      <c r="L923" s="14">
        <f t="shared" si="70"/>
        <v>108.22</v>
      </c>
      <c r="M923" s="14">
        <f t="shared" si="71"/>
        <v>887.64199999999983</v>
      </c>
      <c r="N923" s="9">
        <f t="shared" si="72"/>
        <v>29</v>
      </c>
      <c r="O923" s="9">
        <f t="shared" si="73"/>
        <v>3</v>
      </c>
      <c r="P923" s="9">
        <f t="shared" si="74"/>
        <v>2025</v>
      </c>
    </row>
    <row r="924" spans="1:16" x14ac:dyDescent="0.3">
      <c r="A924" s="2">
        <v>923</v>
      </c>
      <c r="B924" s="7" t="s">
        <v>85</v>
      </c>
      <c r="C924" s="3" t="s">
        <v>6</v>
      </c>
      <c r="D924" s="3">
        <v>5</v>
      </c>
      <c r="E924" s="3" t="s">
        <v>11</v>
      </c>
      <c r="F924" s="17">
        <v>5</v>
      </c>
      <c r="G924" s="3" t="s">
        <v>1071</v>
      </c>
      <c r="H924" s="3" t="s">
        <v>22</v>
      </c>
      <c r="I924" s="3" t="s">
        <v>23</v>
      </c>
      <c r="J924" s="13">
        <v>98.26</v>
      </c>
      <c r="K924" s="13">
        <v>196</v>
      </c>
      <c r="L924" s="14">
        <f t="shared" si="70"/>
        <v>491.3</v>
      </c>
      <c r="M924" s="14">
        <f t="shared" si="71"/>
        <v>931</v>
      </c>
      <c r="N924" s="9">
        <f t="shared" si="72"/>
        <v>15</v>
      </c>
      <c r="O924" s="9">
        <f t="shared" si="73"/>
        <v>4</v>
      </c>
      <c r="P924" s="9">
        <f t="shared" si="74"/>
        <v>2025</v>
      </c>
    </row>
    <row r="925" spans="1:16" x14ac:dyDescent="0.3">
      <c r="A925" s="2">
        <v>924</v>
      </c>
      <c r="B925" s="7" t="s">
        <v>39</v>
      </c>
      <c r="C925" s="3" t="s">
        <v>9</v>
      </c>
      <c r="D925" s="3">
        <v>8</v>
      </c>
      <c r="E925" s="3" t="s">
        <v>7</v>
      </c>
      <c r="F925" s="17">
        <v>0</v>
      </c>
      <c r="G925" s="3" t="s">
        <v>1072</v>
      </c>
      <c r="H925" s="3" t="s">
        <v>24</v>
      </c>
      <c r="I925" s="3" t="s">
        <v>18</v>
      </c>
      <c r="J925" s="13">
        <v>98.62</v>
      </c>
      <c r="K925" s="13">
        <v>140.16999999999999</v>
      </c>
      <c r="L925" s="14">
        <f t="shared" si="70"/>
        <v>788.96</v>
      </c>
      <c r="M925" s="14">
        <f t="shared" si="71"/>
        <v>1121.3599999999999</v>
      </c>
      <c r="N925" s="9">
        <f t="shared" si="72"/>
        <v>29</v>
      </c>
      <c r="O925" s="9">
        <f t="shared" si="73"/>
        <v>4</v>
      </c>
      <c r="P925" s="9">
        <f t="shared" si="74"/>
        <v>2025</v>
      </c>
    </row>
    <row r="926" spans="1:16" x14ac:dyDescent="0.3">
      <c r="A926" s="2">
        <v>925</v>
      </c>
      <c r="B926" s="7" t="s">
        <v>69</v>
      </c>
      <c r="C926" s="3" t="s">
        <v>12</v>
      </c>
      <c r="D926" s="3">
        <v>7</v>
      </c>
      <c r="E926" s="3" t="s">
        <v>11</v>
      </c>
      <c r="F926" s="17">
        <v>0</v>
      </c>
      <c r="G926" s="3" t="s">
        <v>1073</v>
      </c>
      <c r="H926" s="3" t="s">
        <v>22</v>
      </c>
      <c r="I926" s="3" t="s">
        <v>21</v>
      </c>
      <c r="J926" s="13">
        <v>40.5</v>
      </c>
      <c r="K926" s="13">
        <v>195.79</v>
      </c>
      <c r="L926" s="14">
        <f t="shared" si="70"/>
        <v>283.5</v>
      </c>
      <c r="M926" s="14">
        <f t="shared" si="71"/>
        <v>1370.53</v>
      </c>
      <c r="N926" s="9">
        <f t="shared" si="72"/>
        <v>21</v>
      </c>
      <c r="O926" s="9">
        <f t="shared" si="73"/>
        <v>3</v>
      </c>
      <c r="P926" s="9">
        <f t="shared" si="74"/>
        <v>2025</v>
      </c>
    </row>
    <row r="927" spans="1:16" x14ac:dyDescent="0.3">
      <c r="A927" s="2">
        <v>926</v>
      </c>
      <c r="B927" s="7" t="s">
        <v>43</v>
      </c>
      <c r="C927" s="3" t="s">
        <v>12</v>
      </c>
      <c r="D927" s="3">
        <v>4</v>
      </c>
      <c r="E927" s="3" t="s">
        <v>11</v>
      </c>
      <c r="F927" s="17">
        <v>15</v>
      </c>
      <c r="G927" s="3" t="s">
        <v>1074</v>
      </c>
      <c r="H927" s="3" t="s">
        <v>158</v>
      </c>
      <c r="I927" s="3" t="s">
        <v>18</v>
      </c>
      <c r="J927" s="13">
        <v>50.44</v>
      </c>
      <c r="K927" s="13">
        <v>197.49</v>
      </c>
      <c r="L927" s="14">
        <f t="shared" si="70"/>
        <v>201.76</v>
      </c>
      <c r="M927" s="14">
        <f t="shared" si="71"/>
        <v>671.46600000000001</v>
      </c>
      <c r="N927" s="9">
        <f t="shared" si="72"/>
        <v>17</v>
      </c>
      <c r="O927" s="9">
        <f t="shared" si="73"/>
        <v>2</v>
      </c>
      <c r="P927" s="9">
        <f t="shared" si="74"/>
        <v>2025</v>
      </c>
    </row>
    <row r="928" spans="1:16" x14ac:dyDescent="0.3">
      <c r="A928" s="2">
        <v>927</v>
      </c>
      <c r="B928" s="7" t="s">
        <v>100</v>
      </c>
      <c r="C928" s="3" t="s">
        <v>12</v>
      </c>
      <c r="D928" s="3">
        <v>4</v>
      </c>
      <c r="E928" s="3" t="s">
        <v>8</v>
      </c>
      <c r="F928" s="17">
        <v>0</v>
      </c>
      <c r="G928" s="3" t="s">
        <v>1075</v>
      </c>
      <c r="H928" s="3" t="s">
        <v>20</v>
      </c>
      <c r="I928" s="3" t="s">
        <v>21</v>
      </c>
      <c r="J928" s="13">
        <v>59.59</v>
      </c>
      <c r="K928" s="13">
        <v>189.75</v>
      </c>
      <c r="L928" s="14">
        <f t="shared" si="70"/>
        <v>238.36</v>
      </c>
      <c r="M928" s="14">
        <f t="shared" si="71"/>
        <v>759</v>
      </c>
      <c r="N928" s="9">
        <f t="shared" si="72"/>
        <v>1</v>
      </c>
      <c r="O928" s="9">
        <f t="shared" si="73"/>
        <v>3</v>
      </c>
      <c r="P928" s="9">
        <f t="shared" si="74"/>
        <v>2025</v>
      </c>
    </row>
    <row r="929" spans="1:16" x14ac:dyDescent="0.3">
      <c r="A929" s="2">
        <v>928</v>
      </c>
      <c r="B929" s="7" t="s">
        <v>103</v>
      </c>
      <c r="C929" s="3" t="s">
        <v>12</v>
      </c>
      <c r="D929" s="3">
        <v>6</v>
      </c>
      <c r="E929" s="3" t="s">
        <v>8</v>
      </c>
      <c r="F929" s="17">
        <v>20</v>
      </c>
      <c r="G929" s="3" t="s">
        <v>1076</v>
      </c>
      <c r="H929" s="3" t="s">
        <v>20</v>
      </c>
      <c r="I929" s="3" t="s">
        <v>21</v>
      </c>
      <c r="J929" s="13">
        <v>14.22</v>
      </c>
      <c r="K929" s="13">
        <v>134.43</v>
      </c>
      <c r="L929" s="14">
        <f t="shared" si="70"/>
        <v>85.320000000000007</v>
      </c>
      <c r="M929" s="14">
        <f t="shared" si="71"/>
        <v>645.26400000000012</v>
      </c>
      <c r="N929" s="9">
        <f t="shared" si="72"/>
        <v>16</v>
      </c>
      <c r="O929" s="9">
        <f t="shared" si="73"/>
        <v>1</v>
      </c>
      <c r="P929" s="9">
        <f t="shared" si="74"/>
        <v>2025</v>
      </c>
    </row>
    <row r="930" spans="1:16" x14ac:dyDescent="0.3">
      <c r="A930" s="2">
        <v>929</v>
      </c>
      <c r="B930" s="7" t="s">
        <v>138</v>
      </c>
      <c r="C930" s="3" t="s">
        <v>12</v>
      </c>
      <c r="D930" s="3">
        <v>18</v>
      </c>
      <c r="E930" s="3" t="s">
        <v>11</v>
      </c>
      <c r="F930" s="17">
        <v>15</v>
      </c>
      <c r="G930" s="3" t="s">
        <v>1077</v>
      </c>
      <c r="H930" s="3" t="s">
        <v>24</v>
      </c>
      <c r="I930" s="3" t="s">
        <v>21</v>
      </c>
      <c r="J930" s="13">
        <v>71.72</v>
      </c>
      <c r="K930" s="13">
        <v>156.38999999999999</v>
      </c>
      <c r="L930" s="14">
        <f t="shared" si="70"/>
        <v>1290.96</v>
      </c>
      <c r="M930" s="14">
        <f t="shared" si="71"/>
        <v>2392.7669999999994</v>
      </c>
      <c r="N930" s="9">
        <f t="shared" si="72"/>
        <v>3</v>
      </c>
      <c r="O930" s="9">
        <f t="shared" si="73"/>
        <v>4</v>
      </c>
      <c r="P930" s="9">
        <f t="shared" si="74"/>
        <v>2025</v>
      </c>
    </row>
    <row r="931" spans="1:16" x14ac:dyDescent="0.3">
      <c r="A931" s="2">
        <v>930</v>
      </c>
      <c r="B931" s="7" t="s">
        <v>98</v>
      </c>
      <c r="C931" s="3" t="s">
        <v>9</v>
      </c>
      <c r="D931" s="3">
        <v>5</v>
      </c>
      <c r="E931" s="3" t="s">
        <v>11</v>
      </c>
      <c r="F931" s="17">
        <v>10</v>
      </c>
      <c r="G931" s="3" t="s">
        <v>1078</v>
      </c>
      <c r="H931" s="3" t="s">
        <v>24</v>
      </c>
      <c r="I931" s="3" t="s">
        <v>21</v>
      </c>
      <c r="J931" s="13">
        <v>43.06</v>
      </c>
      <c r="K931" s="13">
        <v>117.8</v>
      </c>
      <c r="L931" s="14">
        <f t="shared" si="70"/>
        <v>215.3</v>
      </c>
      <c r="M931" s="14">
        <f t="shared" si="71"/>
        <v>530.1</v>
      </c>
      <c r="N931" s="9">
        <f t="shared" si="72"/>
        <v>20</v>
      </c>
      <c r="O931" s="9">
        <f t="shared" si="73"/>
        <v>1</v>
      </c>
      <c r="P931" s="9">
        <f t="shared" si="74"/>
        <v>2025</v>
      </c>
    </row>
    <row r="932" spans="1:16" x14ac:dyDescent="0.3">
      <c r="A932" s="2">
        <v>931</v>
      </c>
      <c r="B932" s="7" t="s">
        <v>60</v>
      </c>
      <c r="C932" s="3" t="s">
        <v>9</v>
      </c>
      <c r="D932" s="3">
        <v>6</v>
      </c>
      <c r="E932" s="3" t="s">
        <v>7</v>
      </c>
      <c r="F932" s="17">
        <v>10</v>
      </c>
      <c r="G932" s="3" t="s">
        <v>1079</v>
      </c>
      <c r="H932" s="3" t="s">
        <v>148</v>
      </c>
      <c r="I932" s="3" t="s">
        <v>19</v>
      </c>
      <c r="J932" s="13">
        <v>39.57</v>
      </c>
      <c r="K932" s="13">
        <v>195.19</v>
      </c>
      <c r="L932" s="14">
        <f t="shared" si="70"/>
        <v>237.42000000000002</v>
      </c>
      <c r="M932" s="14">
        <f t="shared" si="71"/>
        <v>1054.0259999999998</v>
      </c>
      <c r="N932" s="9">
        <f t="shared" si="72"/>
        <v>9</v>
      </c>
      <c r="O932" s="9">
        <f t="shared" si="73"/>
        <v>2</v>
      </c>
      <c r="P932" s="9">
        <f t="shared" si="74"/>
        <v>2025</v>
      </c>
    </row>
    <row r="933" spans="1:16" x14ac:dyDescent="0.3">
      <c r="A933" s="2">
        <v>932</v>
      </c>
      <c r="B933" s="7" t="s">
        <v>119</v>
      </c>
      <c r="C933" s="3" t="s">
        <v>12</v>
      </c>
      <c r="D933" s="3">
        <v>9</v>
      </c>
      <c r="E933" s="3" t="s">
        <v>8</v>
      </c>
      <c r="F933" s="17">
        <v>0</v>
      </c>
      <c r="G933" s="3" t="s">
        <v>1080</v>
      </c>
      <c r="H933" s="3" t="s">
        <v>24</v>
      </c>
      <c r="I933" s="3" t="s">
        <v>18</v>
      </c>
      <c r="J933" s="13">
        <v>33.83</v>
      </c>
      <c r="K933" s="13">
        <v>153.47999999999999</v>
      </c>
      <c r="L933" s="14">
        <f t="shared" si="70"/>
        <v>304.46999999999997</v>
      </c>
      <c r="M933" s="14">
        <f t="shared" si="71"/>
        <v>1381.32</v>
      </c>
      <c r="N933" s="9">
        <f t="shared" si="72"/>
        <v>1</v>
      </c>
      <c r="O933" s="9">
        <f t="shared" si="73"/>
        <v>1</v>
      </c>
      <c r="P933" s="9">
        <f t="shared" si="74"/>
        <v>2025</v>
      </c>
    </row>
    <row r="934" spans="1:16" x14ac:dyDescent="0.3">
      <c r="A934" s="2">
        <v>933</v>
      </c>
      <c r="B934" s="7" t="s">
        <v>40</v>
      </c>
      <c r="C934" s="3" t="s">
        <v>6</v>
      </c>
      <c r="D934" s="3">
        <v>3</v>
      </c>
      <c r="E934" s="3" t="s">
        <v>8</v>
      </c>
      <c r="F934" s="17">
        <v>0</v>
      </c>
      <c r="G934" s="3" t="s">
        <v>1081</v>
      </c>
      <c r="H934" s="3" t="s">
        <v>148</v>
      </c>
      <c r="I934" s="3" t="s">
        <v>19</v>
      </c>
      <c r="J934" s="13">
        <v>20.84</v>
      </c>
      <c r="K934" s="13">
        <v>155.72999999999999</v>
      </c>
      <c r="L934" s="14">
        <f t="shared" si="70"/>
        <v>62.519999999999996</v>
      </c>
      <c r="M934" s="14">
        <f t="shared" si="71"/>
        <v>467.18999999999994</v>
      </c>
      <c r="N934" s="9">
        <f t="shared" si="72"/>
        <v>7</v>
      </c>
      <c r="O934" s="9">
        <f t="shared" si="73"/>
        <v>1</v>
      </c>
      <c r="P934" s="9">
        <f t="shared" si="74"/>
        <v>2025</v>
      </c>
    </row>
    <row r="935" spans="1:16" x14ac:dyDescent="0.3">
      <c r="A935" s="2">
        <v>934</v>
      </c>
      <c r="B935" s="7" t="s">
        <v>59</v>
      </c>
      <c r="C935" s="3" t="s">
        <v>6</v>
      </c>
      <c r="D935" s="3">
        <v>15</v>
      </c>
      <c r="E935" s="3" t="s">
        <v>10</v>
      </c>
      <c r="F935" s="17">
        <v>20</v>
      </c>
      <c r="G935" s="3" t="s">
        <v>1082</v>
      </c>
      <c r="H935" s="3" t="s">
        <v>158</v>
      </c>
      <c r="I935" s="3" t="s">
        <v>25</v>
      </c>
      <c r="J935" s="13">
        <v>31.29</v>
      </c>
      <c r="K935" s="13">
        <v>175.89</v>
      </c>
      <c r="L935" s="14">
        <f t="shared" si="70"/>
        <v>469.34999999999997</v>
      </c>
      <c r="M935" s="14">
        <f t="shared" si="71"/>
        <v>2110.6799999999998</v>
      </c>
      <c r="N935" s="9">
        <f t="shared" si="72"/>
        <v>13</v>
      </c>
      <c r="O935" s="9">
        <f t="shared" si="73"/>
        <v>2</v>
      </c>
      <c r="P935" s="9">
        <f t="shared" si="74"/>
        <v>2025</v>
      </c>
    </row>
    <row r="936" spans="1:16" x14ac:dyDescent="0.3">
      <c r="A936" s="2">
        <v>935</v>
      </c>
      <c r="B936" s="7" t="s">
        <v>96</v>
      </c>
      <c r="C936" s="3" t="s">
        <v>9</v>
      </c>
      <c r="D936" s="3">
        <v>12</v>
      </c>
      <c r="E936" s="3" t="s">
        <v>7</v>
      </c>
      <c r="F936" s="17">
        <v>0</v>
      </c>
      <c r="G936" s="3" t="s">
        <v>1083</v>
      </c>
      <c r="H936" s="3" t="s">
        <v>22</v>
      </c>
      <c r="I936" s="3" t="s">
        <v>21</v>
      </c>
      <c r="J936" s="13">
        <v>61.93</v>
      </c>
      <c r="K936" s="13">
        <v>101.14</v>
      </c>
      <c r="L936" s="14">
        <f t="shared" si="70"/>
        <v>743.16</v>
      </c>
      <c r="M936" s="14">
        <f t="shared" si="71"/>
        <v>1213.68</v>
      </c>
      <c r="N936" s="9">
        <f t="shared" si="72"/>
        <v>21</v>
      </c>
      <c r="O936" s="9">
        <f t="shared" si="73"/>
        <v>4</v>
      </c>
      <c r="P936" s="9">
        <f t="shared" si="74"/>
        <v>2025</v>
      </c>
    </row>
    <row r="937" spans="1:16" x14ac:dyDescent="0.3">
      <c r="A937" s="2">
        <v>936</v>
      </c>
      <c r="B937" s="7" t="s">
        <v>26</v>
      </c>
      <c r="C937" s="3" t="s">
        <v>9</v>
      </c>
      <c r="D937" s="3">
        <v>18</v>
      </c>
      <c r="E937" s="3" t="s">
        <v>10</v>
      </c>
      <c r="F937" s="17">
        <v>10</v>
      </c>
      <c r="G937" s="3" t="s">
        <v>1084</v>
      </c>
      <c r="H937" s="3" t="s">
        <v>20</v>
      </c>
      <c r="I937" s="3" t="s">
        <v>23</v>
      </c>
      <c r="J937" s="13">
        <v>87.17</v>
      </c>
      <c r="K937" s="13">
        <v>192.35</v>
      </c>
      <c r="L937" s="14">
        <f t="shared" si="70"/>
        <v>1569.06</v>
      </c>
      <c r="M937" s="14">
        <f t="shared" si="71"/>
        <v>3116.0699999999997</v>
      </c>
      <c r="N937" s="9">
        <f t="shared" si="72"/>
        <v>13</v>
      </c>
      <c r="O937" s="9">
        <f t="shared" si="73"/>
        <v>4</v>
      </c>
      <c r="P937" s="9">
        <f t="shared" si="74"/>
        <v>2025</v>
      </c>
    </row>
    <row r="938" spans="1:16" x14ac:dyDescent="0.3">
      <c r="A938" s="2">
        <v>937</v>
      </c>
      <c r="B938" s="7" t="s">
        <v>139</v>
      </c>
      <c r="C938" s="3" t="s">
        <v>9</v>
      </c>
      <c r="D938" s="3">
        <v>1</v>
      </c>
      <c r="E938" s="3" t="s">
        <v>11</v>
      </c>
      <c r="F938" s="17">
        <v>20</v>
      </c>
      <c r="G938" s="3" t="s">
        <v>1085</v>
      </c>
      <c r="H938" s="3" t="s">
        <v>158</v>
      </c>
      <c r="I938" s="3" t="s">
        <v>18</v>
      </c>
      <c r="J938" s="13">
        <v>58.63</v>
      </c>
      <c r="K938" s="13">
        <v>115.11</v>
      </c>
      <c r="L938" s="14">
        <f t="shared" si="70"/>
        <v>58.63</v>
      </c>
      <c r="M938" s="14">
        <f t="shared" si="71"/>
        <v>92.088000000000008</v>
      </c>
      <c r="N938" s="9">
        <f t="shared" si="72"/>
        <v>14</v>
      </c>
      <c r="O938" s="9">
        <f t="shared" si="73"/>
        <v>2</v>
      </c>
      <c r="P938" s="9">
        <f t="shared" si="74"/>
        <v>2025</v>
      </c>
    </row>
    <row r="939" spans="1:16" x14ac:dyDescent="0.3">
      <c r="A939" s="2">
        <v>938</v>
      </c>
      <c r="B939" s="7" t="s">
        <v>126</v>
      </c>
      <c r="C939" s="3" t="s">
        <v>9</v>
      </c>
      <c r="D939" s="3">
        <v>16</v>
      </c>
      <c r="E939" s="3" t="s">
        <v>7</v>
      </c>
      <c r="F939" s="17">
        <v>25</v>
      </c>
      <c r="G939" s="3" t="s">
        <v>1086</v>
      </c>
      <c r="H939" s="3" t="s">
        <v>24</v>
      </c>
      <c r="I939" s="3" t="s">
        <v>19</v>
      </c>
      <c r="J939" s="13">
        <v>39.479999999999997</v>
      </c>
      <c r="K939" s="13">
        <v>136.78</v>
      </c>
      <c r="L939" s="14">
        <f t="shared" si="70"/>
        <v>631.67999999999995</v>
      </c>
      <c r="M939" s="14">
        <f t="shared" si="71"/>
        <v>1641.3600000000001</v>
      </c>
      <c r="N939" s="9">
        <f t="shared" si="72"/>
        <v>8</v>
      </c>
      <c r="O939" s="9">
        <f t="shared" si="73"/>
        <v>2</v>
      </c>
      <c r="P939" s="9">
        <f t="shared" si="74"/>
        <v>2025</v>
      </c>
    </row>
    <row r="940" spans="1:16" x14ac:dyDescent="0.3">
      <c r="A940" s="2">
        <v>939</v>
      </c>
      <c r="B940" s="7" t="s">
        <v>86</v>
      </c>
      <c r="C940" s="3" t="s">
        <v>9</v>
      </c>
      <c r="D940" s="3">
        <v>5</v>
      </c>
      <c r="E940" s="3" t="s">
        <v>11</v>
      </c>
      <c r="F940" s="17">
        <v>10</v>
      </c>
      <c r="G940" s="3" t="s">
        <v>1087</v>
      </c>
      <c r="H940" s="3" t="s">
        <v>158</v>
      </c>
      <c r="I940" s="3" t="s">
        <v>21</v>
      </c>
      <c r="J940" s="13">
        <v>85.61</v>
      </c>
      <c r="K940" s="13">
        <v>158.54</v>
      </c>
      <c r="L940" s="14">
        <f t="shared" si="70"/>
        <v>428.05</v>
      </c>
      <c r="M940" s="14">
        <f t="shared" si="71"/>
        <v>713.43</v>
      </c>
      <c r="N940" s="9">
        <f t="shared" si="72"/>
        <v>7</v>
      </c>
      <c r="O940" s="9">
        <f t="shared" si="73"/>
        <v>3</v>
      </c>
      <c r="P940" s="9">
        <f t="shared" si="74"/>
        <v>2025</v>
      </c>
    </row>
    <row r="941" spans="1:16" x14ac:dyDescent="0.3">
      <c r="A941" s="2">
        <v>940</v>
      </c>
      <c r="B941" s="7" t="s">
        <v>35</v>
      </c>
      <c r="C941" s="3" t="s">
        <v>12</v>
      </c>
      <c r="D941" s="3">
        <v>11</v>
      </c>
      <c r="E941" s="3" t="s">
        <v>8</v>
      </c>
      <c r="F941" s="17">
        <v>20</v>
      </c>
      <c r="G941" s="3" t="s">
        <v>1088</v>
      </c>
      <c r="H941" s="3" t="s">
        <v>158</v>
      </c>
      <c r="I941" s="3" t="s">
        <v>19</v>
      </c>
      <c r="J941" s="13">
        <v>22.69</v>
      </c>
      <c r="K941" s="13">
        <v>155.16999999999999</v>
      </c>
      <c r="L941" s="14">
        <f t="shared" si="70"/>
        <v>249.59</v>
      </c>
      <c r="M941" s="14">
        <f t="shared" si="71"/>
        <v>1365.4960000000001</v>
      </c>
      <c r="N941" s="9">
        <f t="shared" si="72"/>
        <v>5</v>
      </c>
      <c r="O941" s="9">
        <f t="shared" si="73"/>
        <v>1</v>
      </c>
      <c r="P941" s="9">
        <f t="shared" si="74"/>
        <v>2025</v>
      </c>
    </row>
    <row r="942" spans="1:16" x14ac:dyDescent="0.3">
      <c r="A942" s="2">
        <v>941</v>
      </c>
      <c r="B942" s="7" t="s">
        <v>71</v>
      </c>
      <c r="C942" s="3" t="s">
        <v>9</v>
      </c>
      <c r="D942" s="3">
        <v>8</v>
      </c>
      <c r="E942" s="3" t="s">
        <v>8</v>
      </c>
      <c r="F942" s="17">
        <v>15</v>
      </c>
      <c r="G942" s="3" t="s">
        <v>1089</v>
      </c>
      <c r="H942" s="3" t="s">
        <v>158</v>
      </c>
      <c r="I942" s="3" t="s">
        <v>23</v>
      </c>
      <c r="J942" s="13">
        <v>53.2</v>
      </c>
      <c r="K942" s="13">
        <v>144.77000000000001</v>
      </c>
      <c r="L942" s="14">
        <f t="shared" si="70"/>
        <v>425.6</v>
      </c>
      <c r="M942" s="14">
        <f t="shared" si="71"/>
        <v>984.43600000000004</v>
      </c>
      <c r="N942" s="9">
        <f t="shared" si="72"/>
        <v>27</v>
      </c>
      <c r="O942" s="9">
        <f t="shared" si="73"/>
        <v>3</v>
      </c>
      <c r="P942" s="9">
        <f t="shared" si="74"/>
        <v>2025</v>
      </c>
    </row>
    <row r="943" spans="1:16" x14ac:dyDescent="0.3">
      <c r="A943" s="2">
        <v>942</v>
      </c>
      <c r="B943" s="7" t="s">
        <v>93</v>
      </c>
      <c r="C943" s="3" t="s">
        <v>6</v>
      </c>
      <c r="D943" s="3">
        <v>14</v>
      </c>
      <c r="E943" s="3" t="s">
        <v>7</v>
      </c>
      <c r="F943" s="17">
        <v>20</v>
      </c>
      <c r="G943" s="3" t="s">
        <v>1090</v>
      </c>
      <c r="H943" s="3" t="s">
        <v>158</v>
      </c>
      <c r="I943" s="3" t="s">
        <v>19</v>
      </c>
      <c r="J943" s="13">
        <v>7.88</v>
      </c>
      <c r="K943" s="13">
        <v>111.62</v>
      </c>
      <c r="L943" s="14">
        <f t="shared" si="70"/>
        <v>110.32</v>
      </c>
      <c r="M943" s="14">
        <f t="shared" si="71"/>
        <v>1250.1440000000002</v>
      </c>
      <c r="N943" s="9">
        <f t="shared" si="72"/>
        <v>28</v>
      </c>
      <c r="O943" s="9">
        <f t="shared" si="73"/>
        <v>3</v>
      </c>
      <c r="P943" s="9">
        <f t="shared" si="74"/>
        <v>2025</v>
      </c>
    </row>
    <row r="944" spans="1:16" x14ac:dyDescent="0.3">
      <c r="A944" s="2">
        <v>943</v>
      </c>
      <c r="B944" s="7" t="s">
        <v>129</v>
      </c>
      <c r="C944" s="3" t="s">
        <v>9</v>
      </c>
      <c r="D944" s="3">
        <v>12</v>
      </c>
      <c r="E944" s="3" t="s">
        <v>10</v>
      </c>
      <c r="F944" s="17">
        <v>20</v>
      </c>
      <c r="G944" s="3" t="s">
        <v>1091</v>
      </c>
      <c r="H944" s="3" t="s">
        <v>22</v>
      </c>
      <c r="I944" s="3" t="s">
        <v>25</v>
      </c>
      <c r="J944" s="13">
        <v>65.25</v>
      </c>
      <c r="K944" s="13">
        <v>151.57</v>
      </c>
      <c r="L944" s="14">
        <f t="shared" si="70"/>
        <v>783</v>
      </c>
      <c r="M944" s="14">
        <f t="shared" si="71"/>
        <v>1455.0720000000001</v>
      </c>
      <c r="N944" s="9">
        <f t="shared" si="72"/>
        <v>20</v>
      </c>
      <c r="O944" s="9">
        <f t="shared" si="73"/>
        <v>2</v>
      </c>
      <c r="P944" s="9">
        <f t="shared" si="74"/>
        <v>2025</v>
      </c>
    </row>
    <row r="945" spans="1:16" x14ac:dyDescent="0.3">
      <c r="A945" s="2">
        <v>944</v>
      </c>
      <c r="B945" s="7" t="s">
        <v>41</v>
      </c>
      <c r="C945" s="3" t="s">
        <v>9</v>
      </c>
      <c r="D945" s="3">
        <v>14</v>
      </c>
      <c r="E945" s="3" t="s">
        <v>10</v>
      </c>
      <c r="F945" s="17">
        <v>5</v>
      </c>
      <c r="G945" s="3" t="s">
        <v>1092</v>
      </c>
      <c r="H945" s="3" t="s">
        <v>24</v>
      </c>
      <c r="I945" s="3" t="s">
        <v>21</v>
      </c>
      <c r="J945" s="13">
        <v>39.18</v>
      </c>
      <c r="K945" s="13">
        <v>123.97</v>
      </c>
      <c r="L945" s="14">
        <f t="shared" si="70"/>
        <v>548.52</v>
      </c>
      <c r="M945" s="14">
        <f t="shared" si="71"/>
        <v>1648.8009999999999</v>
      </c>
      <c r="N945" s="9">
        <f t="shared" si="72"/>
        <v>22</v>
      </c>
      <c r="O945" s="9">
        <f t="shared" si="73"/>
        <v>4</v>
      </c>
      <c r="P945" s="9">
        <f t="shared" si="74"/>
        <v>2025</v>
      </c>
    </row>
    <row r="946" spans="1:16" x14ac:dyDescent="0.3">
      <c r="A946" s="2">
        <v>945</v>
      </c>
      <c r="B946" s="7" t="s">
        <v>97</v>
      </c>
      <c r="C946" s="3" t="s">
        <v>9</v>
      </c>
      <c r="D946" s="3">
        <v>14</v>
      </c>
      <c r="E946" s="3" t="s">
        <v>11</v>
      </c>
      <c r="F946" s="17">
        <v>0</v>
      </c>
      <c r="G946" s="3" t="s">
        <v>1093</v>
      </c>
      <c r="H946" s="3" t="s">
        <v>158</v>
      </c>
      <c r="I946" s="3" t="s">
        <v>25</v>
      </c>
      <c r="J946" s="13">
        <v>60.61</v>
      </c>
      <c r="K946" s="13">
        <v>167.12</v>
      </c>
      <c r="L946" s="14">
        <f t="shared" si="70"/>
        <v>848.54</v>
      </c>
      <c r="M946" s="14">
        <f t="shared" si="71"/>
        <v>2339.6800000000003</v>
      </c>
      <c r="N946" s="9">
        <f t="shared" si="72"/>
        <v>1</v>
      </c>
      <c r="O946" s="9">
        <f t="shared" si="73"/>
        <v>4</v>
      </c>
      <c r="P946" s="9">
        <f t="shared" si="74"/>
        <v>2025</v>
      </c>
    </row>
    <row r="947" spans="1:16" x14ac:dyDescent="0.3">
      <c r="A947" s="2">
        <v>946</v>
      </c>
      <c r="B947" s="7" t="s">
        <v>132</v>
      </c>
      <c r="C947" s="3" t="s">
        <v>6</v>
      </c>
      <c r="D947" s="3">
        <v>6</v>
      </c>
      <c r="E947" s="3" t="s">
        <v>11</v>
      </c>
      <c r="F947" s="17">
        <v>20</v>
      </c>
      <c r="G947" s="3" t="s">
        <v>1094</v>
      </c>
      <c r="H947" s="3" t="s">
        <v>148</v>
      </c>
      <c r="I947" s="3" t="s">
        <v>19</v>
      </c>
      <c r="J947" s="13">
        <v>6.77</v>
      </c>
      <c r="K947" s="13">
        <v>165.18</v>
      </c>
      <c r="L947" s="14">
        <f t="shared" si="70"/>
        <v>40.619999999999997</v>
      </c>
      <c r="M947" s="14">
        <f t="shared" si="71"/>
        <v>792.86400000000003</v>
      </c>
      <c r="N947" s="9">
        <f t="shared" si="72"/>
        <v>17</v>
      </c>
      <c r="O947" s="9">
        <f t="shared" si="73"/>
        <v>3</v>
      </c>
      <c r="P947" s="9">
        <f t="shared" si="74"/>
        <v>2025</v>
      </c>
    </row>
    <row r="948" spans="1:16" x14ac:dyDescent="0.3">
      <c r="A948" s="2">
        <v>947</v>
      </c>
      <c r="B948" s="7" t="s">
        <v>59</v>
      </c>
      <c r="C948" s="3" t="s">
        <v>12</v>
      </c>
      <c r="D948" s="3">
        <v>2</v>
      </c>
      <c r="E948" s="3" t="s">
        <v>8</v>
      </c>
      <c r="F948" s="17">
        <v>20</v>
      </c>
      <c r="G948" s="3" t="s">
        <v>1095</v>
      </c>
      <c r="H948" s="3" t="s">
        <v>22</v>
      </c>
      <c r="I948" s="3" t="s">
        <v>21</v>
      </c>
      <c r="J948" s="13">
        <v>83.64</v>
      </c>
      <c r="K948" s="13">
        <v>190.73</v>
      </c>
      <c r="L948" s="14">
        <f t="shared" si="70"/>
        <v>167.28</v>
      </c>
      <c r="M948" s="14">
        <f t="shared" si="71"/>
        <v>305.16800000000001</v>
      </c>
      <c r="N948" s="9">
        <f t="shared" si="72"/>
        <v>13</v>
      </c>
      <c r="O948" s="9">
        <f t="shared" si="73"/>
        <v>2</v>
      </c>
      <c r="P948" s="9">
        <f t="shared" si="74"/>
        <v>2025</v>
      </c>
    </row>
    <row r="949" spans="1:16" x14ac:dyDescent="0.3">
      <c r="A949" s="2">
        <v>948</v>
      </c>
      <c r="B949" s="7" t="s">
        <v>109</v>
      </c>
      <c r="C949" s="3" t="s">
        <v>9</v>
      </c>
      <c r="D949" s="3">
        <v>3</v>
      </c>
      <c r="E949" s="3" t="s">
        <v>7</v>
      </c>
      <c r="F949" s="17">
        <v>20</v>
      </c>
      <c r="G949" s="3" t="s">
        <v>1096</v>
      </c>
      <c r="H949" s="3" t="s">
        <v>148</v>
      </c>
      <c r="I949" s="3" t="s">
        <v>23</v>
      </c>
      <c r="J949" s="13">
        <v>78.86</v>
      </c>
      <c r="K949" s="13">
        <v>153.02000000000001</v>
      </c>
      <c r="L949" s="14">
        <f t="shared" si="70"/>
        <v>236.57999999999998</v>
      </c>
      <c r="M949" s="14">
        <f t="shared" si="71"/>
        <v>367.24800000000005</v>
      </c>
      <c r="N949" s="9">
        <f t="shared" si="72"/>
        <v>15</v>
      </c>
      <c r="O949" s="9">
        <f t="shared" si="73"/>
        <v>2</v>
      </c>
      <c r="P949" s="9">
        <f t="shared" si="74"/>
        <v>2025</v>
      </c>
    </row>
    <row r="950" spans="1:16" x14ac:dyDescent="0.3">
      <c r="A950" s="2">
        <v>949</v>
      </c>
      <c r="B950" s="7" t="s">
        <v>83</v>
      </c>
      <c r="C950" s="3" t="s">
        <v>9</v>
      </c>
      <c r="D950" s="3">
        <v>11</v>
      </c>
      <c r="E950" s="3" t="s">
        <v>8</v>
      </c>
      <c r="F950" s="17">
        <v>20</v>
      </c>
      <c r="G950" s="3" t="s">
        <v>1097</v>
      </c>
      <c r="H950" s="3" t="s">
        <v>158</v>
      </c>
      <c r="I950" s="3" t="s">
        <v>19</v>
      </c>
      <c r="J950" s="13">
        <v>76.599999999999994</v>
      </c>
      <c r="K950" s="13">
        <v>190.52</v>
      </c>
      <c r="L950" s="14">
        <f t="shared" si="70"/>
        <v>842.59999999999991</v>
      </c>
      <c r="M950" s="14">
        <f t="shared" si="71"/>
        <v>1676.5760000000002</v>
      </c>
      <c r="N950" s="9">
        <f t="shared" si="72"/>
        <v>8</v>
      </c>
      <c r="O950" s="9">
        <f t="shared" si="73"/>
        <v>1</v>
      </c>
      <c r="P950" s="9">
        <f t="shared" si="74"/>
        <v>2025</v>
      </c>
    </row>
    <row r="951" spans="1:16" x14ac:dyDescent="0.3">
      <c r="A951" s="2">
        <v>950</v>
      </c>
      <c r="B951" s="7" t="s">
        <v>59</v>
      </c>
      <c r="C951" s="3" t="s">
        <v>6</v>
      </c>
      <c r="D951" s="3">
        <v>6</v>
      </c>
      <c r="E951" s="3" t="s">
        <v>11</v>
      </c>
      <c r="F951" s="17">
        <v>0</v>
      </c>
      <c r="G951" s="3" t="s">
        <v>1098</v>
      </c>
      <c r="H951" s="3" t="s">
        <v>158</v>
      </c>
      <c r="I951" s="3" t="s">
        <v>23</v>
      </c>
      <c r="J951" s="13">
        <v>56.92</v>
      </c>
      <c r="K951" s="13">
        <v>144.38</v>
      </c>
      <c r="L951" s="14">
        <f t="shared" si="70"/>
        <v>341.52</v>
      </c>
      <c r="M951" s="14">
        <f t="shared" si="71"/>
        <v>866.28</v>
      </c>
      <c r="N951" s="9">
        <f t="shared" si="72"/>
        <v>13</v>
      </c>
      <c r="O951" s="9">
        <f t="shared" si="73"/>
        <v>2</v>
      </c>
      <c r="P951" s="9">
        <f t="shared" si="74"/>
        <v>2025</v>
      </c>
    </row>
    <row r="952" spans="1:16" x14ac:dyDescent="0.3">
      <c r="A952" s="2">
        <v>951</v>
      </c>
      <c r="B952" s="7" t="s">
        <v>104</v>
      </c>
      <c r="C952" s="3" t="s">
        <v>9</v>
      </c>
      <c r="D952" s="3">
        <v>17</v>
      </c>
      <c r="E952" s="3" t="s">
        <v>10</v>
      </c>
      <c r="F952" s="17">
        <v>10</v>
      </c>
      <c r="G952" s="3" t="s">
        <v>1099</v>
      </c>
      <c r="H952" s="3" t="s">
        <v>24</v>
      </c>
      <c r="I952" s="3" t="s">
        <v>23</v>
      </c>
      <c r="J952" s="13">
        <v>86.35</v>
      </c>
      <c r="K952" s="13">
        <v>193.57</v>
      </c>
      <c r="L952" s="14">
        <f t="shared" si="70"/>
        <v>1467.9499999999998</v>
      </c>
      <c r="M952" s="14">
        <f t="shared" si="71"/>
        <v>2961.6210000000001</v>
      </c>
      <c r="N952" s="9">
        <f t="shared" si="72"/>
        <v>6</v>
      </c>
      <c r="O952" s="9">
        <f t="shared" si="73"/>
        <v>1</v>
      </c>
      <c r="P952" s="9">
        <f t="shared" si="74"/>
        <v>2025</v>
      </c>
    </row>
    <row r="953" spans="1:16" x14ac:dyDescent="0.3">
      <c r="A953" s="2">
        <v>952</v>
      </c>
      <c r="B953" s="7" t="s">
        <v>49</v>
      </c>
      <c r="C953" s="3" t="s">
        <v>9</v>
      </c>
      <c r="D953" s="3">
        <v>11</v>
      </c>
      <c r="E953" s="3" t="s">
        <v>10</v>
      </c>
      <c r="F953" s="17">
        <v>25</v>
      </c>
      <c r="G953" s="3" t="s">
        <v>1100</v>
      </c>
      <c r="H953" s="3" t="s">
        <v>148</v>
      </c>
      <c r="I953" s="3" t="s">
        <v>23</v>
      </c>
      <c r="J953" s="13">
        <v>85.23</v>
      </c>
      <c r="K953" s="13">
        <v>169</v>
      </c>
      <c r="L953" s="14">
        <f t="shared" si="70"/>
        <v>937.53000000000009</v>
      </c>
      <c r="M953" s="14">
        <f t="shared" si="71"/>
        <v>1394.25</v>
      </c>
      <c r="N953" s="9">
        <f t="shared" si="72"/>
        <v>10</v>
      </c>
      <c r="O953" s="9">
        <f t="shared" si="73"/>
        <v>3</v>
      </c>
      <c r="P953" s="9">
        <f t="shared" si="74"/>
        <v>2025</v>
      </c>
    </row>
    <row r="954" spans="1:16" x14ac:dyDescent="0.3">
      <c r="A954" s="2">
        <v>953</v>
      </c>
      <c r="B954" s="7" t="s">
        <v>65</v>
      </c>
      <c r="C954" s="3" t="s">
        <v>6</v>
      </c>
      <c r="D954" s="3">
        <v>19</v>
      </c>
      <c r="E954" s="3" t="s">
        <v>8</v>
      </c>
      <c r="F954" s="17">
        <v>25</v>
      </c>
      <c r="G954" s="3" t="s">
        <v>1101</v>
      </c>
      <c r="H954" s="3" t="s">
        <v>24</v>
      </c>
      <c r="I954" s="3" t="s">
        <v>23</v>
      </c>
      <c r="J954" s="13">
        <v>47.92</v>
      </c>
      <c r="K954" s="13">
        <v>198.53</v>
      </c>
      <c r="L954" s="14">
        <f t="shared" si="70"/>
        <v>910.48</v>
      </c>
      <c r="M954" s="14">
        <f t="shared" si="71"/>
        <v>2829.0525000000002</v>
      </c>
      <c r="N954" s="9">
        <f t="shared" si="72"/>
        <v>30</v>
      </c>
      <c r="O954" s="9">
        <f t="shared" si="73"/>
        <v>1</v>
      </c>
      <c r="P954" s="9">
        <f t="shared" si="74"/>
        <v>2025</v>
      </c>
    </row>
    <row r="955" spans="1:16" x14ac:dyDescent="0.3">
      <c r="A955" s="2">
        <v>954</v>
      </c>
      <c r="B955" s="7" t="s">
        <v>64</v>
      </c>
      <c r="C955" s="3" t="s">
        <v>6</v>
      </c>
      <c r="D955" s="3">
        <v>2</v>
      </c>
      <c r="E955" s="3" t="s">
        <v>8</v>
      </c>
      <c r="F955" s="17">
        <v>10</v>
      </c>
      <c r="G955" s="3" t="s">
        <v>1102</v>
      </c>
      <c r="H955" s="3" t="s">
        <v>20</v>
      </c>
      <c r="I955" s="3" t="s">
        <v>18</v>
      </c>
      <c r="J955" s="13">
        <v>27.22</v>
      </c>
      <c r="K955" s="13">
        <v>188.32</v>
      </c>
      <c r="L955" s="14">
        <f t="shared" si="70"/>
        <v>54.44</v>
      </c>
      <c r="M955" s="14">
        <f t="shared" si="71"/>
        <v>338.976</v>
      </c>
      <c r="N955" s="9">
        <f t="shared" si="72"/>
        <v>6</v>
      </c>
      <c r="O955" s="9">
        <f t="shared" si="73"/>
        <v>2</v>
      </c>
      <c r="P955" s="9">
        <f t="shared" si="74"/>
        <v>2025</v>
      </c>
    </row>
    <row r="956" spans="1:16" x14ac:dyDescent="0.3">
      <c r="A956" s="2">
        <v>955</v>
      </c>
      <c r="B956" s="7" t="s">
        <v>66</v>
      </c>
      <c r="C956" s="3" t="s">
        <v>9</v>
      </c>
      <c r="D956" s="3">
        <v>14</v>
      </c>
      <c r="E956" s="3" t="s">
        <v>11</v>
      </c>
      <c r="F956" s="17">
        <v>10</v>
      </c>
      <c r="G956" s="3" t="s">
        <v>1103</v>
      </c>
      <c r="H956" s="3" t="s">
        <v>22</v>
      </c>
      <c r="I956" s="3" t="s">
        <v>21</v>
      </c>
      <c r="J956" s="13">
        <v>81.36</v>
      </c>
      <c r="K956" s="13">
        <v>178.98</v>
      </c>
      <c r="L956" s="14">
        <f t="shared" si="70"/>
        <v>1139.04</v>
      </c>
      <c r="M956" s="14">
        <f t="shared" si="71"/>
        <v>2255.1479999999997</v>
      </c>
      <c r="N956" s="9">
        <f t="shared" si="72"/>
        <v>9</v>
      </c>
      <c r="O956" s="9">
        <f t="shared" si="73"/>
        <v>1</v>
      </c>
      <c r="P956" s="9">
        <f t="shared" si="74"/>
        <v>2025</v>
      </c>
    </row>
    <row r="957" spans="1:16" x14ac:dyDescent="0.3">
      <c r="A957" s="2">
        <v>956</v>
      </c>
      <c r="B957" s="7" t="s">
        <v>36</v>
      </c>
      <c r="C957" s="3" t="s">
        <v>9</v>
      </c>
      <c r="D957" s="3">
        <v>4</v>
      </c>
      <c r="E957" s="3" t="s">
        <v>11</v>
      </c>
      <c r="F957" s="17">
        <v>25</v>
      </c>
      <c r="G957" s="3" t="s">
        <v>1104</v>
      </c>
      <c r="H957" s="3" t="s">
        <v>148</v>
      </c>
      <c r="I957" s="3" t="s">
        <v>25</v>
      </c>
      <c r="J957" s="13">
        <v>28.76</v>
      </c>
      <c r="K957" s="13">
        <v>154.44</v>
      </c>
      <c r="L957" s="14">
        <f t="shared" si="70"/>
        <v>115.04</v>
      </c>
      <c r="M957" s="14">
        <f t="shared" si="71"/>
        <v>463.32</v>
      </c>
      <c r="N957" s="9">
        <f t="shared" si="72"/>
        <v>24</v>
      </c>
      <c r="O957" s="9">
        <f t="shared" si="73"/>
        <v>3</v>
      </c>
      <c r="P957" s="9">
        <f t="shared" si="74"/>
        <v>2025</v>
      </c>
    </row>
    <row r="958" spans="1:16" x14ac:dyDescent="0.3">
      <c r="A958" s="2">
        <v>957</v>
      </c>
      <c r="B958" s="7" t="s">
        <v>83</v>
      </c>
      <c r="C958" s="3" t="s">
        <v>9</v>
      </c>
      <c r="D958" s="3">
        <v>10</v>
      </c>
      <c r="E958" s="3" t="s">
        <v>11</v>
      </c>
      <c r="F958" s="17">
        <v>10</v>
      </c>
      <c r="G958" s="3" t="s">
        <v>1105</v>
      </c>
      <c r="H958" s="3" t="s">
        <v>24</v>
      </c>
      <c r="I958" s="3" t="s">
        <v>23</v>
      </c>
      <c r="J958" s="13">
        <v>55.84</v>
      </c>
      <c r="K958" s="13">
        <v>181.61</v>
      </c>
      <c r="L958" s="14">
        <f t="shared" si="70"/>
        <v>558.40000000000009</v>
      </c>
      <c r="M958" s="14">
        <f t="shared" si="71"/>
        <v>1634.4900000000002</v>
      </c>
      <c r="N958" s="9">
        <f t="shared" si="72"/>
        <v>8</v>
      </c>
      <c r="O958" s="9">
        <f t="shared" si="73"/>
        <v>1</v>
      </c>
      <c r="P958" s="9">
        <f t="shared" si="74"/>
        <v>2025</v>
      </c>
    </row>
    <row r="959" spans="1:16" x14ac:dyDescent="0.3">
      <c r="A959" s="2">
        <v>958</v>
      </c>
      <c r="B959" s="7" t="s">
        <v>87</v>
      </c>
      <c r="C959" s="3" t="s">
        <v>12</v>
      </c>
      <c r="D959" s="3">
        <v>4</v>
      </c>
      <c r="E959" s="3" t="s">
        <v>10</v>
      </c>
      <c r="F959" s="17">
        <v>20</v>
      </c>
      <c r="G959" s="3" t="s">
        <v>1106</v>
      </c>
      <c r="H959" s="3" t="s">
        <v>20</v>
      </c>
      <c r="I959" s="3" t="s">
        <v>18</v>
      </c>
      <c r="J959" s="13">
        <v>9.24</v>
      </c>
      <c r="K959" s="13">
        <v>154.1</v>
      </c>
      <c r="L959" s="14">
        <f t="shared" si="70"/>
        <v>36.96</v>
      </c>
      <c r="M959" s="14">
        <f t="shared" si="71"/>
        <v>493.12</v>
      </c>
      <c r="N959" s="9">
        <f t="shared" si="72"/>
        <v>18</v>
      </c>
      <c r="O959" s="9">
        <f t="shared" si="73"/>
        <v>4</v>
      </c>
      <c r="P959" s="9">
        <f t="shared" si="74"/>
        <v>2025</v>
      </c>
    </row>
    <row r="960" spans="1:16" x14ac:dyDescent="0.3">
      <c r="A960" s="2">
        <v>959</v>
      </c>
      <c r="B960" s="7" t="s">
        <v>41</v>
      </c>
      <c r="C960" s="3" t="s">
        <v>12</v>
      </c>
      <c r="D960" s="3">
        <v>2</v>
      </c>
      <c r="E960" s="3" t="s">
        <v>11</v>
      </c>
      <c r="F960" s="17">
        <v>15</v>
      </c>
      <c r="G960" s="3" t="s">
        <v>1107</v>
      </c>
      <c r="H960" s="3" t="s">
        <v>148</v>
      </c>
      <c r="I960" s="3" t="s">
        <v>25</v>
      </c>
      <c r="J960" s="13">
        <v>15.97</v>
      </c>
      <c r="K960" s="13">
        <v>179</v>
      </c>
      <c r="L960" s="14">
        <f t="shared" si="70"/>
        <v>31.94</v>
      </c>
      <c r="M960" s="14">
        <f t="shared" si="71"/>
        <v>304.3</v>
      </c>
      <c r="N960" s="9">
        <f t="shared" si="72"/>
        <v>22</v>
      </c>
      <c r="O960" s="9">
        <f t="shared" si="73"/>
        <v>4</v>
      </c>
      <c r="P960" s="9">
        <f t="shared" si="74"/>
        <v>2025</v>
      </c>
    </row>
    <row r="961" spans="1:16" x14ac:dyDescent="0.3">
      <c r="A961" s="2">
        <v>960</v>
      </c>
      <c r="B961" s="7" t="s">
        <v>26</v>
      </c>
      <c r="C961" s="3" t="s">
        <v>6</v>
      </c>
      <c r="D961" s="3">
        <v>6</v>
      </c>
      <c r="E961" s="3" t="s">
        <v>10</v>
      </c>
      <c r="F961" s="17">
        <v>20</v>
      </c>
      <c r="G961" s="3" t="s">
        <v>1108</v>
      </c>
      <c r="H961" s="3" t="s">
        <v>148</v>
      </c>
      <c r="I961" s="3" t="s">
        <v>18</v>
      </c>
      <c r="J961" s="13">
        <v>12.44</v>
      </c>
      <c r="K961" s="13">
        <v>181.62</v>
      </c>
      <c r="L961" s="14">
        <f t="shared" si="70"/>
        <v>74.64</v>
      </c>
      <c r="M961" s="14">
        <f t="shared" si="71"/>
        <v>871.77600000000007</v>
      </c>
      <c r="N961" s="9">
        <f t="shared" si="72"/>
        <v>13</v>
      </c>
      <c r="O961" s="9">
        <f t="shared" si="73"/>
        <v>4</v>
      </c>
      <c r="P961" s="9">
        <f t="shared" si="74"/>
        <v>2025</v>
      </c>
    </row>
    <row r="962" spans="1:16" x14ac:dyDescent="0.3">
      <c r="A962" s="2">
        <v>961</v>
      </c>
      <c r="B962" s="7" t="s">
        <v>100</v>
      </c>
      <c r="C962" s="3" t="s">
        <v>12</v>
      </c>
      <c r="D962" s="3">
        <v>20</v>
      </c>
      <c r="E962" s="3" t="s">
        <v>10</v>
      </c>
      <c r="F962" s="17">
        <v>25</v>
      </c>
      <c r="G962" s="3" t="s">
        <v>1109</v>
      </c>
      <c r="H962" s="3" t="s">
        <v>20</v>
      </c>
      <c r="I962" s="3" t="s">
        <v>18</v>
      </c>
      <c r="J962" s="13">
        <v>31.61</v>
      </c>
      <c r="K962" s="13">
        <v>160.38</v>
      </c>
      <c r="L962" s="14">
        <f t="shared" si="70"/>
        <v>632.20000000000005</v>
      </c>
      <c r="M962" s="14">
        <f t="shared" si="71"/>
        <v>2405.6999999999998</v>
      </c>
      <c r="N962" s="9">
        <f t="shared" si="72"/>
        <v>1</v>
      </c>
      <c r="O962" s="9">
        <f t="shared" si="73"/>
        <v>3</v>
      </c>
      <c r="P962" s="9">
        <f t="shared" si="74"/>
        <v>2025</v>
      </c>
    </row>
    <row r="963" spans="1:16" x14ac:dyDescent="0.3">
      <c r="A963" s="2">
        <v>962</v>
      </c>
      <c r="B963" s="7" t="s">
        <v>139</v>
      </c>
      <c r="C963" s="3" t="s">
        <v>6</v>
      </c>
      <c r="D963" s="3">
        <v>5</v>
      </c>
      <c r="E963" s="3" t="s">
        <v>10</v>
      </c>
      <c r="F963" s="17">
        <v>15</v>
      </c>
      <c r="G963" s="3" t="s">
        <v>1110</v>
      </c>
      <c r="H963" s="3" t="s">
        <v>20</v>
      </c>
      <c r="I963" s="3" t="s">
        <v>19</v>
      </c>
      <c r="J963" s="13">
        <v>17.63</v>
      </c>
      <c r="K963" s="13">
        <v>127.27</v>
      </c>
      <c r="L963" s="14">
        <f t="shared" ref="L963:L1001" si="75">(J963*D963)</f>
        <v>88.149999999999991</v>
      </c>
      <c r="M963" s="14">
        <f t="shared" ref="M963:M1001" si="76">(K963*D963*(1-F963%))</f>
        <v>540.89750000000004</v>
      </c>
      <c r="N963" s="9">
        <f t="shared" ref="N963:N1001" si="77">DAY(B963)</f>
        <v>14</v>
      </c>
      <c r="O963" s="9">
        <f t="shared" ref="O963:O1001" si="78">MONTH(B963)</f>
        <v>2</v>
      </c>
      <c r="P963" s="9">
        <f t="shared" ref="P963:P1001" si="79">YEAR(B963)</f>
        <v>2025</v>
      </c>
    </row>
    <row r="964" spans="1:16" x14ac:dyDescent="0.3">
      <c r="A964" s="2">
        <v>963</v>
      </c>
      <c r="B964" s="7" t="s">
        <v>108</v>
      </c>
      <c r="C964" s="3" t="s">
        <v>6</v>
      </c>
      <c r="D964" s="3">
        <v>14</v>
      </c>
      <c r="E964" s="3" t="s">
        <v>11</v>
      </c>
      <c r="F964" s="17">
        <v>10</v>
      </c>
      <c r="G964" s="3" t="s">
        <v>1111</v>
      </c>
      <c r="H964" s="3" t="s">
        <v>20</v>
      </c>
      <c r="I964" s="3" t="s">
        <v>21</v>
      </c>
      <c r="J964" s="13">
        <v>60.7</v>
      </c>
      <c r="K964" s="13">
        <v>116.86</v>
      </c>
      <c r="L964" s="14">
        <f t="shared" si="75"/>
        <v>849.80000000000007</v>
      </c>
      <c r="M964" s="14">
        <f t="shared" si="76"/>
        <v>1472.4359999999999</v>
      </c>
      <c r="N964" s="9">
        <f t="shared" si="77"/>
        <v>29</v>
      </c>
      <c r="O964" s="9">
        <f t="shared" si="78"/>
        <v>3</v>
      </c>
      <c r="P964" s="9">
        <f t="shared" si="79"/>
        <v>2025</v>
      </c>
    </row>
    <row r="965" spans="1:16" x14ac:dyDescent="0.3">
      <c r="A965" s="2">
        <v>964</v>
      </c>
      <c r="B965" s="7" t="s">
        <v>37</v>
      </c>
      <c r="C965" s="3" t="s">
        <v>9</v>
      </c>
      <c r="D965" s="3">
        <v>2</v>
      </c>
      <c r="E965" s="3" t="s">
        <v>8</v>
      </c>
      <c r="F965" s="17">
        <v>15</v>
      </c>
      <c r="G965" s="3" t="s">
        <v>1112</v>
      </c>
      <c r="H965" s="3" t="s">
        <v>20</v>
      </c>
      <c r="I965" s="3" t="s">
        <v>19</v>
      </c>
      <c r="J965" s="13">
        <v>89.35</v>
      </c>
      <c r="K965" s="13">
        <v>124.65</v>
      </c>
      <c r="L965" s="14">
        <f t="shared" si="75"/>
        <v>178.7</v>
      </c>
      <c r="M965" s="14">
        <f t="shared" si="76"/>
        <v>211.905</v>
      </c>
      <c r="N965" s="9">
        <f t="shared" si="77"/>
        <v>31</v>
      </c>
      <c r="O965" s="9">
        <f t="shared" si="78"/>
        <v>3</v>
      </c>
      <c r="P965" s="9">
        <f t="shared" si="79"/>
        <v>2025</v>
      </c>
    </row>
    <row r="966" spans="1:16" x14ac:dyDescent="0.3">
      <c r="A966" s="2">
        <v>965</v>
      </c>
      <c r="B966" s="7" t="s">
        <v>135</v>
      </c>
      <c r="C966" s="3" t="s">
        <v>9</v>
      </c>
      <c r="D966" s="3">
        <v>8</v>
      </c>
      <c r="E966" s="3" t="s">
        <v>11</v>
      </c>
      <c r="F966" s="17">
        <v>0</v>
      </c>
      <c r="G966" s="3" t="s">
        <v>1113</v>
      </c>
      <c r="H966" s="3" t="s">
        <v>20</v>
      </c>
      <c r="I966" s="3" t="s">
        <v>21</v>
      </c>
      <c r="J966" s="13">
        <v>70.02</v>
      </c>
      <c r="K966" s="13">
        <v>155.72999999999999</v>
      </c>
      <c r="L966" s="14">
        <f t="shared" si="75"/>
        <v>560.16</v>
      </c>
      <c r="M966" s="14">
        <f t="shared" si="76"/>
        <v>1245.8399999999999</v>
      </c>
      <c r="N966" s="9">
        <f t="shared" si="77"/>
        <v>19</v>
      </c>
      <c r="O966" s="9">
        <f t="shared" si="78"/>
        <v>2</v>
      </c>
      <c r="P966" s="9">
        <f t="shared" si="79"/>
        <v>2025</v>
      </c>
    </row>
    <row r="967" spans="1:16" x14ac:dyDescent="0.3">
      <c r="A967" s="2">
        <v>966</v>
      </c>
      <c r="B967" s="7" t="s">
        <v>85</v>
      </c>
      <c r="C967" s="3" t="s">
        <v>12</v>
      </c>
      <c r="D967" s="3">
        <v>16</v>
      </c>
      <c r="E967" s="3" t="s">
        <v>7</v>
      </c>
      <c r="F967" s="17">
        <v>25</v>
      </c>
      <c r="G967" s="3" t="s">
        <v>1114</v>
      </c>
      <c r="H967" s="3" t="s">
        <v>20</v>
      </c>
      <c r="I967" s="3" t="s">
        <v>23</v>
      </c>
      <c r="J967" s="13">
        <v>37.44</v>
      </c>
      <c r="K967" s="13">
        <v>161.5</v>
      </c>
      <c r="L967" s="14">
        <f t="shared" si="75"/>
        <v>599.04</v>
      </c>
      <c r="M967" s="14">
        <f t="shared" si="76"/>
        <v>1938</v>
      </c>
      <c r="N967" s="9">
        <f t="shared" si="77"/>
        <v>15</v>
      </c>
      <c r="O967" s="9">
        <f t="shared" si="78"/>
        <v>4</v>
      </c>
      <c r="P967" s="9">
        <f t="shared" si="79"/>
        <v>2025</v>
      </c>
    </row>
    <row r="968" spans="1:16" x14ac:dyDescent="0.3">
      <c r="A968" s="2">
        <v>967</v>
      </c>
      <c r="B968" s="7" t="s">
        <v>89</v>
      </c>
      <c r="C968" s="3" t="s">
        <v>6</v>
      </c>
      <c r="D968" s="3">
        <v>1</v>
      </c>
      <c r="E968" s="3" t="s">
        <v>11</v>
      </c>
      <c r="F968" s="17">
        <v>0</v>
      </c>
      <c r="G968" s="3" t="s">
        <v>1115</v>
      </c>
      <c r="H968" s="3" t="s">
        <v>20</v>
      </c>
      <c r="I968" s="3" t="s">
        <v>25</v>
      </c>
      <c r="J968" s="13">
        <v>38.68</v>
      </c>
      <c r="K968" s="13">
        <v>196.68</v>
      </c>
      <c r="L968" s="14">
        <f t="shared" si="75"/>
        <v>38.68</v>
      </c>
      <c r="M968" s="14">
        <f t="shared" si="76"/>
        <v>196.68</v>
      </c>
      <c r="N968" s="9">
        <f t="shared" si="77"/>
        <v>16</v>
      </c>
      <c r="O968" s="9">
        <f t="shared" si="78"/>
        <v>2</v>
      </c>
      <c r="P968" s="9">
        <f t="shared" si="79"/>
        <v>2025</v>
      </c>
    </row>
    <row r="969" spans="1:16" x14ac:dyDescent="0.3">
      <c r="A969" s="2">
        <v>968</v>
      </c>
      <c r="B969" s="7" t="s">
        <v>39</v>
      </c>
      <c r="C969" s="3" t="s">
        <v>9</v>
      </c>
      <c r="D969" s="3">
        <v>1</v>
      </c>
      <c r="E969" s="3" t="s">
        <v>7</v>
      </c>
      <c r="F969" s="17">
        <v>10</v>
      </c>
      <c r="G969" s="3" t="s">
        <v>1116</v>
      </c>
      <c r="H969" s="3" t="s">
        <v>148</v>
      </c>
      <c r="I969" s="3" t="s">
        <v>19</v>
      </c>
      <c r="J969" s="13">
        <v>91.84</v>
      </c>
      <c r="K969" s="13">
        <v>147.63</v>
      </c>
      <c r="L969" s="14">
        <f t="shared" si="75"/>
        <v>91.84</v>
      </c>
      <c r="M969" s="14">
        <f t="shared" si="76"/>
        <v>132.86699999999999</v>
      </c>
      <c r="N969" s="9">
        <f t="shared" si="77"/>
        <v>29</v>
      </c>
      <c r="O969" s="9">
        <f t="shared" si="78"/>
        <v>4</v>
      </c>
      <c r="P969" s="9">
        <f t="shared" si="79"/>
        <v>2025</v>
      </c>
    </row>
    <row r="970" spans="1:16" x14ac:dyDescent="0.3">
      <c r="A970" s="2">
        <v>969</v>
      </c>
      <c r="B970" s="7" t="s">
        <v>54</v>
      </c>
      <c r="C970" s="3" t="s">
        <v>9</v>
      </c>
      <c r="D970" s="3">
        <v>4</v>
      </c>
      <c r="E970" s="3" t="s">
        <v>8</v>
      </c>
      <c r="F970" s="17">
        <v>15</v>
      </c>
      <c r="G970" s="3" t="s">
        <v>1117</v>
      </c>
      <c r="H970" s="3" t="s">
        <v>20</v>
      </c>
      <c r="I970" s="3" t="s">
        <v>18</v>
      </c>
      <c r="J970" s="13">
        <v>34.159999999999997</v>
      </c>
      <c r="K970" s="13">
        <v>138.56</v>
      </c>
      <c r="L970" s="14">
        <f t="shared" si="75"/>
        <v>136.63999999999999</v>
      </c>
      <c r="M970" s="14">
        <f t="shared" si="76"/>
        <v>471.10399999999998</v>
      </c>
      <c r="N970" s="9">
        <f t="shared" si="77"/>
        <v>7</v>
      </c>
      <c r="O970" s="9">
        <f t="shared" si="78"/>
        <v>2</v>
      </c>
      <c r="P970" s="9">
        <f t="shared" si="79"/>
        <v>2025</v>
      </c>
    </row>
    <row r="971" spans="1:16" x14ac:dyDescent="0.3">
      <c r="A971" s="2">
        <v>970</v>
      </c>
      <c r="B971" s="7" t="s">
        <v>70</v>
      </c>
      <c r="C971" s="3" t="s">
        <v>9</v>
      </c>
      <c r="D971" s="3">
        <v>2</v>
      </c>
      <c r="E971" s="3" t="s">
        <v>11</v>
      </c>
      <c r="F971" s="17">
        <v>0</v>
      </c>
      <c r="G971" s="3" t="s">
        <v>1118</v>
      </c>
      <c r="H971" s="3" t="s">
        <v>22</v>
      </c>
      <c r="I971" s="3" t="s">
        <v>18</v>
      </c>
      <c r="J971" s="13">
        <v>52.81</v>
      </c>
      <c r="K971" s="13">
        <v>161.96</v>
      </c>
      <c r="L971" s="14">
        <f t="shared" si="75"/>
        <v>105.62</v>
      </c>
      <c r="M971" s="14">
        <f t="shared" si="76"/>
        <v>323.92</v>
      </c>
      <c r="N971" s="9">
        <f t="shared" si="77"/>
        <v>11</v>
      </c>
      <c r="O971" s="9">
        <f t="shared" si="78"/>
        <v>3</v>
      </c>
      <c r="P971" s="9">
        <f t="shared" si="79"/>
        <v>2025</v>
      </c>
    </row>
    <row r="972" spans="1:16" x14ac:dyDescent="0.3">
      <c r="A972" s="2">
        <v>971</v>
      </c>
      <c r="B972" s="7" t="s">
        <v>27</v>
      </c>
      <c r="C972" s="3" t="s">
        <v>12</v>
      </c>
      <c r="D972" s="3">
        <v>5</v>
      </c>
      <c r="E972" s="3" t="s">
        <v>7</v>
      </c>
      <c r="F972" s="17">
        <v>20</v>
      </c>
      <c r="G972" s="3" t="s">
        <v>1119</v>
      </c>
      <c r="H972" s="3" t="s">
        <v>158</v>
      </c>
      <c r="I972" s="3" t="s">
        <v>18</v>
      </c>
      <c r="J972" s="13">
        <v>41.1</v>
      </c>
      <c r="K972" s="13">
        <v>115.48</v>
      </c>
      <c r="L972" s="14">
        <f t="shared" si="75"/>
        <v>205.5</v>
      </c>
      <c r="M972" s="14">
        <f t="shared" si="76"/>
        <v>461.92</v>
      </c>
      <c r="N972" s="9">
        <f t="shared" si="77"/>
        <v>5</v>
      </c>
      <c r="O972" s="9">
        <f t="shared" si="78"/>
        <v>3</v>
      </c>
      <c r="P972" s="9">
        <f t="shared" si="79"/>
        <v>2025</v>
      </c>
    </row>
    <row r="973" spans="1:16" x14ac:dyDescent="0.3">
      <c r="A973" s="2">
        <v>972</v>
      </c>
      <c r="B973" s="7" t="s">
        <v>135</v>
      </c>
      <c r="C973" s="3" t="s">
        <v>12</v>
      </c>
      <c r="D973" s="3">
        <v>8</v>
      </c>
      <c r="E973" s="3" t="s">
        <v>11</v>
      </c>
      <c r="F973" s="17">
        <v>20</v>
      </c>
      <c r="G973" s="3" t="s">
        <v>1120</v>
      </c>
      <c r="H973" s="3" t="s">
        <v>148</v>
      </c>
      <c r="I973" s="3" t="s">
        <v>19</v>
      </c>
      <c r="J973" s="13">
        <v>78.27</v>
      </c>
      <c r="K973" s="13">
        <v>159.22</v>
      </c>
      <c r="L973" s="14">
        <f t="shared" si="75"/>
        <v>626.16</v>
      </c>
      <c r="M973" s="14">
        <f t="shared" si="76"/>
        <v>1019.008</v>
      </c>
      <c r="N973" s="9">
        <f t="shared" si="77"/>
        <v>19</v>
      </c>
      <c r="O973" s="9">
        <f t="shared" si="78"/>
        <v>2</v>
      </c>
      <c r="P973" s="9">
        <f t="shared" si="79"/>
        <v>2025</v>
      </c>
    </row>
    <row r="974" spans="1:16" x14ac:dyDescent="0.3">
      <c r="A974" s="2">
        <v>973</v>
      </c>
      <c r="B974" s="7" t="s">
        <v>77</v>
      </c>
      <c r="C974" s="3" t="s">
        <v>6</v>
      </c>
      <c r="D974" s="3">
        <v>16</v>
      </c>
      <c r="E974" s="3" t="s">
        <v>10</v>
      </c>
      <c r="F974" s="17">
        <v>25</v>
      </c>
      <c r="G974" s="3" t="s">
        <v>1121</v>
      </c>
      <c r="H974" s="3" t="s">
        <v>20</v>
      </c>
      <c r="I974" s="3" t="s">
        <v>18</v>
      </c>
      <c r="J974" s="13">
        <v>32.159999999999997</v>
      </c>
      <c r="K974" s="13">
        <v>105.71</v>
      </c>
      <c r="L974" s="14">
        <f t="shared" si="75"/>
        <v>514.55999999999995</v>
      </c>
      <c r="M974" s="14">
        <f t="shared" si="76"/>
        <v>1268.52</v>
      </c>
      <c r="N974" s="9">
        <f t="shared" si="77"/>
        <v>22</v>
      </c>
      <c r="O974" s="9">
        <f t="shared" si="78"/>
        <v>2</v>
      </c>
      <c r="P974" s="9">
        <f t="shared" si="79"/>
        <v>2025</v>
      </c>
    </row>
    <row r="975" spans="1:16" x14ac:dyDescent="0.3">
      <c r="A975" s="2">
        <v>974</v>
      </c>
      <c r="B975" s="7" t="s">
        <v>52</v>
      </c>
      <c r="C975" s="3" t="s">
        <v>6</v>
      </c>
      <c r="D975" s="3">
        <v>9</v>
      </c>
      <c r="E975" s="3" t="s">
        <v>7</v>
      </c>
      <c r="F975" s="17">
        <v>15</v>
      </c>
      <c r="G975" s="3" t="s">
        <v>1122</v>
      </c>
      <c r="H975" s="3" t="s">
        <v>22</v>
      </c>
      <c r="I975" s="3" t="s">
        <v>19</v>
      </c>
      <c r="J975" s="13">
        <v>70.239999999999995</v>
      </c>
      <c r="K975" s="13">
        <v>168.52</v>
      </c>
      <c r="L975" s="14">
        <f t="shared" si="75"/>
        <v>632.16</v>
      </c>
      <c r="M975" s="14">
        <f t="shared" si="76"/>
        <v>1289.1780000000001</v>
      </c>
      <c r="N975" s="9">
        <f t="shared" si="77"/>
        <v>11</v>
      </c>
      <c r="O975" s="9">
        <f t="shared" si="78"/>
        <v>2</v>
      </c>
      <c r="P975" s="9">
        <f t="shared" si="79"/>
        <v>2025</v>
      </c>
    </row>
    <row r="976" spans="1:16" x14ac:dyDescent="0.3">
      <c r="A976" s="2">
        <v>975</v>
      </c>
      <c r="B976" s="7" t="s">
        <v>72</v>
      </c>
      <c r="C976" s="3" t="s">
        <v>12</v>
      </c>
      <c r="D976" s="3">
        <v>16</v>
      </c>
      <c r="E976" s="3" t="s">
        <v>7</v>
      </c>
      <c r="F976" s="17">
        <v>5</v>
      </c>
      <c r="G976" s="3" t="s">
        <v>1123</v>
      </c>
      <c r="H976" s="3" t="s">
        <v>22</v>
      </c>
      <c r="I976" s="3" t="s">
        <v>18</v>
      </c>
      <c r="J976" s="13">
        <v>9.7899999999999991</v>
      </c>
      <c r="K976" s="13">
        <v>117.46</v>
      </c>
      <c r="L976" s="14">
        <f t="shared" si="75"/>
        <v>156.63999999999999</v>
      </c>
      <c r="M976" s="14">
        <f t="shared" si="76"/>
        <v>1785.3919999999998</v>
      </c>
      <c r="N976" s="9">
        <f t="shared" si="77"/>
        <v>18</v>
      </c>
      <c r="O976" s="9">
        <f t="shared" si="78"/>
        <v>1</v>
      </c>
      <c r="P976" s="9">
        <f t="shared" si="79"/>
        <v>2025</v>
      </c>
    </row>
    <row r="977" spans="1:16" x14ac:dyDescent="0.3">
      <c r="A977" s="2">
        <v>976</v>
      </c>
      <c r="B977" s="7" t="s">
        <v>77</v>
      </c>
      <c r="C977" s="3" t="s">
        <v>12</v>
      </c>
      <c r="D977" s="3">
        <v>3</v>
      </c>
      <c r="E977" s="3" t="s">
        <v>8</v>
      </c>
      <c r="F977" s="17">
        <v>25</v>
      </c>
      <c r="G977" s="3" t="s">
        <v>1124</v>
      </c>
      <c r="H977" s="3" t="s">
        <v>148</v>
      </c>
      <c r="I977" s="3" t="s">
        <v>18</v>
      </c>
      <c r="J977" s="13">
        <v>11.5</v>
      </c>
      <c r="K977" s="13">
        <v>196.17</v>
      </c>
      <c r="L977" s="14">
        <f t="shared" si="75"/>
        <v>34.5</v>
      </c>
      <c r="M977" s="14">
        <f t="shared" si="76"/>
        <v>441.38249999999999</v>
      </c>
      <c r="N977" s="9">
        <f t="shared" si="77"/>
        <v>22</v>
      </c>
      <c r="O977" s="9">
        <f t="shared" si="78"/>
        <v>2</v>
      </c>
      <c r="P977" s="9">
        <f t="shared" si="79"/>
        <v>2025</v>
      </c>
    </row>
    <row r="978" spans="1:16" x14ac:dyDescent="0.3">
      <c r="A978" s="2">
        <v>977</v>
      </c>
      <c r="B978" s="7" t="s">
        <v>60</v>
      </c>
      <c r="C978" s="3" t="s">
        <v>9</v>
      </c>
      <c r="D978" s="3">
        <v>14</v>
      </c>
      <c r="E978" s="3" t="s">
        <v>10</v>
      </c>
      <c r="F978" s="17">
        <v>5</v>
      </c>
      <c r="G978" s="3" t="s">
        <v>1125</v>
      </c>
      <c r="H978" s="3" t="s">
        <v>148</v>
      </c>
      <c r="I978" s="3" t="s">
        <v>19</v>
      </c>
      <c r="J978" s="13">
        <v>33.42</v>
      </c>
      <c r="K978" s="13">
        <v>182.41</v>
      </c>
      <c r="L978" s="14">
        <f t="shared" si="75"/>
        <v>467.88</v>
      </c>
      <c r="M978" s="14">
        <f t="shared" si="76"/>
        <v>2426.0529999999999</v>
      </c>
      <c r="N978" s="9">
        <f t="shared" si="77"/>
        <v>9</v>
      </c>
      <c r="O978" s="9">
        <f t="shared" si="78"/>
        <v>2</v>
      </c>
      <c r="P978" s="9">
        <f t="shared" si="79"/>
        <v>2025</v>
      </c>
    </row>
    <row r="979" spans="1:16" x14ac:dyDescent="0.3">
      <c r="A979" s="2">
        <v>978</v>
      </c>
      <c r="B979" s="7" t="s">
        <v>56</v>
      </c>
      <c r="C979" s="3" t="s">
        <v>12</v>
      </c>
      <c r="D979" s="3">
        <v>2</v>
      </c>
      <c r="E979" s="3" t="s">
        <v>11</v>
      </c>
      <c r="F979" s="17">
        <v>5</v>
      </c>
      <c r="G979" s="3" t="s">
        <v>1126</v>
      </c>
      <c r="H979" s="3" t="s">
        <v>148</v>
      </c>
      <c r="I979" s="3" t="s">
        <v>19</v>
      </c>
      <c r="J979" s="13">
        <v>12.73</v>
      </c>
      <c r="K979" s="13">
        <v>123.16</v>
      </c>
      <c r="L979" s="14">
        <f t="shared" si="75"/>
        <v>25.46</v>
      </c>
      <c r="M979" s="14">
        <f t="shared" si="76"/>
        <v>234.00399999999999</v>
      </c>
      <c r="N979" s="9">
        <f t="shared" si="77"/>
        <v>25</v>
      </c>
      <c r="O979" s="9">
        <f t="shared" si="78"/>
        <v>1</v>
      </c>
      <c r="P979" s="9">
        <f t="shared" si="79"/>
        <v>2025</v>
      </c>
    </row>
    <row r="980" spans="1:16" x14ac:dyDescent="0.3">
      <c r="A980" s="2">
        <v>979</v>
      </c>
      <c r="B980" s="7" t="s">
        <v>140</v>
      </c>
      <c r="C980" s="3" t="s">
        <v>9</v>
      </c>
      <c r="D980" s="3">
        <v>10</v>
      </c>
      <c r="E980" s="3" t="s">
        <v>10</v>
      </c>
      <c r="F980" s="17">
        <v>25</v>
      </c>
      <c r="G980" s="3" t="s">
        <v>1127</v>
      </c>
      <c r="H980" s="3" t="s">
        <v>22</v>
      </c>
      <c r="I980" s="3" t="s">
        <v>19</v>
      </c>
      <c r="J980" s="13">
        <v>11.86</v>
      </c>
      <c r="K980" s="13">
        <v>177.63</v>
      </c>
      <c r="L980" s="14">
        <f t="shared" si="75"/>
        <v>118.6</v>
      </c>
      <c r="M980" s="14">
        <f t="shared" si="76"/>
        <v>1332.2249999999999</v>
      </c>
      <c r="N980" s="9">
        <f t="shared" si="77"/>
        <v>22</v>
      </c>
      <c r="O980" s="9">
        <f t="shared" si="78"/>
        <v>1</v>
      </c>
      <c r="P980" s="9">
        <f t="shared" si="79"/>
        <v>2025</v>
      </c>
    </row>
    <row r="981" spans="1:16" x14ac:dyDescent="0.3">
      <c r="A981" s="2">
        <v>980</v>
      </c>
      <c r="B981" s="7" t="s">
        <v>112</v>
      </c>
      <c r="C981" s="3" t="s">
        <v>12</v>
      </c>
      <c r="D981" s="3">
        <v>5</v>
      </c>
      <c r="E981" s="3" t="s">
        <v>11</v>
      </c>
      <c r="F981" s="17">
        <v>5</v>
      </c>
      <c r="G981" s="3" t="s">
        <v>1128</v>
      </c>
      <c r="H981" s="3" t="s">
        <v>20</v>
      </c>
      <c r="I981" s="3" t="s">
        <v>23</v>
      </c>
      <c r="J981" s="13">
        <v>53.44</v>
      </c>
      <c r="K981" s="13">
        <v>128.32</v>
      </c>
      <c r="L981" s="14">
        <f t="shared" si="75"/>
        <v>267.2</v>
      </c>
      <c r="M981" s="14">
        <f t="shared" si="76"/>
        <v>609.51999999999987</v>
      </c>
      <c r="N981" s="9">
        <f t="shared" si="77"/>
        <v>22</v>
      </c>
      <c r="O981" s="9">
        <f t="shared" si="78"/>
        <v>3</v>
      </c>
      <c r="P981" s="9">
        <f t="shared" si="79"/>
        <v>2025</v>
      </c>
    </row>
    <row r="982" spans="1:16" x14ac:dyDescent="0.3">
      <c r="A982" s="2">
        <v>981</v>
      </c>
      <c r="B982" s="7" t="s">
        <v>33</v>
      </c>
      <c r="C982" s="3" t="s">
        <v>12</v>
      </c>
      <c r="D982" s="3">
        <v>20</v>
      </c>
      <c r="E982" s="3" t="s">
        <v>11</v>
      </c>
      <c r="F982" s="17">
        <v>5</v>
      </c>
      <c r="G982" s="3" t="s">
        <v>1129</v>
      </c>
      <c r="H982" s="3" t="s">
        <v>24</v>
      </c>
      <c r="I982" s="3" t="s">
        <v>21</v>
      </c>
      <c r="J982" s="13">
        <v>24.73</v>
      </c>
      <c r="K982" s="13">
        <v>185</v>
      </c>
      <c r="L982" s="14">
        <f t="shared" si="75"/>
        <v>494.6</v>
      </c>
      <c r="M982" s="14">
        <f t="shared" si="76"/>
        <v>3515</v>
      </c>
      <c r="N982" s="9">
        <f t="shared" si="77"/>
        <v>31</v>
      </c>
      <c r="O982" s="9">
        <f t="shared" si="78"/>
        <v>1</v>
      </c>
      <c r="P982" s="9">
        <f t="shared" si="79"/>
        <v>2025</v>
      </c>
    </row>
    <row r="983" spans="1:16" x14ac:dyDescent="0.3">
      <c r="A983" s="2">
        <v>982</v>
      </c>
      <c r="B983" s="7" t="s">
        <v>131</v>
      </c>
      <c r="C983" s="3" t="s">
        <v>6</v>
      </c>
      <c r="D983" s="3">
        <v>9</v>
      </c>
      <c r="E983" s="3" t="s">
        <v>10</v>
      </c>
      <c r="F983" s="17">
        <v>0</v>
      </c>
      <c r="G983" s="3" t="s">
        <v>1130</v>
      </c>
      <c r="H983" s="3" t="s">
        <v>24</v>
      </c>
      <c r="I983" s="3" t="s">
        <v>18</v>
      </c>
      <c r="J983" s="13">
        <v>47.25</v>
      </c>
      <c r="K983" s="13">
        <v>194.67</v>
      </c>
      <c r="L983" s="14">
        <f t="shared" si="75"/>
        <v>425.25</v>
      </c>
      <c r="M983" s="14">
        <f t="shared" si="76"/>
        <v>1752.03</v>
      </c>
      <c r="N983" s="9">
        <f t="shared" si="77"/>
        <v>19</v>
      </c>
      <c r="O983" s="9">
        <f t="shared" si="78"/>
        <v>3</v>
      </c>
      <c r="P983" s="9">
        <f t="shared" si="79"/>
        <v>2025</v>
      </c>
    </row>
    <row r="984" spans="1:16" x14ac:dyDescent="0.3">
      <c r="A984" s="2">
        <v>983</v>
      </c>
      <c r="B984" s="7" t="s">
        <v>104</v>
      </c>
      <c r="C984" s="3" t="s">
        <v>12</v>
      </c>
      <c r="D984" s="3">
        <v>10</v>
      </c>
      <c r="E984" s="3" t="s">
        <v>8</v>
      </c>
      <c r="F984" s="17">
        <v>15</v>
      </c>
      <c r="G984" s="3" t="s">
        <v>1131</v>
      </c>
      <c r="H984" s="3" t="s">
        <v>22</v>
      </c>
      <c r="I984" s="3" t="s">
        <v>23</v>
      </c>
      <c r="J984" s="13">
        <v>12.42</v>
      </c>
      <c r="K984" s="13">
        <v>117.46</v>
      </c>
      <c r="L984" s="14">
        <f t="shared" si="75"/>
        <v>124.2</v>
      </c>
      <c r="M984" s="14">
        <f t="shared" si="76"/>
        <v>998.40999999999985</v>
      </c>
      <c r="N984" s="9">
        <f t="shared" si="77"/>
        <v>6</v>
      </c>
      <c r="O984" s="9">
        <f t="shared" si="78"/>
        <v>1</v>
      </c>
      <c r="P984" s="9">
        <f t="shared" si="79"/>
        <v>2025</v>
      </c>
    </row>
    <row r="985" spans="1:16" x14ac:dyDescent="0.3">
      <c r="A985" s="2">
        <v>984</v>
      </c>
      <c r="B985" s="7" t="s">
        <v>144</v>
      </c>
      <c r="C985" s="3" t="s">
        <v>9</v>
      </c>
      <c r="D985" s="3">
        <v>10</v>
      </c>
      <c r="E985" s="3" t="s">
        <v>11</v>
      </c>
      <c r="F985" s="17">
        <v>0</v>
      </c>
      <c r="G985" s="3" t="s">
        <v>1132</v>
      </c>
      <c r="H985" s="3" t="s">
        <v>20</v>
      </c>
      <c r="I985" s="3" t="s">
        <v>23</v>
      </c>
      <c r="J985" s="13">
        <v>89.53</v>
      </c>
      <c r="K985" s="13">
        <v>189.75</v>
      </c>
      <c r="L985" s="14">
        <f t="shared" si="75"/>
        <v>895.3</v>
      </c>
      <c r="M985" s="14">
        <f t="shared" si="76"/>
        <v>1897.5</v>
      </c>
      <c r="N985" s="9">
        <f t="shared" si="77"/>
        <v>4</v>
      </c>
      <c r="O985" s="9">
        <f t="shared" si="78"/>
        <v>3</v>
      </c>
      <c r="P985" s="9">
        <f t="shared" si="79"/>
        <v>2025</v>
      </c>
    </row>
    <row r="986" spans="1:16" x14ac:dyDescent="0.3">
      <c r="A986" s="2">
        <v>985</v>
      </c>
      <c r="B986" s="7" t="s">
        <v>48</v>
      </c>
      <c r="C986" s="3" t="s">
        <v>6</v>
      </c>
      <c r="D986" s="3">
        <v>11</v>
      </c>
      <c r="E986" s="3" t="s">
        <v>11</v>
      </c>
      <c r="F986" s="17">
        <v>5</v>
      </c>
      <c r="G986" s="3" t="s">
        <v>1133</v>
      </c>
      <c r="H986" s="3" t="s">
        <v>20</v>
      </c>
      <c r="I986" s="3" t="s">
        <v>25</v>
      </c>
      <c r="J986" s="13">
        <v>81.23</v>
      </c>
      <c r="K986" s="13">
        <v>127.56</v>
      </c>
      <c r="L986" s="14">
        <f t="shared" si="75"/>
        <v>893.53000000000009</v>
      </c>
      <c r="M986" s="14">
        <f t="shared" si="76"/>
        <v>1333.002</v>
      </c>
      <c r="N986" s="9">
        <f t="shared" si="77"/>
        <v>8</v>
      </c>
      <c r="O986" s="9">
        <f t="shared" si="78"/>
        <v>3</v>
      </c>
      <c r="P986" s="9">
        <f t="shared" si="79"/>
        <v>2025</v>
      </c>
    </row>
    <row r="987" spans="1:16" x14ac:dyDescent="0.3">
      <c r="A987" s="2">
        <v>986</v>
      </c>
      <c r="B987" s="7" t="s">
        <v>83</v>
      </c>
      <c r="C987" s="3" t="s">
        <v>6</v>
      </c>
      <c r="D987" s="3">
        <v>13</v>
      </c>
      <c r="E987" s="3" t="s">
        <v>7</v>
      </c>
      <c r="F987" s="17">
        <v>10</v>
      </c>
      <c r="G987" s="3" t="s">
        <v>1134</v>
      </c>
      <c r="H987" s="3" t="s">
        <v>158</v>
      </c>
      <c r="I987" s="3" t="s">
        <v>21</v>
      </c>
      <c r="J987" s="13">
        <v>29.65</v>
      </c>
      <c r="K987" s="13">
        <v>110.45</v>
      </c>
      <c r="L987" s="14">
        <f t="shared" si="75"/>
        <v>385.45</v>
      </c>
      <c r="M987" s="14">
        <f t="shared" si="76"/>
        <v>1292.2650000000001</v>
      </c>
      <c r="N987" s="9">
        <f t="shared" si="77"/>
        <v>8</v>
      </c>
      <c r="O987" s="9">
        <f t="shared" si="78"/>
        <v>1</v>
      </c>
      <c r="P987" s="9">
        <f t="shared" si="79"/>
        <v>2025</v>
      </c>
    </row>
    <row r="988" spans="1:16" x14ac:dyDescent="0.3">
      <c r="A988" s="2">
        <v>987</v>
      </c>
      <c r="B988" s="7" t="s">
        <v>142</v>
      </c>
      <c r="C988" s="3" t="s">
        <v>6</v>
      </c>
      <c r="D988" s="3">
        <v>13</v>
      </c>
      <c r="E988" s="3" t="s">
        <v>11</v>
      </c>
      <c r="F988" s="17">
        <v>5</v>
      </c>
      <c r="G988" s="3" t="s">
        <v>1135</v>
      </c>
      <c r="H988" s="3" t="s">
        <v>24</v>
      </c>
      <c r="I988" s="3" t="s">
        <v>25</v>
      </c>
      <c r="J988" s="13">
        <v>92.76</v>
      </c>
      <c r="K988" s="13">
        <v>160.56</v>
      </c>
      <c r="L988" s="14">
        <f t="shared" si="75"/>
        <v>1205.8800000000001</v>
      </c>
      <c r="M988" s="14">
        <f t="shared" si="76"/>
        <v>1982.9160000000002</v>
      </c>
      <c r="N988" s="9">
        <f t="shared" si="77"/>
        <v>25</v>
      </c>
      <c r="O988" s="9">
        <f t="shared" si="78"/>
        <v>3</v>
      </c>
      <c r="P988" s="9">
        <f t="shared" si="79"/>
        <v>2025</v>
      </c>
    </row>
    <row r="989" spans="1:16" x14ac:dyDescent="0.3">
      <c r="A989" s="2">
        <v>988</v>
      </c>
      <c r="B989" s="7" t="s">
        <v>60</v>
      </c>
      <c r="C989" s="3" t="s">
        <v>12</v>
      </c>
      <c r="D989" s="3">
        <v>16</v>
      </c>
      <c r="E989" s="3" t="s">
        <v>11</v>
      </c>
      <c r="F989" s="17">
        <v>15</v>
      </c>
      <c r="G989" s="3" t="s">
        <v>1136</v>
      </c>
      <c r="H989" s="3" t="s">
        <v>158</v>
      </c>
      <c r="I989" s="3" t="s">
        <v>23</v>
      </c>
      <c r="J989" s="13">
        <v>50.96</v>
      </c>
      <c r="K989" s="13">
        <v>168.56</v>
      </c>
      <c r="L989" s="14">
        <f t="shared" si="75"/>
        <v>815.36</v>
      </c>
      <c r="M989" s="14">
        <f t="shared" si="76"/>
        <v>2292.4160000000002</v>
      </c>
      <c r="N989" s="9">
        <f t="shared" si="77"/>
        <v>9</v>
      </c>
      <c r="O989" s="9">
        <f t="shared" si="78"/>
        <v>2</v>
      </c>
      <c r="P989" s="9">
        <f t="shared" si="79"/>
        <v>2025</v>
      </c>
    </row>
    <row r="990" spans="1:16" x14ac:dyDescent="0.3">
      <c r="A990" s="2">
        <v>989</v>
      </c>
      <c r="B990" s="7" t="s">
        <v>123</v>
      </c>
      <c r="C990" s="3" t="s">
        <v>9</v>
      </c>
      <c r="D990" s="3">
        <v>18</v>
      </c>
      <c r="E990" s="3" t="s">
        <v>7</v>
      </c>
      <c r="F990" s="17">
        <v>10</v>
      </c>
      <c r="G990" s="3" t="s">
        <v>1137</v>
      </c>
      <c r="H990" s="3" t="s">
        <v>20</v>
      </c>
      <c r="I990" s="3" t="s">
        <v>21</v>
      </c>
      <c r="J990" s="13">
        <v>76.02</v>
      </c>
      <c r="K990" s="13">
        <v>179.72</v>
      </c>
      <c r="L990" s="14">
        <f t="shared" si="75"/>
        <v>1368.36</v>
      </c>
      <c r="M990" s="14">
        <f t="shared" si="76"/>
        <v>2911.4639999999999</v>
      </c>
      <c r="N990" s="9">
        <f t="shared" si="77"/>
        <v>4</v>
      </c>
      <c r="O990" s="9">
        <f t="shared" si="78"/>
        <v>1</v>
      </c>
      <c r="P990" s="9">
        <f t="shared" si="79"/>
        <v>2025</v>
      </c>
    </row>
    <row r="991" spans="1:16" x14ac:dyDescent="0.3">
      <c r="A991" s="2">
        <v>990</v>
      </c>
      <c r="B991" s="7" t="s">
        <v>78</v>
      </c>
      <c r="C991" s="3" t="s">
        <v>6</v>
      </c>
      <c r="D991" s="3">
        <v>20</v>
      </c>
      <c r="E991" s="3" t="s">
        <v>7</v>
      </c>
      <c r="F991" s="17">
        <v>15</v>
      </c>
      <c r="G991" s="3" t="s">
        <v>1138</v>
      </c>
      <c r="H991" s="3" t="s">
        <v>20</v>
      </c>
      <c r="I991" s="3" t="s">
        <v>23</v>
      </c>
      <c r="J991" s="13">
        <v>71.83</v>
      </c>
      <c r="K991" s="13">
        <v>152.47999999999999</v>
      </c>
      <c r="L991" s="14">
        <f t="shared" si="75"/>
        <v>1436.6</v>
      </c>
      <c r="M991" s="14">
        <f t="shared" si="76"/>
        <v>2592.16</v>
      </c>
      <c r="N991" s="9">
        <f t="shared" si="77"/>
        <v>13</v>
      </c>
      <c r="O991" s="9">
        <f t="shared" si="78"/>
        <v>1</v>
      </c>
      <c r="P991" s="9">
        <f t="shared" si="79"/>
        <v>2025</v>
      </c>
    </row>
    <row r="992" spans="1:16" x14ac:dyDescent="0.3">
      <c r="A992" s="2">
        <v>991</v>
      </c>
      <c r="B992" s="7" t="s">
        <v>50</v>
      </c>
      <c r="C992" s="3" t="s">
        <v>6</v>
      </c>
      <c r="D992" s="3">
        <v>17</v>
      </c>
      <c r="E992" s="3" t="s">
        <v>8</v>
      </c>
      <c r="F992" s="17">
        <v>10</v>
      </c>
      <c r="G992" s="3" t="s">
        <v>1139</v>
      </c>
      <c r="H992" s="3" t="s">
        <v>24</v>
      </c>
      <c r="I992" s="3" t="s">
        <v>21</v>
      </c>
      <c r="J992" s="13">
        <v>79.12</v>
      </c>
      <c r="K992" s="13">
        <v>195.3</v>
      </c>
      <c r="L992" s="14">
        <f t="shared" si="75"/>
        <v>1345.04</v>
      </c>
      <c r="M992" s="14">
        <f t="shared" si="76"/>
        <v>2988.0900000000006</v>
      </c>
      <c r="N992" s="9">
        <f t="shared" si="77"/>
        <v>29</v>
      </c>
      <c r="O992" s="9">
        <f t="shared" si="78"/>
        <v>1</v>
      </c>
      <c r="P992" s="9">
        <f t="shared" si="79"/>
        <v>2025</v>
      </c>
    </row>
    <row r="993" spans="1:16" x14ac:dyDescent="0.3">
      <c r="A993" s="2">
        <v>992</v>
      </c>
      <c r="B993" s="7" t="s">
        <v>131</v>
      </c>
      <c r="C993" s="3" t="s">
        <v>6</v>
      </c>
      <c r="D993" s="3">
        <v>9</v>
      </c>
      <c r="E993" s="3" t="s">
        <v>10</v>
      </c>
      <c r="F993" s="17">
        <v>5</v>
      </c>
      <c r="G993" s="3" t="s">
        <v>1140</v>
      </c>
      <c r="H993" s="3" t="s">
        <v>24</v>
      </c>
      <c r="I993" s="3" t="s">
        <v>25</v>
      </c>
      <c r="J993" s="13">
        <v>26.83</v>
      </c>
      <c r="K993" s="13">
        <v>114.53</v>
      </c>
      <c r="L993" s="14">
        <f t="shared" si="75"/>
        <v>241.46999999999997</v>
      </c>
      <c r="M993" s="14">
        <f t="shared" si="76"/>
        <v>979.23149999999998</v>
      </c>
      <c r="N993" s="9">
        <f t="shared" si="77"/>
        <v>19</v>
      </c>
      <c r="O993" s="9">
        <f t="shared" si="78"/>
        <v>3</v>
      </c>
      <c r="P993" s="9">
        <f t="shared" si="79"/>
        <v>2025</v>
      </c>
    </row>
    <row r="994" spans="1:16" x14ac:dyDescent="0.3">
      <c r="A994" s="2">
        <v>993</v>
      </c>
      <c r="B994" s="7" t="s">
        <v>33</v>
      </c>
      <c r="C994" s="3" t="s">
        <v>9</v>
      </c>
      <c r="D994" s="3">
        <v>12</v>
      </c>
      <c r="E994" s="3" t="s">
        <v>7</v>
      </c>
      <c r="F994" s="17">
        <v>10</v>
      </c>
      <c r="G994" s="3" t="s">
        <v>1141</v>
      </c>
      <c r="H994" s="3" t="s">
        <v>24</v>
      </c>
      <c r="I994" s="3" t="s">
        <v>21</v>
      </c>
      <c r="J994" s="13">
        <v>41.27</v>
      </c>
      <c r="K994" s="13">
        <v>119.54</v>
      </c>
      <c r="L994" s="14">
        <f t="shared" si="75"/>
        <v>495.24</v>
      </c>
      <c r="M994" s="14">
        <f t="shared" si="76"/>
        <v>1291.0320000000002</v>
      </c>
      <c r="N994" s="9">
        <f t="shared" si="77"/>
        <v>31</v>
      </c>
      <c r="O994" s="9">
        <f t="shared" si="78"/>
        <v>1</v>
      </c>
      <c r="P994" s="9">
        <f t="shared" si="79"/>
        <v>2025</v>
      </c>
    </row>
    <row r="995" spans="1:16" x14ac:dyDescent="0.3">
      <c r="A995" s="2">
        <v>994</v>
      </c>
      <c r="B995" s="7" t="s">
        <v>29</v>
      </c>
      <c r="C995" s="3" t="s">
        <v>9</v>
      </c>
      <c r="D995" s="3">
        <v>5</v>
      </c>
      <c r="E995" s="3" t="s">
        <v>10</v>
      </c>
      <c r="F995" s="17">
        <v>15</v>
      </c>
      <c r="G995" s="3" t="s">
        <v>1142</v>
      </c>
      <c r="H995" s="3" t="s">
        <v>22</v>
      </c>
      <c r="I995" s="3" t="s">
        <v>23</v>
      </c>
      <c r="J995" s="13">
        <v>79.37</v>
      </c>
      <c r="K995" s="13">
        <v>158.13999999999999</v>
      </c>
      <c r="L995" s="14">
        <f t="shared" si="75"/>
        <v>396.85</v>
      </c>
      <c r="M995" s="14">
        <f t="shared" si="76"/>
        <v>672.09499999999991</v>
      </c>
      <c r="N995" s="9">
        <f t="shared" si="77"/>
        <v>30</v>
      </c>
      <c r="O995" s="9">
        <f t="shared" si="78"/>
        <v>3</v>
      </c>
      <c r="P995" s="9">
        <f t="shared" si="79"/>
        <v>2025</v>
      </c>
    </row>
    <row r="996" spans="1:16" x14ac:dyDescent="0.3">
      <c r="A996" s="2">
        <v>995</v>
      </c>
      <c r="B996" s="7" t="s">
        <v>90</v>
      </c>
      <c r="C996" s="3" t="s">
        <v>12</v>
      </c>
      <c r="D996" s="3">
        <v>19</v>
      </c>
      <c r="E996" s="3" t="s">
        <v>10</v>
      </c>
      <c r="F996" s="17">
        <v>15</v>
      </c>
      <c r="G996" s="3" t="s">
        <v>1143</v>
      </c>
      <c r="H996" s="3" t="s">
        <v>22</v>
      </c>
      <c r="I996" s="3" t="s">
        <v>25</v>
      </c>
      <c r="J996" s="13">
        <v>93.97</v>
      </c>
      <c r="K996" s="13">
        <v>180.16</v>
      </c>
      <c r="L996" s="14">
        <f t="shared" si="75"/>
        <v>1785.43</v>
      </c>
      <c r="M996" s="14">
        <f t="shared" si="76"/>
        <v>2909.5839999999998</v>
      </c>
      <c r="N996" s="9">
        <f t="shared" si="77"/>
        <v>28</v>
      </c>
      <c r="O996" s="9">
        <f t="shared" si="78"/>
        <v>1</v>
      </c>
      <c r="P996" s="9">
        <f t="shared" si="79"/>
        <v>2025</v>
      </c>
    </row>
    <row r="997" spans="1:16" x14ac:dyDescent="0.3">
      <c r="A997" s="2">
        <v>996</v>
      </c>
      <c r="B997" s="7" t="s">
        <v>83</v>
      </c>
      <c r="C997" s="3" t="s">
        <v>6</v>
      </c>
      <c r="D997" s="3">
        <v>14</v>
      </c>
      <c r="E997" s="3" t="s">
        <v>8</v>
      </c>
      <c r="F997" s="17">
        <v>15</v>
      </c>
      <c r="G997" s="3" t="s">
        <v>1144</v>
      </c>
      <c r="H997" s="3" t="s">
        <v>148</v>
      </c>
      <c r="I997" s="3" t="s">
        <v>23</v>
      </c>
      <c r="J997" s="13">
        <v>85.94</v>
      </c>
      <c r="K997" s="13">
        <v>192.02</v>
      </c>
      <c r="L997" s="14">
        <f t="shared" si="75"/>
        <v>1203.1599999999999</v>
      </c>
      <c r="M997" s="14">
        <f t="shared" si="76"/>
        <v>2285.038</v>
      </c>
      <c r="N997" s="9">
        <f t="shared" si="77"/>
        <v>8</v>
      </c>
      <c r="O997" s="9">
        <f t="shared" si="78"/>
        <v>1</v>
      </c>
      <c r="P997" s="9">
        <f t="shared" si="79"/>
        <v>2025</v>
      </c>
    </row>
    <row r="998" spans="1:16" x14ac:dyDescent="0.3">
      <c r="A998" s="2">
        <v>997</v>
      </c>
      <c r="B998" s="7" t="s">
        <v>74</v>
      </c>
      <c r="C998" s="3" t="s">
        <v>6</v>
      </c>
      <c r="D998" s="3">
        <v>2</v>
      </c>
      <c r="E998" s="3" t="s">
        <v>11</v>
      </c>
      <c r="F998" s="17">
        <v>10</v>
      </c>
      <c r="G998" s="3" t="s">
        <v>1145</v>
      </c>
      <c r="H998" s="3" t="s">
        <v>22</v>
      </c>
      <c r="I998" s="3" t="s">
        <v>25</v>
      </c>
      <c r="J998" s="13">
        <v>66.12</v>
      </c>
      <c r="K998" s="13">
        <v>128.30000000000001</v>
      </c>
      <c r="L998" s="14">
        <f t="shared" si="75"/>
        <v>132.24</v>
      </c>
      <c r="M998" s="14">
        <f t="shared" si="76"/>
        <v>230.94000000000003</v>
      </c>
      <c r="N998" s="9">
        <f t="shared" si="77"/>
        <v>11</v>
      </c>
      <c r="O998" s="9">
        <f t="shared" si="78"/>
        <v>4</v>
      </c>
      <c r="P998" s="9">
        <f t="shared" si="79"/>
        <v>2025</v>
      </c>
    </row>
    <row r="999" spans="1:16" x14ac:dyDescent="0.3">
      <c r="A999" s="2">
        <v>998</v>
      </c>
      <c r="B999" s="7" t="s">
        <v>42</v>
      </c>
      <c r="C999" s="3" t="s">
        <v>6</v>
      </c>
      <c r="D999" s="3">
        <v>18</v>
      </c>
      <c r="E999" s="3" t="s">
        <v>8</v>
      </c>
      <c r="F999" s="17">
        <v>5</v>
      </c>
      <c r="G999" s="3" t="s">
        <v>1146</v>
      </c>
      <c r="H999" s="3" t="s">
        <v>148</v>
      </c>
      <c r="I999" s="3" t="s">
        <v>19</v>
      </c>
      <c r="J999" s="13">
        <v>41.06</v>
      </c>
      <c r="K999" s="13">
        <v>123.84</v>
      </c>
      <c r="L999" s="14">
        <f t="shared" si="75"/>
        <v>739.08</v>
      </c>
      <c r="M999" s="14">
        <f t="shared" si="76"/>
        <v>2117.6639999999998</v>
      </c>
      <c r="N999" s="9">
        <f t="shared" si="77"/>
        <v>18</v>
      </c>
      <c r="O999" s="9">
        <f t="shared" si="78"/>
        <v>3</v>
      </c>
      <c r="P999" s="9">
        <f t="shared" si="79"/>
        <v>2025</v>
      </c>
    </row>
    <row r="1000" spans="1:16" x14ac:dyDescent="0.3">
      <c r="A1000" s="2">
        <v>999</v>
      </c>
      <c r="B1000" s="7" t="s">
        <v>58</v>
      </c>
      <c r="C1000" s="3" t="s">
        <v>12</v>
      </c>
      <c r="D1000" s="3">
        <v>3</v>
      </c>
      <c r="E1000" s="3" t="s">
        <v>10</v>
      </c>
      <c r="F1000" s="17">
        <v>10</v>
      </c>
      <c r="G1000" s="3" t="s">
        <v>1147</v>
      </c>
      <c r="H1000" s="3" t="s">
        <v>20</v>
      </c>
      <c r="I1000" s="3" t="s">
        <v>25</v>
      </c>
      <c r="J1000" s="13">
        <v>48.41</v>
      </c>
      <c r="K1000" s="13">
        <v>165.65</v>
      </c>
      <c r="L1000" s="14">
        <f t="shared" si="75"/>
        <v>145.22999999999999</v>
      </c>
      <c r="M1000" s="14">
        <f t="shared" si="76"/>
        <v>447.25500000000005</v>
      </c>
      <c r="N1000" s="9">
        <f t="shared" si="77"/>
        <v>16</v>
      </c>
      <c r="O1000" s="9">
        <f t="shared" si="78"/>
        <v>3</v>
      </c>
      <c r="P1000" s="9">
        <f t="shared" si="79"/>
        <v>2025</v>
      </c>
    </row>
    <row r="1001" spans="1:16" x14ac:dyDescent="0.3">
      <c r="A1001" s="2">
        <v>1000</v>
      </c>
      <c r="B1001" s="7" t="s">
        <v>130</v>
      </c>
      <c r="C1001" s="3" t="s">
        <v>12</v>
      </c>
      <c r="D1001" s="3">
        <v>6</v>
      </c>
      <c r="E1001" s="3" t="s">
        <v>8</v>
      </c>
      <c r="F1001" s="17">
        <v>20</v>
      </c>
      <c r="G1001" s="3" t="s">
        <v>1148</v>
      </c>
      <c r="H1001" s="3" t="s">
        <v>24</v>
      </c>
      <c r="I1001" s="3" t="s">
        <v>19</v>
      </c>
      <c r="J1001" s="13">
        <v>57.45</v>
      </c>
      <c r="K1001" s="13">
        <v>167.13</v>
      </c>
      <c r="L1001" s="14">
        <f t="shared" si="75"/>
        <v>344.70000000000005</v>
      </c>
      <c r="M1001" s="14">
        <f t="shared" si="76"/>
        <v>802.22400000000005</v>
      </c>
      <c r="N1001" s="9">
        <f t="shared" si="77"/>
        <v>19</v>
      </c>
      <c r="O1001" s="9">
        <f t="shared" si="78"/>
        <v>4</v>
      </c>
      <c r="P1001" s="9">
        <f t="shared" si="79"/>
        <v>2025</v>
      </c>
    </row>
  </sheetData>
  <autoFilter ref="A1:M1001" xr:uid="{00F6584A-8ED5-477C-97E8-155A82BE67E6}"/>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13FBC-9676-4C7B-AC81-B98D4162BF30}">
  <dimension ref="A1:AF2004"/>
  <sheetViews>
    <sheetView topLeftCell="E1" workbookViewId="0">
      <selection activeCell="L26" sqref="L26"/>
    </sheetView>
  </sheetViews>
  <sheetFormatPr defaultRowHeight="14.4" x14ac:dyDescent="0.3"/>
  <cols>
    <col min="1" max="1" width="12.5546875" bestFit="1" customWidth="1"/>
    <col min="2" max="2" width="21.88671875" style="20" bestFit="1" customWidth="1"/>
    <col min="4" max="4" width="21.88671875" bestFit="1" customWidth="1"/>
    <col min="5" max="5" width="22" bestFit="1" customWidth="1"/>
    <col min="7" max="7" width="12.5546875" bestFit="1" customWidth="1"/>
    <col min="8" max="8" width="21.88671875" bestFit="1" customWidth="1"/>
    <col min="9" max="9" width="22" bestFit="1" customWidth="1"/>
    <col min="10" max="15" width="12" customWidth="1"/>
    <col min="16" max="16" width="12.5546875" bestFit="1" customWidth="1"/>
    <col min="17" max="17" width="7.6640625" bestFit="1" customWidth="1"/>
    <col min="18" max="18" width="21.88671875" bestFit="1" customWidth="1"/>
    <col min="19" max="20" width="22" customWidth="1"/>
    <col min="21" max="21" width="12.5546875" bestFit="1" customWidth="1"/>
    <col min="22" max="22" width="21.88671875" bestFit="1" customWidth="1"/>
    <col min="23" max="26" width="21.88671875" customWidth="1"/>
    <col min="28" max="28" width="12.5546875" bestFit="1" customWidth="1"/>
    <col min="29" max="29" width="21.88671875" bestFit="1" customWidth="1"/>
    <col min="31" max="31" width="12.5546875" bestFit="1" customWidth="1"/>
    <col min="32" max="32" width="21.88671875" bestFit="1" customWidth="1"/>
  </cols>
  <sheetData>
    <row r="1" spans="1:32" x14ac:dyDescent="0.3">
      <c r="L1" t="b">
        <v>1</v>
      </c>
      <c r="M1" t="b">
        <v>1</v>
      </c>
      <c r="N1" t="b">
        <v>1</v>
      </c>
      <c r="R1" s="5" t="s">
        <v>1157</v>
      </c>
      <c r="Y1" t="str">
        <f ca="1">VLOOKUP(1,$X:$Z,2,0)</f>
        <v>Electronics</v>
      </c>
      <c r="Z1" s="20">
        <f ca="1">VLOOKUP(1,$X:$Z,3,0)</f>
        <v>296245.32600000018</v>
      </c>
    </row>
    <row r="2" spans="1:32" x14ac:dyDescent="0.3">
      <c r="A2" s="5" t="s">
        <v>1151</v>
      </c>
      <c r="B2" s="20" t="s">
        <v>1155</v>
      </c>
      <c r="D2" t="s">
        <v>1155</v>
      </c>
      <c r="E2" t="s">
        <v>1156</v>
      </c>
      <c r="G2" s="22" t="s">
        <v>1151</v>
      </c>
      <c r="H2" s="23" t="s">
        <v>1155</v>
      </c>
      <c r="I2" s="23" t="s">
        <v>1156</v>
      </c>
      <c r="J2" s="23"/>
      <c r="K2" s="24" t="s">
        <v>1153</v>
      </c>
      <c r="L2" s="24" t="s">
        <v>1234</v>
      </c>
      <c r="M2" s="24" t="s">
        <v>1233</v>
      </c>
      <c r="N2" s="24" t="s">
        <v>1232</v>
      </c>
      <c r="O2" s="4"/>
      <c r="P2" s="5" t="s">
        <v>1</v>
      </c>
      <c r="Q2" s="5" t="s">
        <v>15</v>
      </c>
      <c r="R2" t="s">
        <v>1155</v>
      </c>
      <c r="S2" t="s">
        <v>1156</v>
      </c>
      <c r="U2" s="5" t="s">
        <v>1151</v>
      </c>
      <c r="V2" t="s">
        <v>1155</v>
      </c>
      <c r="AB2" s="5" t="s">
        <v>1151</v>
      </c>
      <c r="AC2" t="s">
        <v>1155</v>
      </c>
      <c r="AE2" s="5" t="s">
        <v>1151</v>
      </c>
      <c r="AF2" t="s">
        <v>1155</v>
      </c>
    </row>
    <row r="3" spans="1:32" x14ac:dyDescent="0.3">
      <c r="A3" s="6">
        <v>1</v>
      </c>
      <c r="B3" s="20">
        <v>60531.921499999997</v>
      </c>
      <c r="D3" s="30">
        <v>1394454.6765000003</v>
      </c>
      <c r="E3" s="30">
        <v>551603.81999999983</v>
      </c>
      <c r="G3" s="25">
        <v>1</v>
      </c>
      <c r="H3" s="26">
        <v>371674.87549999991</v>
      </c>
      <c r="I3" s="26">
        <v>146409.8000000001</v>
      </c>
      <c r="J3" s="23"/>
      <c r="K3" s="25">
        <v>1</v>
      </c>
      <c r="L3" s="26">
        <f>IF(L1=TRUE,VLOOKUP(G3,G3:I7,2,0),NA())</f>
        <v>371674.87549999991</v>
      </c>
      <c r="M3" s="26">
        <f>IF($M$1=TRUE,VLOOKUP(G5,G5:I9,2,0)-VLOOKUP(G5,G5:I9,3,0),NA())</f>
        <v>213836.21349999958</v>
      </c>
      <c r="N3" s="27">
        <f>IF($N$1=TRUE,M3/GETPIVOTDATA("Sum of totalBuying Price",$G$2,"month",1)," ")</f>
        <v>1.4605321057743363</v>
      </c>
      <c r="O3" s="28"/>
      <c r="P3">
        <v>1</v>
      </c>
      <c r="Q3" t="s">
        <v>18</v>
      </c>
      <c r="R3" s="30">
        <v>290.39999999999998</v>
      </c>
      <c r="S3" s="30">
        <v>183.12</v>
      </c>
      <c r="U3" s="6" t="s">
        <v>24</v>
      </c>
      <c r="V3" s="30">
        <v>281251.14399999991</v>
      </c>
      <c r="X3" s="23" cm="1">
        <f t="array" aca="1" ref="X3:X7" ca="1">RANK($Z$3:$Z$7,Z3:Z7)</f>
        <v>3</v>
      </c>
      <c r="Y3" s="23" t="str" cm="1">
        <f t="array" aca="1" ref="Y3:Z7" ca="1">OFFSET($U$2:$V$7,1,0,COUNT($U:$V))</f>
        <v>Clothing</v>
      </c>
      <c r="Z3" s="23">
        <f ca="1"/>
        <v>281251.14399999991</v>
      </c>
      <c r="AB3" s="6" t="s">
        <v>6</v>
      </c>
      <c r="AC3" s="30">
        <v>427030.03399999987</v>
      </c>
      <c r="AE3" s="6" t="s">
        <v>8</v>
      </c>
      <c r="AF3" s="30">
        <v>340560.82049999986</v>
      </c>
    </row>
    <row r="4" spans="1:32" x14ac:dyDescent="0.3">
      <c r="A4" s="6">
        <v>2</v>
      </c>
      <c r="B4" s="20">
        <v>42863.74</v>
      </c>
      <c r="G4" s="25">
        <v>2</v>
      </c>
      <c r="H4" s="26">
        <v>340502.31350000005</v>
      </c>
      <c r="I4" s="26">
        <v>138854.62999999998</v>
      </c>
      <c r="J4" s="23"/>
      <c r="K4" s="25">
        <v>2</v>
      </c>
      <c r="L4" s="26">
        <f>IF(L1=TRUE,VLOOKUP(G4,G3:I7,2,0),NA())</f>
        <v>340502.31350000005</v>
      </c>
      <c r="M4" s="26">
        <f>M7</f>
        <v>2187.672</v>
      </c>
      <c r="N4" s="27">
        <f>IF($N$1=TRUE,M4/GETPIVOTDATA("Sum of totalBuying Price",$G$2,"month",1)," ")</f>
        <v>1.494211453058469E-2</v>
      </c>
      <c r="O4" s="28"/>
      <c r="P4" t="s">
        <v>1494</v>
      </c>
      <c r="R4" s="30">
        <v>290.39999999999998</v>
      </c>
      <c r="S4" s="30">
        <v>183.12</v>
      </c>
      <c r="T4" s="4"/>
      <c r="U4" s="6" t="s">
        <v>20</v>
      </c>
      <c r="V4" s="30">
        <v>296245.32600000018</v>
      </c>
      <c r="X4" s="23">
        <f ca="1"/>
        <v>1</v>
      </c>
      <c r="Y4" s="23" t="str">
        <f ca="1"/>
        <v>Electronics</v>
      </c>
      <c r="Z4" s="26">
        <f ca="1"/>
        <v>296245.32600000018</v>
      </c>
      <c r="AB4" s="6" t="s">
        <v>9</v>
      </c>
      <c r="AC4" s="30">
        <v>478631.57799999986</v>
      </c>
      <c r="AE4" s="6" t="s">
        <v>7</v>
      </c>
      <c r="AF4" s="30">
        <v>324981.41049999982</v>
      </c>
    </row>
    <row r="5" spans="1:32" x14ac:dyDescent="0.3">
      <c r="A5" s="6">
        <v>3</v>
      </c>
      <c r="B5" s="20">
        <v>51807.984499999991</v>
      </c>
      <c r="D5" t="s">
        <v>1230</v>
      </c>
      <c r="E5">
        <f>GETPIVOTDATA("Sum of total selling price",$D$2)</f>
        <v>1394454.6765000003</v>
      </c>
      <c r="G5" s="25">
        <v>3</v>
      </c>
      <c r="H5" s="26">
        <v>349702.92349999957</v>
      </c>
      <c r="I5" s="26">
        <v>135866.71</v>
      </c>
      <c r="J5" s="23"/>
      <c r="K5" s="25">
        <v>3</v>
      </c>
      <c r="L5" s="26">
        <f>IF(L1=TRUE,VLOOKUP(G5,G3:I7,2,0),NA())</f>
        <v>349702.92349999957</v>
      </c>
      <c r="M5" s="26">
        <f>IF($M$1=TRUE,VLOOKUP(G5,G5:I9,2,0)-VLOOKUP(G5,G5:I9,3,0),NA())</f>
        <v>213836.21349999958</v>
      </c>
      <c r="N5" s="27">
        <f>IF($N$1=TRUE,M5/GETPIVOTDATA("Sum of totalBuying Price",$G$2,"month",1)," ")</f>
        <v>1.4605321057743363</v>
      </c>
      <c r="O5" s="28"/>
      <c r="P5">
        <v>2</v>
      </c>
      <c r="Q5" t="s">
        <v>19</v>
      </c>
      <c r="R5" s="30">
        <v>483.98699999999997</v>
      </c>
      <c r="S5" s="30">
        <v>296.61</v>
      </c>
      <c r="U5" s="6" t="s">
        <v>22</v>
      </c>
      <c r="V5" s="30">
        <v>257273.26450000002</v>
      </c>
      <c r="X5" s="23">
        <f ca="1"/>
        <v>5</v>
      </c>
      <c r="Y5" s="23" t="str">
        <f ca="1"/>
        <v>Grocery</v>
      </c>
      <c r="Z5" s="26">
        <f ca="1"/>
        <v>257273.26450000002</v>
      </c>
      <c r="AB5" s="6" t="s">
        <v>12</v>
      </c>
      <c r="AC5" s="30">
        <v>488793.06449999957</v>
      </c>
      <c r="AE5" s="6" t="s">
        <v>11</v>
      </c>
      <c r="AF5" s="30">
        <v>368128.62699999992</v>
      </c>
    </row>
    <row r="6" spans="1:32" x14ac:dyDescent="0.3">
      <c r="A6" s="6">
        <v>4</v>
      </c>
      <c r="B6" s="20">
        <v>32616.162999999993</v>
      </c>
      <c r="D6" t="s">
        <v>1231</v>
      </c>
      <c r="E6">
        <f>GETPIVOTDATA("Sum of total selling price",$D$2)-GETPIVOTDATA("Sum of totalBuying Price",$D$2)</f>
        <v>842850.85650000046</v>
      </c>
      <c r="G6" s="25">
        <v>4</v>
      </c>
      <c r="H6" s="26">
        <v>329646.57199999981</v>
      </c>
      <c r="I6" s="26">
        <v>129732.35999999997</v>
      </c>
      <c r="J6" s="23"/>
      <c r="K6" s="25">
        <v>4</v>
      </c>
      <c r="L6" s="26">
        <f>IF(L1=TRUE,VLOOKUP(G6,G3:I7,2,0),NA())</f>
        <v>329646.57199999981</v>
      </c>
      <c r="M6" s="26">
        <f t="shared" ref="M6:M7" si="0">IF($M$1=TRUE,VLOOKUP(G6,G6:I10,2,0)-VLOOKUP(G6,G6:I10,3,0),NA())</f>
        <v>199914.21199999982</v>
      </c>
      <c r="N6" s="27">
        <f>IF($N$1=TRUE,M6/GETPIVOTDATA("Sum of totalBuying Price",$G$2,"month",1)," ")</f>
        <v>1.3654428323787047</v>
      </c>
      <c r="O6" s="28"/>
      <c r="P6" t="s">
        <v>1158</v>
      </c>
      <c r="R6" s="30">
        <v>483.98699999999997</v>
      </c>
      <c r="S6" s="30">
        <v>296.61</v>
      </c>
      <c r="T6" s="4"/>
      <c r="U6" s="6" t="s">
        <v>148</v>
      </c>
      <c r="V6" s="30">
        <v>282334.95199999993</v>
      </c>
      <c r="X6" s="23">
        <f ca="1"/>
        <v>2</v>
      </c>
      <c r="Y6" s="23" t="str">
        <f ca="1"/>
        <v>Home</v>
      </c>
      <c r="Z6" s="26">
        <f ca="1"/>
        <v>282334.95199999993</v>
      </c>
      <c r="AB6" s="6" t="s">
        <v>1493</v>
      </c>
      <c r="AC6" s="30"/>
      <c r="AE6" s="6" t="s">
        <v>10</v>
      </c>
      <c r="AF6" s="30">
        <v>360783.81849999959</v>
      </c>
    </row>
    <row r="7" spans="1:32" x14ac:dyDescent="0.3">
      <c r="A7" s="6">
        <v>5</v>
      </c>
      <c r="B7" s="20">
        <v>60088.388499999994</v>
      </c>
      <c r="D7" t="s">
        <v>1232</v>
      </c>
      <c r="E7" s="21">
        <f>E6/GETPIVOTDATA("Sum of totalBuying Price",$D$2)</f>
        <v>1.5280003980030463</v>
      </c>
      <c r="G7" s="25">
        <v>5</v>
      </c>
      <c r="H7" s="26">
        <v>2927.9920000000002</v>
      </c>
      <c r="I7" s="26">
        <v>740.32</v>
      </c>
      <c r="J7" s="27"/>
      <c r="K7" s="25">
        <v>5</v>
      </c>
      <c r="L7" s="26">
        <f>IF(L1=TRUE,VLOOKUP(G7,G3:I7,2,0),NA())</f>
        <v>2927.9920000000002</v>
      </c>
      <c r="M7" s="26">
        <f t="shared" si="0"/>
        <v>2187.672</v>
      </c>
      <c r="N7" s="27">
        <f>IF($N$1=TRUE,M7/GETPIVOTDATA("Sum of totalBuying Price",$G$2,"month",1)," ")</f>
        <v>1.494211453058469E-2</v>
      </c>
      <c r="O7" s="28"/>
      <c r="P7">
        <v>3</v>
      </c>
      <c r="Q7" t="s">
        <v>19</v>
      </c>
      <c r="R7" s="30">
        <v>1870.7129999999997</v>
      </c>
      <c r="S7" s="30">
        <v>1191.58</v>
      </c>
      <c r="U7" s="6" t="s">
        <v>158</v>
      </c>
      <c r="V7" s="30">
        <v>277349.98999999982</v>
      </c>
      <c r="X7" s="23">
        <f ca="1"/>
        <v>4</v>
      </c>
      <c r="Y7" s="23" t="str">
        <f ca="1"/>
        <v>Toys</v>
      </c>
      <c r="Z7" s="26">
        <f ca="1"/>
        <v>277349.98999999982</v>
      </c>
      <c r="AE7" s="6" t="s">
        <v>1493</v>
      </c>
      <c r="AF7" s="30"/>
    </row>
    <row r="8" spans="1:32" x14ac:dyDescent="0.3">
      <c r="A8" s="6">
        <v>6</v>
      </c>
      <c r="B8" s="20">
        <v>82193.83199999998</v>
      </c>
      <c r="G8" s="25" t="s">
        <v>1493</v>
      </c>
      <c r="H8" s="26"/>
      <c r="I8" s="26"/>
      <c r="P8" t="s">
        <v>1495</v>
      </c>
      <c r="R8" s="30">
        <v>1870.7129999999997</v>
      </c>
      <c r="S8" s="30">
        <v>1191.58</v>
      </c>
      <c r="T8" s="4"/>
      <c r="U8" s="6" t="s">
        <v>1493</v>
      </c>
      <c r="V8" s="30"/>
    </row>
    <row r="9" spans="1:32" x14ac:dyDescent="0.3">
      <c r="A9" s="6">
        <v>7</v>
      </c>
      <c r="B9" s="20">
        <v>50406.527999999991</v>
      </c>
      <c r="P9">
        <v>4</v>
      </c>
      <c r="Q9" t="s">
        <v>23</v>
      </c>
      <c r="R9" s="30">
        <v>1464.0450000000001</v>
      </c>
      <c r="S9" s="30">
        <v>1193.2</v>
      </c>
    </row>
    <row r="10" spans="1:32" x14ac:dyDescent="0.3">
      <c r="A10" s="6">
        <v>8</v>
      </c>
      <c r="B10" s="20">
        <v>46388.891500000005</v>
      </c>
      <c r="P10" t="s">
        <v>1159</v>
      </c>
      <c r="R10" s="30">
        <v>1464.0450000000001</v>
      </c>
      <c r="S10" s="30">
        <v>1193.2</v>
      </c>
      <c r="T10" s="4"/>
    </row>
    <row r="11" spans="1:32" x14ac:dyDescent="0.3">
      <c r="A11" s="6">
        <v>9</v>
      </c>
      <c r="B11" s="20">
        <v>58058.234500000006</v>
      </c>
      <c r="P11">
        <v>5</v>
      </c>
      <c r="Q11" t="s">
        <v>25</v>
      </c>
      <c r="R11" s="30">
        <v>865.41899999999998</v>
      </c>
      <c r="S11" s="30">
        <v>97.199999999999989</v>
      </c>
    </row>
    <row r="12" spans="1:32" x14ac:dyDescent="0.3">
      <c r="A12" s="6">
        <v>10</v>
      </c>
      <c r="B12" s="20">
        <v>49173.276500000007</v>
      </c>
      <c r="P12" t="s">
        <v>1160</v>
      </c>
      <c r="R12" s="30">
        <v>865.41899999999998</v>
      </c>
      <c r="S12" s="30">
        <v>97.199999999999989</v>
      </c>
      <c r="T12" s="4"/>
    </row>
    <row r="13" spans="1:32" x14ac:dyDescent="0.3">
      <c r="A13" s="6">
        <v>11</v>
      </c>
      <c r="B13" s="20">
        <v>32721.992499999997</v>
      </c>
      <c r="P13">
        <v>6</v>
      </c>
      <c r="Q13" t="s">
        <v>23</v>
      </c>
      <c r="R13" s="30">
        <v>2128.4084999999995</v>
      </c>
      <c r="S13" s="30">
        <v>1436.02</v>
      </c>
    </row>
    <row r="14" spans="1:32" x14ac:dyDescent="0.3">
      <c r="A14" s="6">
        <v>12</v>
      </c>
      <c r="B14" s="20">
        <v>46288.169499999996</v>
      </c>
      <c r="P14" t="s">
        <v>1496</v>
      </c>
      <c r="R14" s="30">
        <v>2128.4084999999995</v>
      </c>
      <c r="S14" s="30">
        <v>1436.02</v>
      </c>
      <c r="T14" s="4"/>
    </row>
    <row r="15" spans="1:32" x14ac:dyDescent="0.3">
      <c r="A15" s="6">
        <v>13</v>
      </c>
      <c r="B15" s="20">
        <v>46715.047999999995</v>
      </c>
      <c r="P15">
        <v>7</v>
      </c>
      <c r="Q15" t="s">
        <v>21</v>
      </c>
      <c r="R15" s="30">
        <v>1765.4925000000001</v>
      </c>
      <c r="S15" s="30">
        <v>969.44999999999993</v>
      </c>
    </row>
    <row r="16" spans="1:32" x14ac:dyDescent="0.3">
      <c r="A16" s="6">
        <v>14</v>
      </c>
      <c r="B16" s="20">
        <v>20939.230000000003</v>
      </c>
      <c r="P16" t="s">
        <v>1497</v>
      </c>
      <c r="R16" s="30">
        <v>1765.4925000000001</v>
      </c>
      <c r="S16" s="30">
        <v>969.44999999999993</v>
      </c>
      <c r="T16" s="4"/>
    </row>
    <row r="17" spans="1:20" x14ac:dyDescent="0.3">
      <c r="A17" s="6">
        <v>15</v>
      </c>
      <c r="B17" s="20">
        <v>46890.512999999992</v>
      </c>
      <c r="P17">
        <v>8</v>
      </c>
      <c r="Q17" t="s">
        <v>21</v>
      </c>
      <c r="R17" s="30">
        <v>2807.9459999999999</v>
      </c>
      <c r="S17" s="30">
        <v>1098</v>
      </c>
    </row>
    <row r="18" spans="1:20" x14ac:dyDescent="0.3">
      <c r="A18" s="6">
        <v>16</v>
      </c>
      <c r="B18" s="20">
        <v>39483.164499999992</v>
      </c>
      <c r="P18" t="s">
        <v>1498</v>
      </c>
      <c r="R18" s="30">
        <v>2807.9459999999999</v>
      </c>
      <c r="S18" s="30">
        <v>1098</v>
      </c>
      <c r="T18" s="4"/>
    </row>
    <row r="19" spans="1:20" x14ac:dyDescent="0.3">
      <c r="A19" s="6">
        <v>17</v>
      </c>
      <c r="B19" s="20">
        <v>62864.587</v>
      </c>
      <c r="P19">
        <v>9</v>
      </c>
      <c r="Q19" t="s">
        <v>23</v>
      </c>
      <c r="R19" s="30">
        <v>1506.4499999999998</v>
      </c>
      <c r="S19" s="30">
        <v>1083.17</v>
      </c>
    </row>
    <row r="20" spans="1:20" x14ac:dyDescent="0.3">
      <c r="A20" s="6">
        <v>18</v>
      </c>
      <c r="B20" s="20">
        <v>40180.068500000001</v>
      </c>
      <c r="H20" s="20"/>
      <c r="P20" t="s">
        <v>1235</v>
      </c>
      <c r="R20" s="30">
        <v>1506.4499999999998</v>
      </c>
      <c r="S20" s="30">
        <v>1083.17</v>
      </c>
      <c r="T20" s="4"/>
    </row>
    <row r="21" spans="1:20" x14ac:dyDescent="0.3">
      <c r="A21" s="6">
        <v>19</v>
      </c>
      <c r="B21" s="20">
        <v>43342.217000000011</v>
      </c>
      <c r="P21">
        <v>10</v>
      </c>
      <c r="Q21" t="s">
        <v>23</v>
      </c>
      <c r="R21" s="30">
        <v>2484.576</v>
      </c>
      <c r="S21" s="30">
        <v>1324</v>
      </c>
    </row>
    <row r="22" spans="1:20" x14ac:dyDescent="0.3">
      <c r="A22" s="6">
        <v>20</v>
      </c>
      <c r="B22" s="20">
        <v>31709.554499999995</v>
      </c>
      <c r="P22" t="s">
        <v>1325</v>
      </c>
      <c r="R22" s="30">
        <v>2484.576</v>
      </c>
      <c r="S22" s="30">
        <v>1324</v>
      </c>
      <c r="T22" s="4"/>
    </row>
    <row r="23" spans="1:20" x14ac:dyDescent="0.3">
      <c r="A23" s="6">
        <v>21</v>
      </c>
      <c r="B23" s="20">
        <v>42968.651500000007</v>
      </c>
      <c r="P23">
        <v>11</v>
      </c>
      <c r="Q23" t="s">
        <v>25</v>
      </c>
      <c r="R23" s="30">
        <v>793.07200000000012</v>
      </c>
      <c r="S23" s="30">
        <v>251.29999999999998</v>
      </c>
    </row>
    <row r="24" spans="1:20" x14ac:dyDescent="0.3">
      <c r="A24" s="6">
        <v>22</v>
      </c>
      <c r="B24" s="20">
        <v>40392.442999999999</v>
      </c>
      <c r="P24" t="s">
        <v>1499</v>
      </c>
      <c r="R24" s="30">
        <v>793.07200000000012</v>
      </c>
      <c r="S24" s="30">
        <v>251.29999999999998</v>
      </c>
      <c r="T24" s="4"/>
    </row>
    <row r="25" spans="1:20" x14ac:dyDescent="0.3">
      <c r="A25" s="6">
        <v>23</v>
      </c>
      <c r="B25" s="20">
        <v>49165.100500000008</v>
      </c>
      <c r="P25">
        <v>12</v>
      </c>
      <c r="Q25" t="s">
        <v>18</v>
      </c>
      <c r="R25" s="30">
        <v>1148.3680000000002</v>
      </c>
      <c r="S25" s="30">
        <v>504.66</v>
      </c>
    </row>
    <row r="26" spans="1:20" x14ac:dyDescent="0.3">
      <c r="A26" s="6">
        <v>24</v>
      </c>
      <c r="B26" s="20">
        <v>54904.828499999996</v>
      </c>
      <c r="L26" s="19"/>
      <c r="P26" t="s">
        <v>1500</v>
      </c>
      <c r="R26" s="30">
        <v>1148.3680000000002</v>
      </c>
      <c r="S26" s="30">
        <v>504.66</v>
      </c>
      <c r="T26" s="4"/>
    </row>
    <row r="27" spans="1:20" x14ac:dyDescent="0.3">
      <c r="A27" s="6">
        <v>25</v>
      </c>
      <c r="B27" s="20">
        <v>46396.118999999999</v>
      </c>
      <c r="P27">
        <v>13</v>
      </c>
      <c r="Q27" t="s">
        <v>25</v>
      </c>
      <c r="R27" s="30">
        <v>544.01749999999993</v>
      </c>
      <c r="S27" s="30">
        <v>163.5</v>
      </c>
    </row>
    <row r="28" spans="1:20" x14ac:dyDescent="0.3">
      <c r="A28" s="6">
        <v>26</v>
      </c>
      <c r="B28" s="20">
        <v>42693.974500000004</v>
      </c>
      <c r="P28" t="s">
        <v>1501</v>
      </c>
      <c r="R28" s="30">
        <v>544.01749999999993</v>
      </c>
      <c r="S28" s="30">
        <v>163.5</v>
      </c>
      <c r="T28" s="4"/>
    </row>
    <row r="29" spans="1:20" x14ac:dyDescent="0.3">
      <c r="A29" s="6">
        <v>27</v>
      </c>
      <c r="B29" s="20">
        <v>37602.851499999997</v>
      </c>
      <c r="P29">
        <v>14</v>
      </c>
      <c r="Q29" t="s">
        <v>23</v>
      </c>
      <c r="R29" s="30">
        <v>1496.9624999999999</v>
      </c>
      <c r="S29" s="30">
        <v>164.78</v>
      </c>
    </row>
    <row r="30" spans="1:20" x14ac:dyDescent="0.3">
      <c r="A30" s="6">
        <v>28</v>
      </c>
      <c r="B30" s="20">
        <v>38539.121499999994</v>
      </c>
      <c r="P30" t="s">
        <v>1502</v>
      </c>
      <c r="R30" s="30">
        <v>1496.9624999999999</v>
      </c>
      <c r="S30" s="30">
        <v>164.78</v>
      </c>
      <c r="T30" s="4"/>
    </row>
    <row r="31" spans="1:20" x14ac:dyDescent="0.3">
      <c r="A31" s="6">
        <v>29</v>
      </c>
      <c r="B31" s="20">
        <v>37067.358</v>
      </c>
      <c r="P31">
        <v>15</v>
      </c>
      <c r="Q31" t="s">
        <v>25</v>
      </c>
      <c r="R31" s="30">
        <v>1940.28</v>
      </c>
      <c r="S31" s="30">
        <v>752.16</v>
      </c>
    </row>
    <row r="32" spans="1:20" x14ac:dyDescent="0.3">
      <c r="A32" s="6">
        <v>30</v>
      </c>
      <c r="B32" s="20">
        <v>33678.747000000003</v>
      </c>
      <c r="P32" t="s">
        <v>1503</v>
      </c>
      <c r="R32" s="30">
        <v>1940.28</v>
      </c>
      <c r="S32" s="30">
        <v>752.16</v>
      </c>
      <c r="T32" s="4"/>
    </row>
    <row r="33" spans="1:20" x14ac:dyDescent="0.3">
      <c r="A33" s="6">
        <v>31</v>
      </c>
      <c r="B33" s="20">
        <v>25781.976999999999</v>
      </c>
      <c r="P33">
        <v>16</v>
      </c>
      <c r="Q33" t="s">
        <v>18</v>
      </c>
      <c r="R33" s="30">
        <v>2182.3919999999994</v>
      </c>
      <c r="S33" s="30">
        <v>1201.1400000000001</v>
      </c>
    </row>
    <row r="34" spans="1:20" x14ac:dyDescent="0.3">
      <c r="A34" s="6" t="s">
        <v>1493</v>
      </c>
      <c r="P34" t="s">
        <v>1236</v>
      </c>
      <c r="R34" s="30">
        <v>2182.3919999999994</v>
      </c>
      <c r="S34" s="30">
        <v>1201.1400000000001</v>
      </c>
      <c r="T34" s="4"/>
    </row>
    <row r="35" spans="1:20" x14ac:dyDescent="0.3">
      <c r="P35">
        <v>17</v>
      </c>
      <c r="Q35" t="s">
        <v>19</v>
      </c>
      <c r="R35" s="30">
        <v>1669.7339999999999</v>
      </c>
      <c r="S35" s="30">
        <v>1060.2</v>
      </c>
    </row>
    <row r="36" spans="1:20" x14ac:dyDescent="0.3">
      <c r="P36" t="s">
        <v>1504</v>
      </c>
      <c r="R36" s="30">
        <v>1669.7339999999999</v>
      </c>
      <c r="S36" s="30">
        <v>1060.2</v>
      </c>
      <c r="T36" s="4"/>
    </row>
    <row r="37" spans="1:20" x14ac:dyDescent="0.3">
      <c r="P37">
        <v>18</v>
      </c>
      <c r="Q37" t="s">
        <v>18</v>
      </c>
      <c r="R37" s="30">
        <v>1168.7400000000002</v>
      </c>
      <c r="S37" s="30">
        <v>865.6</v>
      </c>
    </row>
    <row r="38" spans="1:20" x14ac:dyDescent="0.3">
      <c r="P38" t="s">
        <v>1505</v>
      </c>
      <c r="R38" s="30">
        <v>1168.7400000000002</v>
      </c>
      <c r="S38" s="30">
        <v>865.6</v>
      </c>
      <c r="T38" s="4"/>
    </row>
    <row r="39" spans="1:20" x14ac:dyDescent="0.3">
      <c r="P39">
        <v>19</v>
      </c>
      <c r="Q39" t="s">
        <v>19</v>
      </c>
      <c r="R39" s="30">
        <v>100.33500000000001</v>
      </c>
      <c r="S39" s="30">
        <v>49.78</v>
      </c>
    </row>
    <row r="40" spans="1:20" x14ac:dyDescent="0.3">
      <c r="P40" t="s">
        <v>1506</v>
      </c>
      <c r="R40" s="30">
        <v>100.33500000000001</v>
      </c>
      <c r="S40" s="30">
        <v>49.78</v>
      </c>
      <c r="T40" s="4"/>
    </row>
    <row r="41" spans="1:20" x14ac:dyDescent="0.3">
      <c r="P41">
        <v>20</v>
      </c>
      <c r="Q41" t="s">
        <v>25</v>
      </c>
      <c r="R41" s="30">
        <v>717.6</v>
      </c>
      <c r="S41" s="30">
        <v>386.72</v>
      </c>
    </row>
    <row r="42" spans="1:20" x14ac:dyDescent="0.3">
      <c r="P42" t="s">
        <v>1507</v>
      </c>
      <c r="R42" s="30">
        <v>717.6</v>
      </c>
      <c r="S42" s="30">
        <v>386.72</v>
      </c>
      <c r="T42" s="4"/>
    </row>
    <row r="43" spans="1:20" x14ac:dyDescent="0.3">
      <c r="P43">
        <v>21</v>
      </c>
      <c r="Q43" t="s">
        <v>21</v>
      </c>
      <c r="R43" s="30">
        <v>1043.4960000000001</v>
      </c>
      <c r="S43" s="30">
        <v>454.64</v>
      </c>
    </row>
    <row r="44" spans="1:20" x14ac:dyDescent="0.3">
      <c r="P44" t="s">
        <v>1508</v>
      </c>
      <c r="R44" s="30">
        <v>1043.4960000000001</v>
      </c>
      <c r="S44" s="30">
        <v>454.64</v>
      </c>
      <c r="T44" s="4"/>
    </row>
    <row r="45" spans="1:20" x14ac:dyDescent="0.3">
      <c r="P45">
        <v>22</v>
      </c>
      <c r="Q45" t="s">
        <v>18</v>
      </c>
      <c r="R45" s="30">
        <v>581.80799999999999</v>
      </c>
      <c r="S45" s="30">
        <v>406.56000000000006</v>
      </c>
    </row>
    <row r="46" spans="1:20" x14ac:dyDescent="0.3">
      <c r="P46" t="s">
        <v>1509</v>
      </c>
      <c r="R46" s="30">
        <v>581.80799999999999</v>
      </c>
      <c r="S46" s="30">
        <v>406.56000000000006</v>
      </c>
      <c r="T46" s="4"/>
    </row>
    <row r="47" spans="1:20" x14ac:dyDescent="0.3">
      <c r="P47">
        <v>23</v>
      </c>
      <c r="Q47" t="s">
        <v>25</v>
      </c>
      <c r="R47" s="30">
        <v>863.92</v>
      </c>
      <c r="S47" s="30">
        <v>384.88</v>
      </c>
    </row>
    <row r="48" spans="1:20" x14ac:dyDescent="0.3">
      <c r="P48" t="s">
        <v>1510</v>
      </c>
      <c r="R48" s="30">
        <v>863.92</v>
      </c>
      <c r="S48" s="30">
        <v>384.88</v>
      </c>
      <c r="T48" s="4"/>
    </row>
    <row r="49" spans="16:20" x14ac:dyDescent="0.3">
      <c r="P49">
        <v>24</v>
      </c>
      <c r="Q49" t="s">
        <v>18</v>
      </c>
      <c r="R49" s="30">
        <v>1144.0124999999998</v>
      </c>
      <c r="S49" s="30">
        <v>1213.6499999999999</v>
      </c>
    </row>
    <row r="50" spans="16:20" x14ac:dyDescent="0.3">
      <c r="P50" t="s">
        <v>1511</v>
      </c>
      <c r="R50" s="30">
        <v>1144.0124999999998</v>
      </c>
      <c r="S50" s="30">
        <v>1213.6499999999999</v>
      </c>
      <c r="T50" s="4"/>
    </row>
    <row r="51" spans="16:20" x14ac:dyDescent="0.3">
      <c r="P51">
        <v>25</v>
      </c>
      <c r="Q51" t="s">
        <v>23</v>
      </c>
      <c r="R51" s="30">
        <v>3661.2</v>
      </c>
      <c r="S51" s="30">
        <v>1052</v>
      </c>
    </row>
    <row r="52" spans="16:20" x14ac:dyDescent="0.3">
      <c r="P52" t="s">
        <v>1512</v>
      </c>
      <c r="R52" s="30">
        <v>3661.2</v>
      </c>
      <c r="S52" s="30">
        <v>1052</v>
      </c>
      <c r="T52" s="4"/>
    </row>
    <row r="53" spans="16:20" x14ac:dyDescent="0.3">
      <c r="P53">
        <v>26</v>
      </c>
      <c r="Q53" t="s">
        <v>23</v>
      </c>
      <c r="R53" s="30">
        <v>1321.8009999999999</v>
      </c>
      <c r="S53" s="30">
        <v>349.18</v>
      </c>
    </row>
    <row r="54" spans="16:20" x14ac:dyDescent="0.3">
      <c r="P54" t="s">
        <v>1513</v>
      </c>
      <c r="R54" s="30">
        <v>1321.8009999999999</v>
      </c>
      <c r="S54" s="30">
        <v>349.18</v>
      </c>
      <c r="T54" s="4"/>
    </row>
    <row r="55" spans="16:20" x14ac:dyDescent="0.3">
      <c r="P55">
        <v>27</v>
      </c>
      <c r="Q55" t="s">
        <v>19</v>
      </c>
      <c r="R55" s="30">
        <v>282.98200000000003</v>
      </c>
      <c r="S55" s="30">
        <v>102.7</v>
      </c>
    </row>
    <row r="56" spans="16:20" x14ac:dyDescent="0.3">
      <c r="P56" t="s">
        <v>1326</v>
      </c>
      <c r="R56" s="30">
        <v>282.98200000000003</v>
      </c>
      <c r="S56" s="30">
        <v>102.7</v>
      </c>
      <c r="T56" s="4"/>
    </row>
    <row r="57" spans="16:20" x14ac:dyDescent="0.3">
      <c r="P57">
        <v>28</v>
      </c>
      <c r="Q57" t="s">
        <v>19</v>
      </c>
      <c r="R57" s="30">
        <v>2030.9574999999998</v>
      </c>
      <c r="S57" s="30">
        <v>206.83</v>
      </c>
    </row>
    <row r="58" spans="16:20" x14ac:dyDescent="0.3">
      <c r="P58" t="s">
        <v>1514</v>
      </c>
      <c r="R58" s="30">
        <v>2030.9574999999998</v>
      </c>
      <c r="S58" s="30">
        <v>206.83</v>
      </c>
      <c r="T58" s="4"/>
    </row>
    <row r="59" spans="16:20" x14ac:dyDescent="0.3">
      <c r="P59">
        <v>29</v>
      </c>
      <c r="Q59" t="s">
        <v>25</v>
      </c>
      <c r="R59" s="30">
        <v>333.45600000000002</v>
      </c>
      <c r="S59" s="30">
        <v>236.91</v>
      </c>
    </row>
    <row r="60" spans="16:20" x14ac:dyDescent="0.3">
      <c r="P60" t="s">
        <v>1515</v>
      </c>
      <c r="R60" s="30">
        <v>333.45600000000002</v>
      </c>
      <c r="S60" s="30">
        <v>236.91</v>
      </c>
      <c r="T60" s="4"/>
    </row>
    <row r="61" spans="16:20" x14ac:dyDescent="0.3">
      <c r="P61">
        <v>30</v>
      </c>
      <c r="Q61" t="s">
        <v>19</v>
      </c>
      <c r="R61" s="30">
        <v>386.17199999999997</v>
      </c>
      <c r="S61" s="30">
        <v>164.92</v>
      </c>
    </row>
    <row r="62" spans="16:20" x14ac:dyDescent="0.3">
      <c r="P62" t="s">
        <v>1516</v>
      </c>
      <c r="R62" s="30">
        <v>386.17199999999997</v>
      </c>
      <c r="S62" s="30">
        <v>164.92</v>
      </c>
      <c r="T62" s="4"/>
    </row>
    <row r="63" spans="16:20" x14ac:dyDescent="0.3">
      <c r="P63">
        <v>31</v>
      </c>
      <c r="Q63" t="s">
        <v>18</v>
      </c>
      <c r="R63" s="30">
        <v>2409.0480000000002</v>
      </c>
      <c r="S63" s="30">
        <v>326.88</v>
      </c>
    </row>
    <row r="64" spans="16:20" x14ac:dyDescent="0.3">
      <c r="P64" t="s">
        <v>1517</v>
      </c>
      <c r="R64" s="30">
        <v>2409.0480000000002</v>
      </c>
      <c r="S64" s="30">
        <v>326.88</v>
      </c>
      <c r="T64" s="4"/>
    </row>
    <row r="65" spans="16:20" x14ac:dyDescent="0.3">
      <c r="P65">
        <v>32</v>
      </c>
      <c r="Q65" t="s">
        <v>18</v>
      </c>
      <c r="R65" s="30">
        <v>105.86400000000002</v>
      </c>
      <c r="S65" s="30">
        <v>21.35</v>
      </c>
    </row>
    <row r="66" spans="16:20" x14ac:dyDescent="0.3">
      <c r="P66" t="s">
        <v>1237</v>
      </c>
      <c r="R66" s="30">
        <v>105.86400000000002</v>
      </c>
      <c r="S66" s="30">
        <v>21.35</v>
      </c>
      <c r="T66" s="4"/>
    </row>
    <row r="67" spans="16:20" x14ac:dyDescent="0.3">
      <c r="P67">
        <v>33</v>
      </c>
      <c r="Q67" t="s">
        <v>21</v>
      </c>
      <c r="R67" s="30">
        <v>2602.62</v>
      </c>
      <c r="S67" s="30">
        <v>908.96</v>
      </c>
    </row>
    <row r="68" spans="16:20" x14ac:dyDescent="0.3">
      <c r="P68" t="s">
        <v>1327</v>
      </c>
      <c r="R68" s="30">
        <v>2602.62</v>
      </c>
      <c r="S68" s="30">
        <v>908.96</v>
      </c>
      <c r="T68" s="4"/>
    </row>
    <row r="69" spans="16:20" x14ac:dyDescent="0.3">
      <c r="P69">
        <v>34</v>
      </c>
      <c r="Q69" t="s">
        <v>18</v>
      </c>
      <c r="R69" s="30">
        <v>1967.88</v>
      </c>
      <c r="S69" s="30">
        <v>178.8</v>
      </c>
    </row>
    <row r="70" spans="16:20" x14ac:dyDescent="0.3">
      <c r="P70" t="s">
        <v>1518</v>
      </c>
      <c r="R70" s="30">
        <v>1967.88</v>
      </c>
      <c r="S70" s="30">
        <v>178.8</v>
      </c>
      <c r="T70" s="4"/>
    </row>
    <row r="71" spans="16:20" x14ac:dyDescent="0.3">
      <c r="P71">
        <v>35</v>
      </c>
      <c r="Q71" t="s">
        <v>23</v>
      </c>
      <c r="R71" s="30">
        <v>1987.7759999999998</v>
      </c>
      <c r="S71" s="30">
        <v>1352.68</v>
      </c>
    </row>
    <row r="72" spans="16:20" x14ac:dyDescent="0.3">
      <c r="P72" t="s">
        <v>1161</v>
      </c>
      <c r="R72" s="30">
        <v>1987.7759999999998</v>
      </c>
      <c r="S72" s="30">
        <v>1352.68</v>
      </c>
      <c r="T72" s="4"/>
    </row>
    <row r="73" spans="16:20" x14ac:dyDescent="0.3">
      <c r="P73">
        <v>36</v>
      </c>
      <c r="Q73" t="s">
        <v>25</v>
      </c>
      <c r="R73" s="30">
        <v>1954.08</v>
      </c>
      <c r="S73" s="30">
        <v>1878.1999999999998</v>
      </c>
    </row>
    <row r="74" spans="16:20" x14ac:dyDescent="0.3">
      <c r="P74" t="s">
        <v>1519</v>
      </c>
      <c r="R74" s="30">
        <v>1954.08</v>
      </c>
      <c r="S74" s="30">
        <v>1878.1999999999998</v>
      </c>
      <c r="T74" s="4"/>
    </row>
    <row r="75" spans="16:20" x14ac:dyDescent="0.3">
      <c r="P75">
        <v>37</v>
      </c>
      <c r="Q75" t="s">
        <v>21</v>
      </c>
      <c r="R75" s="30">
        <v>1414.3575000000001</v>
      </c>
      <c r="S75" s="30">
        <v>779.28000000000009</v>
      </c>
    </row>
    <row r="76" spans="16:20" x14ac:dyDescent="0.3">
      <c r="P76" t="s">
        <v>1162</v>
      </c>
      <c r="R76" s="30">
        <v>1414.3575000000001</v>
      </c>
      <c r="S76" s="30">
        <v>779.28000000000009</v>
      </c>
      <c r="T76" s="4"/>
    </row>
    <row r="77" spans="16:20" x14ac:dyDescent="0.3">
      <c r="P77">
        <v>38</v>
      </c>
      <c r="Q77" t="s">
        <v>25</v>
      </c>
      <c r="R77" s="30">
        <v>100.44750000000001</v>
      </c>
      <c r="S77" s="30">
        <v>27.11</v>
      </c>
    </row>
    <row r="78" spans="16:20" x14ac:dyDescent="0.3">
      <c r="P78" t="s">
        <v>1520</v>
      </c>
      <c r="R78" s="30">
        <v>100.44750000000001</v>
      </c>
      <c r="S78" s="30">
        <v>27.11</v>
      </c>
      <c r="T78" s="4"/>
    </row>
    <row r="79" spans="16:20" x14ac:dyDescent="0.3">
      <c r="P79">
        <v>39</v>
      </c>
      <c r="Q79" t="s">
        <v>19</v>
      </c>
      <c r="R79" s="30">
        <v>1356.6</v>
      </c>
      <c r="S79" s="30">
        <v>622.64</v>
      </c>
    </row>
    <row r="80" spans="16:20" x14ac:dyDescent="0.3">
      <c r="P80" t="s">
        <v>1163</v>
      </c>
      <c r="R80" s="30">
        <v>1356.6</v>
      </c>
      <c r="S80" s="30">
        <v>622.64</v>
      </c>
      <c r="T80" s="4"/>
    </row>
    <row r="81" spans="16:20" x14ac:dyDescent="0.3">
      <c r="P81">
        <v>40</v>
      </c>
      <c r="Q81" t="s">
        <v>21</v>
      </c>
      <c r="R81" s="30">
        <v>96.890499999999989</v>
      </c>
      <c r="S81" s="30">
        <v>92.97</v>
      </c>
    </row>
    <row r="82" spans="16:20" x14ac:dyDescent="0.3">
      <c r="P82" t="s">
        <v>1328</v>
      </c>
      <c r="R82" s="30">
        <v>96.890499999999989</v>
      </c>
      <c r="S82" s="30">
        <v>92.97</v>
      </c>
      <c r="T82" s="4"/>
    </row>
    <row r="83" spans="16:20" x14ac:dyDescent="0.3">
      <c r="P83">
        <v>41</v>
      </c>
      <c r="Q83" t="s">
        <v>18</v>
      </c>
      <c r="R83" s="30">
        <v>2089.3920000000003</v>
      </c>
      <c r="S83" s="30">
        <v>1020.3000000000001</v>
      </c>
    </row>
    <row r="84" spans="16:20" x14ac:dyDescent="0.3">
      <c r="P84" t="s">
        <v>1521</v>
      </c>
      <c r="R84" s="30">
        <v>2089.3920000000003</v>
      </c>
      <c r="S84" s="30">
        <v>1020.3000000000001</v>
      </c>
      <c r="T84" s="4"/>
    </row>
    <row r="85" spans="16:20" x14ac:dyDescent="0.3">
      <c r="P85">
        <v>42</v>
      </c>
      <c r="Q85" t="s">
        <v>18</v>
      </c>
      <c r="R85" s="30">
        <v>2301.6299999999997</v>
      </c>
      <c r="S85" s="30">
        <v>618.20000000000005</v>
      </c>
    </row>
    <row r="86" spans="16:20" x14ac:dyDescent="0.3">
      <c r="P86" t="s">
        <v>1238</v>
      </c>
      <c r="R86" s="30">
        <v>2301.6299999999997</v>
      </c>
      <c r="S86" s="30">
        <v>618.20000000000005</v>
      </c>
      <c r="T86" s="4"/>
    </row>
    <row r="87" spans="16:20" x14ac:dyDescent="0.3">
      <c r="P87">
        <v>43</v>
      </c>
      <c r="Q87" t="s">
        <v>25</v>
      </c>
      <c r="R87" s="30">
        <v>1430.8320000000003</v>
      </c>
      <c r="S87" s="30">
        <v>686.4</v>
      </c>
    </row>
    <row r="88" spans="16:20" x14ac:dyDescent="0.3">
      <c r="P88" t="s">
        <v>1522</v>
      </c>
      <c r="R88" s="30">
        <v>1430.8320000000003</v>
      </c>
      <c r="S88" s="30">
        <v>686.4</v>
      </c>
      <c r="T88" s="4"/>
    </row>
    <row r="89" spans="16:20" x14ac:dyDescent="0.3">
      <c r="P89">
        <v>44</v>
      </c>
      <c r="Q89" t="s">
        <v>19</v>
      </c>
      <c r="R89" s="30">
        <v>366.71899999999994</v>
      </c>
      <c r="S89" s="30">
        <v>134.19999999999999</v>
      </c>
    </row>
    <row r="90" spans="16:20" x14ac:dyDescent="0.3">
      <c r="P90" t="s">
        <v>1523</v>
      </c>
      <c r="R90" s="30">
        <v>366.71899999999994</v>
      </c>
      <c r="S90" s="30">
        <v>134.19999999999999</v>
      </c>
      <c r="T90" s="4"/>
    </row>
    <row r="91" spans="16:20" x14ac:dyDescent="0.3">
      <c r="P91">
        <v>45</v>
      </c>
      <c r="Q91" t="s">
        <v>19</v>
      </c>
      <c r="R91" s="30">
        <v>2270.2055</v>
      </c>
      <c r="S91" s="30">
        <v>1277.21</v>
      </c>
    </row>
    <row r="92" spans="16:20" x14ac:dyDescent="0.3">
      <c r="P92" t="s">
        <v>1164</v>
      </c>
      <c r="R92" s="30">
        <v>2270.2055</v>
      </c>
      <c r="S92" s="30">
        <v>1277.21</v>
      </c>
      <c r="T92" s="4"/>
    </row>
    <row r="93" spans="16:20" x14ac:dyDescent="0.3">
      <c r="P93">
        <v>46</v>
      </c>
      <c r="Q93" t="s">
        <v>21</v>
      </c>
      <c r="R93" s="30">
        <v>1210.3489999999999</v>
      </c>
      <c r="S93" s="30">
        <v>370.16</v>
      </c>
    </row>
    <row r="94" spans="16:20" x14ac:dyDescent="0.3">
      <c r="P94" t="s">
        <v>1329</v>
      </c>
      <c r="R94" s="30">
        <v>1210.3489999999999</v>
      </c>
      <c r="S94" s="30">
        <v>370.16</v>
      </c>
      <c r="T94" s="4"/>
    </row>
    <row r="95" spans="16:20" x14ac:dyDescent="0.3">
      <c r="P95">
        <v>47</v>
      </c>
      <c r="Q95" t="s">
        <v>21</v>
      </c>
      <c r="R95" s="30">
        <v>2226.6270000000004</v>
      </c>
      <c r="S95" s="30">
        <v>1223.3</v>
      </c>
    </row>
    <row r="96" spans="16:20" x14ac:dyDescent="0.3">
      <c r="P96" t="s">
        <v>1524</v>
      </c>
      <c r="R96" s="30">
        <v>2226.6270000000004</v>
      </c>
      <c r="S96" s="30">
        <v>1223.3</v>
      </c>
      <c r="T96" s="4"/>
    </row>
    <row r="97" spans="16:20" x14ac:dyDescent="0.3">
      <c r="P97">
        <v>48</v>
      </c>
      <c r="Q97" t="s">
        <v>23</v>
      </c>
      <c r="R97" s="30">
        <v>601.88400000000001</v>
      </c>
      <c r="S97" s="30">
        <v>223.44</v>
      </c>
    </row>
    <row r="98" spans="16:20" x14ac:dyDescent="0.3">
      <c r="P98" t="s">
        <v>1525</v>
      </c>
      <c r="R98" s="30">
        <v>601.88400000000001</v>
      </c>
      <c r="S98" s="30">
        <v>223.44</v>
      </c>
      <c r="T98" s="4"/>
    </row>
    <row r="99" spans="16:20" x14ac:dyDescent="0.3">
      <c r="P99">
        <v>49</v>
      </c>
      <c r="Q99" t="s">
        <v>18</v>
      </c>
      <c r="R99" s="30">
        <v>536.54399999999998</v>
      </c>
      <c r="S99" s="30">
        <v>30</v>
      </c>
    </row>
    <row r="100" spans="16:20" x14ac:dyDescent="0.3">
      <c r="P100" t="s">
        <v>1330</v>
      </c>
      <c r="R100" s="30">
        <v>536.54399999999998</v>
      </c>
      <c r="S100" s="30">
        <v>30</v>
      </c>
      <c r="T100" s="4"/>
    </row>
    <row r="101" spans="16:20" x14ac:dyDescent="0.3">
      <c r="P101">
        <v>50</v>
      </c>
      <c r="Q101" t="s">
        <v>21</v>
      </c>
      <c r="R101" s="30">
        <v>273.42</v>
      </c>
      <c r="S101" s="30">
        <v>68.900000000000006</v>
      </c>
    </row>
    <row r="102" spans="16:20" x14ac:dyDescent="0.3">
      <c r="P102" t="s">
        <v>1526</v>
      </c>
      <c r="R102" s="30">
        <v>273.42</v>
      </c>
      <c r="S102" s="30">
        <v>68.900000000000006</v>
      </c>
      <c r="T102" s="4"/>
    </row>
    <row r="103" spans="16:20" x14ac:dyDescent="0.3">
      <c r="P103">
        <v>51</v>
      </c>
      <c r="Q103" t="s">
        <v>25</v>
      </c>
      <c r="R103" s="30">
        <v>2618.8800000000006</v>
      </c>
      <c r="S103" s="30">
        <v>695.40000000000009</v>
      </c>
    </row>
    <row r="104" spans="16:20" x14ac:dyDescent="0.3">
      <c r="P104" t="s">
        <v>1527</v>
      </c>
      <c r="R104" s="30">
        <v>2618.8800000000006</v>
      </c>
      <c r="S104" s="30">
        <v>695.40000000000009</v>
      </c>
      <c r="T104" s="4"/>
    </row>
    <row r="105" spans="16:20" x14ac:dyDescent="0.3">
      <c r="P105">
        <v>52</v>
      </c>
      <c r="Q105" t="s">
        <v>23</v>
      </c>
      <c r="R105" s="30">
        <v>338.20800000000003</v>
      </c>
      <c r="S105" s="30">
        <v>365.52</v>
      </c>
    </row>
    <row r="106" spans="16:20" x14ac:dyDescent="0.3">
      <c r="P106" t="s">
        <v>1528</v>
      </c>
      <c r="R106" s="30">
        <v>338.20800000000003</v>
      </c>
      <c r="S106" s="30">
        <v>365.52</v>
      </c>
      <c r="T106" s="4"/>
    </row>
    <row r="107" spans="16:20" x14ac:dyDescent="0.3">
      <c r="P107">
        <v>53</v>
      </c>
      <c r="Q107" t="s">
        <v>18</v>
      </c>
      <c r="R107" s="30">
        <v>678.66750000000002</v>
      </c>
      <c r="S107" s="30">
        <v>194.81</v>
      </c>
    </row>
    <row r="108" spans="16:20" x14ac:dyDescent="0.3">
      <c r="P108" t="s">
        <v>1239</v>
      </c>
      <c r="R108" s="30">
        <v>678.66750000000002</v>
      </c>
      <c r="S108" s="30">
        <v>194.81</v>
      </c>
      <c r="T108" s="4"/>
    </row>
    <row r="109" spans="16:20" x14ac:dyDescent="0.3">
      <c r="P109">
        <v>54</v>
      </c>
      <c r="Q109" t="s">
        <v>25</v>
      </c>
      <c r="R109" s="30">
        <v>405.75600000000003</v>
      </c>
      <c r="S109" s="30">
        <v>53.550000000000004</v>
      </c>
    </row>
    <row r="110" spans="16:20" x14ac:dyDescent="0.3">
      <c r="P110" t="s">
        <v>1529</v>
      </c>
      <c r="R110" s="30">
        <v>405.75600000000003</v>
      </c>
      <c r="S110" s="30">
        <v>53.550000000000004</v>
      </c>
      <c r="T110" s="4"/>
    </row>
    <row r="111" spans="16:20" x14ac:dyDescent="0.3">
      <c r="P111">
        <v>55</v>
      </c>
      <c r="Q111" t="s">
        <v>19</v>
      </c>
      <c r="R111" s="30">
        <v>2672.64</v>
      </c>
      <c r="S111" s="30">
        <v>1559.6000000000001</v>
      </c>
    </row>
    <row r="112" spans="16:20" x14ac:dyDescent="0.3">
      <c r="P112" t="s">
        <v>1530</v>
      </c>
      <c r="R112" s="30">
        <v>2672.64</v>
      </c>
      <c r="S112" s="30">
        <v>1559.6000000000001</v>
      </c>
      <c r="T112" s="4"/>
    </row>
    <row r="113" spans="16:20" x14ac:dyDescent="0.3">
      <c r="P113">
        <v>56</v>
      </c>
      <c r="Q113" t="s">
        <v>21</v>
      </c>
      <c r="R113" s="30">
        <v>2414.0340000000001</v>
      </c>
      <c r="S113" s="30">
        <v>145.01</v>
      </c>
    </row>
    <row r="114" spans="16:20" x14ac:dyDescent="0.3">
      <c r="P114" t="s">
        <v>1531</v>
      </c>
      <c r="R114" s="30">
        <v>2414.0340000000001</v>
      </c>
      <c r="S114" s="30">
        <v>145.01</v>
      </c>
      <c r="T114" s="4"/>
    </row>
    <row r="115" spans="16:20" x14ac:dyDescent="0.3">
      <c r="P115">
        <v>57</v>
      </c>
      <c r="Q115" t="s">
        <v>18</v>
      </c>
      <c r="R115" s="30">
        <v>1066.6139999999998</v>
      </c>
      <c r="S115" s="30">
        <v>410.40000000000003</v>
      </c>
    </row>
    <row r="116" spans="16:20" x14ac:dyDescent="0.3">
      <c r="P116" t="s">
        <v>1532</v>
      </c>
      <c r="R116" s="30">
        <v>1066.6139999999998</v>
      </c>
      <c r="S116" s="30">
        <v>410.40000000000003</v>
      </c>
      <c r="T116" s="4"/>
    </row>
    <row r="117" spans="16:20" x14ac:dyDescent="0.3">
      <c r="P117">
        <v>58</v>
      </c>
      <c r="Q117" t="s">
        <v>21</v>
      </c>
      <c r="R117" s="30">
        <v>1009.125</v>
      </c>
      <c r="S117" s="30">
        <v>1243.97</v>
      </c>
    </row>
    <row r="118" spans="16:20" x14ac:dyDescent="0.3">
      <c r="P118" t="s">
        <v>1331</v>
      </c>
      <c r="R118" s="30">
        <v>1009.125</v>
      </c>
      <c r="S118" s="30">
        <v>1243.97</v>
      </c>
      <c r="T118" s="4"/>
    </row>
    <row r="119" spans="16:20" x14ac:dyDescent="0.3">
      <c r="P119">
        <v>59</v>
      </c>
      <c r="Q119" t="s">
        <v>25</v>
      </c>
      <c r="R119" s="30">
        <v>108.96</v>
      </c>
      <c r="S119" s="30">
        <v>28.29</v>
      </c>
    </row>
    <row r="120" spans="16:20" x14ac:dyDescent="0.3">
      <c r="P120" t="s">
        <v>1533</v>
      </c>
      <c r="R120" s="30">
        <v>108.96</v>
      </c>
      <c r="S120" s="30">
        <v>28.29</v>
      </c>
      <c r="T120" s="4"/>
    </row>
    <row r="121" spans="16:20" x14ac:dyDescent="0.3">
      <c r="P121">
        <v>60</v>
      </c>
      <c r="Q121" t="s">
        <v>18</v>
      </c>
      <c r="R121" s="30">
        <v>3500.6</v>
      </c>
      <c r="S121" s="30">
        <v>1750.6</v>
      </c>
    </row>
    <row r="122" spans="16:20" x14ac:dyDescent="0.3">
      <c r="P122" t="s">
        <v>1534</v>
      </c>
      <c r="R122" s="30">
        <v>3500.6</v>
      </c>
      <c r="S122" s="30">
        <v>1750.6</v>
      </c>
      <c r="T122" s="4"/>
    </row>
    <row r="123" spans="16:20" x14ac:dyDescent="0.3">
      <c r="P123">
        <v>61</v>
      </c>
      <c r="Q123" t="s">
        <v>23</v>
      </c>
      <c r="R123" s="30">
        <v>833.33999999999992</v>
      </c>
      <c r="S123" s="30">
        <v>790.64</v>
      </c>
    </row>
    <row r="124" spans="16:20" x14ac:dyDescent="0.3">
      <c r="P124" t="s">
        <v>1240</v>
      </c>
      <c r="R124" s="30">
        <v>833.33999999999992</v>
      </c>
      <c r="S124" s="30">
        <v>790.64</v>
      </c>
      <c r="T124" s="4"/>
    </row>
    <row r="125" spans="16:20" x14ac:dyDescent="0.3">
      <c r="P125">
        <v>62</v>
      </c>
      <c r="Q125" t="s">
        <v>18</v>
      </c>
      <c r="R125" s="30">
        <v>544.72499999999991</v>
      </c>
      <c r="S125" s="30">
        <v>489.06000000000006</v>
      </c>
    </row>
    <row r="126" spans="16:20" x14ac:dyDescent="0.3">
      <c r="P126" t="s">
        <v>1535</v>
      </c>
      <c r="R126" s="30">
        <v>544.72499999999991</v>
      </c>
      <c r="S126" s="30">
        <v>489.06000000000006</v>
      </c>
      <c r="T126" s="4"/>
    </row>
    <row r="127" spans="16:20" x14ac:dyDescent="0.3">
      <c r="P127">
        <v>63</v>
      </c>
      <c r="Q127" t="s">
        <v>21</v>
      </c>
      <c r="R127" s="30">
        <v>1330.2659999999998</v>
      </c>
      <c r="S127" s="30">
        <v>497.84000000000003</v>
      </c>
    </row>
    <row r="128" spans="16:20" x14ac:dyDescent="0.3">
      <c r="P128" t="s">
        <v>1536</v>
      </c>
      <c r="R128" s="30">
        <v>1330.2659999999998</v>
      </c>
      <c r="S128" s="30">
        <v>497.84000000000003</v>
      </c>
      <c r="T128" s="4"/>
    </row>
    <row r="129" spans="16:20" x14ac:dyDescent="0.3">
      <c r="P129">
        <v>64</v>
      </c>
      <c r="Q129" t="s">
        <v>25</v>
      </c>
      <c r="R129" s="30">
        <v>2209.56</v>
      </c>
      <c r="S129" s="30">
        <v>1004.8799999999999</v>
      </c>
    </row>
    <row r="130" spans="16:20" x14ac:dyDescent="0.3">
      <c r="P130" t="s">
        <v>1537</v>
      </c>
      <c r="R130" s="30">
        <v>2209.56</v>
      </c>
      <c r="S130" s="30">
        <v>1004.8799999999999</v>
      </c>
      <c r="T130" s="4"/>
    </row>
    <row r="131" spans="16:20" x14ac:dyDescent="0.3">
      <c r="P131">
        <v>65</v>
      </c>
      <c r="Q131" t="s">
        <v>21</v>
      </c>
      <c r="R131" s="30">
        <v>1779.934</v>
      </c>
      <c r="S131" s="30">
        <v>553.67000000000007</v>
      </c>
    </row>
    <row r="132" spans="16:20" x14ac:dyDescent="0.3">
      <c r="P132" t="s">
        <v>1538</v>
      </c>
      <c r="R132" s="30">
        <v>1779.934</v>
      </c>
      <c r="S132" s="30">
        <v>553.67000000000007</v>
      </c>
      <c r="T132" s="4"/>
    </row>
    <row r="133" spans="16:20" x14ac:dyDescent="0.3">
      <c r="P133">
        <v>66</v>
      </c>
      <c r="Q133" t="s">
        <v>18</v>
      </c>
      <c r="R133" s="30">
        <v>2310.4899999999998</v>
      </c>
      <c r="S133" s="30">
        <v>218.4</v>
      </c>
    </row>
    <row r="134" spans="16:20" x14ac:dyDescent="0.3">
      <c r="P134" t="s">
        <v>1165</v>
      </c>
      <c r="R134" s="30">
        <v>2310.4899999999998</v>
      </c>
      <c r="S134" s="30">
        <v>218.4</v>
      </c>
      <c r="T134" s="4"/>
    </row>
    <row r="135" spans="16:20" x14ac:dyDescent="0.3">
      <c r="P135">
        <v>67</v>
      </c>
      <c r="Q135" t="s">
        <v>23</v>
      </c>
      <c r="R135" s="30">
        <v>983.8</v>
      </c>
      <c r="S135" s="30">
        <v>170.95</v>
      </c>
    </row>
    <row r="136" spans="16:20" x14ac:dyDescent="0.3">
      <c r="P136" t="s">
        <v>1539</v>
      </c>
      <c r="R136" s="30">
        <v>983.8</v>
      </c>
      <c r="S136" s="30">
        <v>170.95</v>
      </c>
      <c r="T136" s="4"/>
    </row>
    <row r="137" spans="16:20" x14ac:dyDescent="0.3">
      <c r="P137">
        <v>68</v>
      </c>
      <c r="Q137" t="s">
        <v>25</v>
      </c>
      <c r="R137" s="30">
        <v>946.72800000000007</v>
      </c>
      <c r="S137" s="30">
        <v>621.81000000000006</v>
      </c>
    </row>
    <row r="138" spans="16:20" x14ac:dyDescent="0.3">
      <c r="P138" t="s">
        <v>1540</v>
      </c>
      <c r="R138" s="30">
        <v>946.72800000000007</v>
      </c>
      <c r="S138" s="30">
        <v>621.81000000000006</v>
      </c>
      <c r="T138" s="4"/>
    </row>
    <row r="139" spans="16:20" x14ac:dyDescent="0.3">
      <c r="P139">
        <v>69</v>
      </c>
      <c r="Q139" t="s">
        <v>25</v>
      </c>
      <c r="R139" s="30">
        <v>874.32799999999997</v>
      </c>
      <c r="S139" s="30">
        <v>354.69</v>
      </c>
    </row>
    <row r="140" spans="16:20" x14ac:dyDescent="0.3">
      <c r="P140" t="s">
        <v>1541</v>
      </c>
      <c r="R140" s="30">
        <v>874.32799999999997</v>
      </c>
      <c r="S140" s="30">
        <v>354.69</v>
      </c>
      <c r="T140" s="4"/>
    </row>
    <row r="141" spans="16:20" x14ac:dyDescent="0.3">
      <c r="P141">
        <v>70</v>
      </c>
      <c r="Q141" t="s">
        <v>19</v>
      </c>
      <c r="R141" s="30">
        <v>1212.3999999999999</v>
      </c>
      <c r="S141" s="30">
        <v>330.05</v>
      </c>
    </row>
    <row r="142" spans="16:20" x14ac:dyDescent="0.3">
      <c r="P142" t="s">
        <v>1332</v>
      </c>
      <c r="R142" s="30">
        <v>1212.3999999999999</v>
      </c>
      <c r="S142" s="30">
        <v>330.05</v>
      </c>
      <c r="T142" s="4"/>
    </row>
    <row r="143" spans="16:20" x14ac:dyDescent="0.3">
      <c r="P143">
        <v>71</v>
      </c>
      <c r="Q143" t="s">
        <v>19</v>
      </c>
      <c r="R143" s="30">
        <v>1979.5500000000002</v>
      </c>
      <c r="S143" s="30">
        <v>1663.8</v>
      </c>
    </row>
    <row r="144" spans="16:20" x14ac:dyDescent="0.3">
      <c r="P144" t="s">
        <v>1542</v>
      </c>
      <c r="R144" s="30">
        <v>1979.5500000000002</v>
      </c>
      <c r="S144" s="30">
        <v>1663.8</v>
      </c>
      <c r="T144" s="4"/>
    </row>
    <row r="145" spans="16:20" x14ac:dyDescent="0.3">
      <c r="P145">
        <v>72</v>
      </c>
      <c r="Q145" t="s">
        <v>18</v>
      </c>
      <c r="R145" s="30">
        <v>1364.607</v>
      </c>
      <c r="S145" s="30">
        <v>221.04</v>
      </c>
    </row>
    <row r="146" spans="16:20" x14ac:dyDescent="0.3">
      <c r="P146" t="s">
        <v>1543</v>
      </c>
      <c r="R146" s="30">
        <v>1364.607</v>
      </c>
      <c r="S146" s="30">
        <v>221.04</v>
      </c>
      <c r="T146" s="4"/>
    </row>
    <row r="147" spans="16:20" x14ac:dyDescent="0.3">
      <c r="P147">
        <v>73</v>
      </c>
      <c r="Q147" t="s">
        <v>18</v>
      </c>
      <c r="R147" s="30">
        <v>135.41</v>
      </c>
      <c r="S147" s="30">
        <v>31.75</v>
      </c>
    </row>
    <row r="148" spans="16:20" x14ac:dyDescent="0.3">
      <c r="P148" t="s">
        <v>1544</v>
      </c>
      <c r="R148" s="30">
        <v>135.41</v>
      </c>
      <c r="S148" s="30">
        <v>31.75</v>
      </c>
      <c r="T148" s="4"/>
    </row>
    <row r="149" spans="16:20" x14ac:dyDescent="0.3">
      <c r="P149">
        <v>74</v>
      </c>
      <c r="Q149" t="s">
        <v>19</v>
      </c>
      <c r="R149" s="30">
        <v>250.18</v>
      </c>
      <c r="S149" s="30">
        <v>58.96</v>
      </c>
    </row>
    <row r="150" spans="16:20" x14ac:dyDescent="0.3">
      <c r="P150" t="s">
        <v>1545</v>
      </c>
      <c r="R150" s="30">
        <v>250.18</v>
      </c>
      <c r="S150" s="30">
        <v>58.96</v>
      </c>
      <c r="T150" s="4"/>
    </row>
    <row r="151" spans="16:20" x14ac:dyDescent="0.3">
      <c r="P151">
        <v>75</v>
      </c>
      <c r="Q151" t="s">
        <v>19</v>
      </c>
      <c r="R151" s="30">
        <v>1936.5450000000001</v>
      </c>
      <c r="S151" s="30">
        <v>358.02</v>
      </c>
    </row>
    <row r="152" spans="16:20" x14ac:dyDescent="0.3">
      <c r="P152" t="s">
        <v>1546</v>
      </c>
      <c r="R152" s="30">
        <v>1936.5450000000001</v>
      </c>
      <c r="S152" s="30">
        <v>358.02</v>
      </c>
      <c r="T152" s="4"/>
    </row>
    <row r="153" spans="16:20" x14ac:dyDescent="0.3">
      <c r="P153">
        <v>76</v>
      </c>
      <c r="Q153" t="s">
        <v>23</v>
      </c>
      <c r="R153" s="30">
        <v>1442.9835</v>
      </c>
      <c r="S153" s="30">
        <v>453.78000000000003</v>
      </c>
    </row>
    <row r="154" spans="16:20" x14ac:dyDescent="0.3">
      <c r="P154" t="s">
        <v>1547</v>
      </c>
      <c r="R154" s="30">
        <v>1442.9835</v>
      </c>
      <c r="S154" s="30">
        <v>453.78000000000003</v>
      </c>
      <c r="T154" s="4"/>
    </row>
    <row r="155" spans="16:20" x14ac:dyDescent="0.3">
      <c r="P155">
        <v>77</v>
      </c>
      <c r="Q155" t="s">
        <v>21</v>
      </c>
      <c r="R155" s="30">
        <v>1931.8205</v>
      </c>
      <c r="S155" s="30">
        <v>228.31</v>
      </c>
    </row>
    <row r="156" spans="16:20" x14ac:dyDescent="0.3">
      <c r="P156" t="s">
        <v>1333</v>
      </c>
      <c r="R156" s="30">
        <v>1931.8205</v>
      </c>
      <c r="S156" s="30">
        <v>228.31</v>
      </c>
      <c r="T156" s="4"/>
    </row>
    <row r="157" spans="16:20" x14ac:dyDescent="0.3">
      <c r="P157">
        <v>78</v>
      </c>
      <c r="Q157" t="s">
        <v>21</v>
      </c>
      <c r="R157" s="30">
        <v>611.76600000000008</v>
      </c>
      <c r="S157" s="30">
        <v>194.34</v>
      </c>
    </row>
    <row r="158" spans="16:20" x14ac:dyDescent="0.3">
      <c r="P158" t="s">
        <v>1548</v>
      </c>
      <c r="R158" s="30">
        <v>611.76600000000008</v>
      </c>
      <c r="S158" s="30">
        <v>194.34</v>
      </c>
      <c r="T158" s="4"/>
    </row>
    <row r="159" spans="16:20" x14ac:dyDescent="0.3">
      <c r="P159">
        <v>79</v>
      </c>
      <c r="Q159" t="s">
        <v>19</v>
      </c>
      <c r="R159" s="30">
        <v>489.45000000000005</v>
      </c>
      <c r="S159" s="30">
        <v>74.070000000000007</v>
      </c>
    </row>
    <row r="160" spans="16:20" x14ac:dyDescent="0.3">
      <c r="P160" t="s">
        <v>1549</v>
      </c>
      <c r="R160" s="30">
        <v>489.45000000000005</v>
      </c>
      <c r="S160" s="30">
        <v>74.070000000000007</v>
      </c>
      <c r="T160" s="4"/>
    </row>
    <row r="161" spans="16:20" x14ac:dyDescent="0.3">
      <c r="P161">
        <v>80</v>
      </c>
      <c r="Q161" t="s">
        <v>18</v>
      </c>
      <c r="R161" s="30">
        <v>2403.9</v>
      </c>
      <c r="S161" s="30">
        <v>691.56000000000006</v>
      </c>
    </row>
    <row r="162" spans="16:20" x14ac:dyDescent="0.3">
      <c r="P162" t="s">
        <v>1550</v>
      </c>
      <c r="R162" s="30">
        <v>2403.9</v>
      </c>
      <c r="S162" s="30">
        <v>691.56000000000006</v>
      </c>
      <c r="T162" s="4"/>
    </row>
    <row r="163" spans="16:20" x14ac:dyDescent="0.3">
      <c r="P163">
        <v>81</v>
      </c>
      <c r="Q163" t="s">
        <v>18</v>
      </c>
      <c r="R163" s="30">
        <v>2213.424</v>
      </c>
      <c r="S163" s="30">
        <v>547.77</v>
      </c>
    </row>
    <row r="164" spans="16:20" x14ac:dyDescent="0.3">
      <c r="P164" t="s">
        <v>1551</v>
      </c>
      <c r="R164" s="30">
        <v>2213.424</v>
      </c>
      <c r="S164" s="30">
        <v>547.77</v>
      </c>
      <c r="T164" s="4"/>
    </row>
    <row r="165" spans="16:20" x14ac:dyDescent="0.3">
      <c r="P165">
        <v>82</v>
      </c>
      <c r="Q165" t="s">
        <v>19</v>
      </c>
      <c r="R165" s="30">
        <v>676.71</v>
      </c>
      <c r="S165" s="30">
        <v>51.42</v>
      </c>
    </row>
    <row r="166" spans="16:20" x14ac:dyDescent="0.3">
      <c r="P166" t="s">
        <v>1552</v>
      </c>
      <c r="R166" s="30">
        <v>676.71</v>
      </c>
      <c r="S166" s="30">
        <v>51.42</v>
      </c>
      <c r="T166" s="4"/>
    </row>
    <row r="167" spans="16:20" x14ac:dyDescent="0.3">
      <c r="P167">
        <v>83</v>
      </c>
      <c r="Q167" t="s">
        <v>19</v>
      </c>
      <c r="R167" s="30">
        <v>2367.52</v>
      </c>
      <c r="S167" s="30">
        <v>1190.4000000000001</v>
      </c>
    </row>
    <row r="168" spans="16:20" x14ac:dyDescent="0.3">
      <c r="P168" t="s">
        <v>1553</v>
      </c>
      <c r="R168" s="30">
        <v>2367.52</v>
      </c>
      <c r="S168" s="30">
        <v>1190.4000000000001</v>
      </c>
      <c r="T168" s="4"/>
    </row>
    <row r="169" spans="16:20" x14ac:dyDescent="0.3">
      <c r="P169">
        <v>84</v>
      </c>
      <c r="Q169" t="s">
        <v>19</v>
      </c>
      <c r="R169" s="30">
        <v>314.13</v>
      </c>
      <c r="S169" s="30">
        <v>391.72</v>
      </c>
    </row>
    <row r="170" spans="16:20" x14ac:dyDescent="0.3">
      <c r="P170" t="s">
        <v>1554</v>
      </c>
      <c r="R170" s="30">
        <v>314.13</v>
      </c>
      <c r="S170" s="30">
        <v>391.72</v>
      </c>
      <c r="T170" s="4"/>
    </row>
    <row r="171" spans="16:20" x14ac:dyDescent="0.3">
      <c r="P171">
        <v>85</v>
      </c>
      <c r="Q171" t="s">
        <v>18</v>
      </c>
      <c r="R171" s="30">
        <v>887.12800000000016</v>
      </c>
      <c r="S171" s="30">
        <v>429.77</v>
      </c>
    </row>
    <row r="172" spans="16:20" x14ac:dyDescent="0.3">
      <c r="P172" t="s">
        <v>1334</v>
      </c>
      <c r="R172" s="30">
        <v>887.12800000000016</v>
      </c>
      <c r="S172" s="30">
        <v>429.77</v>
      </c>
      <c r="T172" s="4"/>
    </row>
    <row r="173" spans="16:20" x14ac:dyDescent="0.3">
      <c r="P173">
        <v>86</v>
      </c>
      <c r="Q173" t="s">
        <v>25</v>
      </c>
      <c r="R173" s="30">
        <v>924.8</v>
      </c>
      <c r="S173" s="30">
        <v>48.8</v>
      </c>
    </row>
    <row r="174" spans="16:20" x14ac:dyDescent="0.3">
      <c r="P174" t="s">
        <v>1241</v>
      </c>
      <c r="R174" s="30">
        <v>924.8</v>
      </c>
      <c r="S174" s="30">
        <v>48.8</v>
      </c>
      <c r="T174" s="4"/>
    </row>
    <row r="175" spans="16:20" x14ac:dyDescent="0.3">
      <c r="P175">
        <v>87</v>
      </c>
      <c r="Q175" t="s">
        <v>21</v>
      </c>
      <c r="R175" s="30">
        <v>1957.7879999999998</v>
      </c>
      <c r="S175" s="30">
        <v>653.52</v>
      </c>
    </row>
    <row r="176" spans="16:20" x14ac:dyDescent="0.3">
      <c r="P176" t="s">
        <v>1166</v>
      </c>
      <c r="R176" s="30">
        <v>1957.7879999999998</v>
      </c>
      <c r="S176" s="30">
        <v>653.52</v>
      </c>
      <c r="T176" s="4"/>
    </row>
    <row r="177" spans="16:20" x14ac:dyDescent="0.3">
      <c r="P177">
        <v>88</v>
      </c>
      <c r="Q177" t="s">
        <v>21</v>
      </c>
      <c r="R177" s="30">
        <v>1732.3799999999999</v>
      </c>
      <c r="S177" s="30">
        <v>1215.1099999999999</v>
      </c>
    </row>
    <row r="178" spans="16:20" x14ac:dyDescent="0.3">
      <c r="P178" t="s">
        <v>1555</v>
      </c>
      <c r="R178" s="30">
        <v>1732.3799999999999</v>
      </c>
      <c r="S178" s="30">
        <v>1215.1099999999999</v>
      </c>
      <c r="T178" s="4"/>
    </row>
    <row r="179" spans="16:20" x14ac:dyDescent="0.3">
      <c r="P179">
        <v>89</v>
      </c>
      <c r="Q179" t="s">
        <v>25</v>
      </c>
      <c r="R179" s="30">
        <v>2820.45</v>
      </c>
      <c r="S179" s="30">
        <v>621.4</v>
      </c>
    </row>
    <row r="180" spans="16:20" x14ac:dyDescent="0.3">
      <c r="P180" t="s">
        <v>1556</v>
      </c>
      <c r="R180" s="30">
        <v>2820.45</v>
      </c>
      <c r="S180" s="30">
        <v>621.4</v>
      </c>
      <c r="T180" s="4"/>
    </row>
    <row r="181" spans="16:20" x14ac:dyDescent="0.3">
      <c r="P181">
        <v>90</v>
      </c>
      <c r="Q181" t="s">
        <v>23</v>
      </c>
      <c r="R181" s="30">
        <v>964.07</v>
      </c>
      <c r="S181" s="30">
        <v>592.29999999999995</v>
      </c>
    </row>
    <row r="182" spans="16:20" x14ac:dyDescent="0.3">
      <c r="P182" t="s">
        <v>1557</v>
      </c>
      <c r="R182" s="30">
        <v>964.07</v>
      </c>
      <c r="S182" s="30">
        <v>592.29999999999995</v>
      </c>
      <c r="T182" s="4"/>
    </row>
    <row r="183" spans="16:20" x14ac:dyDescent="0.3">
      <c r="P183">
        <v>91</v>
      </c>
      <c r="Q183" t="s">
        <v>21</v>
      </c>
      <c r="R183" s="30">
        <v>1190.5600000000002</v>
      </c>
      <c r="S183" s="30">
        <v>521.78000000000009</v>
      </c>
    </row>
    <row r="184" spans="16:20" x14ac:dyDescent="0.3">
      <c r="P184" t="s">
        <v>1558</v>
      </c>
      <c r="R184" s="30">
        <v>1190.5600000000002</v>
      </c>
      <c r="S184" s="30">
        <v>521.78000000000009</v>
      </c>
      <c r="T184" s="4"/>
    </row>
    <row r="185" spans="16:20" x14ac:dyDescent="0.3">
      <c r="P185">
        <v>92</v>
      </c>
      <c r="Q185" t="s">
        <v>18</v>
      </c>
      <c r="R185" s="30">
        <v>130.446</v>
      </c>
      <c r="S185" s="30">
        <v>32.479999999999997</v>
      </c>
    </row>
    <row r="186" spans="16:20" x14ac:dyDescent="0.3">
      <c r="P186" t="s">
        <v>1167</v>
      </c>
      <c r="R186" s="30">
        <v>130.446</v>
      </c>
      <c r="S186" s="30">
        <v>32.479999999999997</v>
      </c>
      <c r="T186" s="4"/>
    </row>
    <row r="187" spans="16:20" x14ac:dyDescent="0.3">
      <c r="P187">
        <v>93</v>
      </c>
      <c r="Q187" t="s">
        <v>23</v>
      </c>
      <c r="R187" s="30">
        <v>436.36800000000005</v>
      </c>
      <c r="S187" s="30">
        <v>229.77</v>
      </c>
    </row>
    <row r="188" spans="16:20" x14ac:dyDescent="0.3">
      <c r="P188" t="s">
        <v>1559</v>
      </c>
      <c r="R188" s="30">
        <v>436.36800000000005</v>
      </c>
      <c r="S188" s="30">
        <v>229.77</v>
      </c>
      <c r="T188" s="4"/>
    </row>
    <row r="189" spans="16:20" x14ac:dyDescent="0.3">
      <c r="P189">
        <v>94</v>
      </c>
      <c r="Q189" t="s">
        <v>19</v>
      </c>
      <c r="R189" s="30">
        <v>1940.4</v>
      </c>
      <c r="S189" s="30">
        <v>809.6</v>
      </c>
    </row>
    <row r="190" spans="16:20" x14ac:dyDescent="0.3">
      <c r="P190" t="s">
        <v>1560</v>
      </c>
      <c r="R190" s="30">
        <v>1940.4</v>
      </c>
      <c r="S190" s="30">
        <v>809.6</v>
      </c>
      <c r="T190" s="4"/>
    </row>
    <row r="191" spans="16:20" x14ac:dyDescent="0.3">
      <c r="P191">
        <v>95</v>
      </c>
      <c r="Q191" t="s">
        <v>23</v>
      </c>
      <c r="R191" s="30">
        <v>256.66500000000002</v>
      </c>
      <c r="S191" s="30">
        <v>161.24</v>
      </c>
    </row>
    <row r="192" spans="16:20" x14ac:dyDescent="0.3">
      <c r="P192" t="s">
        <v>1168</v>
      </c>
      <c r="R192" s="30">
        <v>256.66500000000002</v>
      </c>
      <c r="S192" s="30">
        <v>161.24</v>
      </c>
      <c r="T192" s="4"/>
    </row>
    <row r="193" spans="16:20" x14ac:dyDescent="0.3">
      <c r="P193">
        <v>96</v>
      </c>
      <c r="Q193" t="s">
        <v>19</v>
      </c>
      <c r="R193" s="30">
        <v>1676.0659999999998</v>
      </c>
      <c r="S193" s="30">
        <v>589.26</v>
      </c>
    </row>
    <row r="194" spans="16:20" x14ac:dyDescent="0.3">
      <c r="P194" t="s">
        <v>1561</v>
      </c>
      <c r="R194" s="30">
        <v>1676.0659999999998</v>
      </c>
      <c r="S194" s="30">
        <v>589.26</v>
      </c>
      <c r="T194" s="4"/>
    </row>
    <row r="195" spans="16:20" x14ac:dyDescent="0.3">
      <c r="P195">
        <v>97</v>
      </c>
      <c r="Q195" t="s">
        <v>18</v>
      </c>
      <c r="R195" s="30">
        <v>2169.42</v>
      </c>
      <c r="S195" s="30">
        <v>1250.3900000000001</v>
      </c>
    </row>
    <row r="196" spans="16:20" x14ac:dyDescent="0.3">
      <c r="P196" t="s">
        <v>1562</v>
      </c>
      <c r="R196" s="30">
        <v>2169.42</v>
      </c>
      <c r="S196" s="30">
        <v>1250.3900000000001</v>
      </c>
      <c r="T196" s="4"/>
    </row>
    <row r="197" spans="16:20" x14ac:dyDescent="0.3">
      <c r="P197">
        <v>98</v>
      </c>
      <c r="Q197" t="s">
        <v>21</v>
      </c>
      <c r="R197" s="30">
        <v>846.47249999999985</v>
      </c>
      <c r="S197" s="30">
        <v>421.9</v>
      </c>
    </row>
    <row r="198" spans="16:20" x14ac:dyDescent="0.3">
      <c r="P198" t="s">
        <v>1335</v>
      </c>
      <c r="R198" s="30">
        <v>846.47249999999985</v>
      </c>
      <c r="S198" s="30">
        <v>421.9</v>
      </c>
      <c r="T198" s="4"/>
    </row>
    <row r="199" spans="16:20" x14ac:dyDescent="0.3">
      <c r="P199">
        <v>99</v>
      </c>
      <c r="Q199" t="s">
        <v>19</v>
      </c>
      <c r="R199" s="30">
        <v>501.12</v>
      </c>
      <c r="S199" s="30">
        <v>207.42000000000002</v>
      </c>
    </row>
    <row r="200" spans="16:20" x14ac:dyDescent="0.3">
      <c r="P200" t="s">
        <v>1242</v>
      </c>
      <c r="R200" s="30">
        <v>501.12</v>
      </c>
      <c r="S200" s="30">
        <v>207.42000000000002</v>
      </c>
      <c r="T200" s="4"/>
    </row>
    <row r="201" spans="16:20" x14ac:dyDescent="0.3">
      <c r="P201">
        <v>100</v>
      </c>
      <c r="Q201" t="s">
        <v>25</v>
      </c>
      <c r="R201" s="30">
        <v>2225.3849999999998</v>
      </c>
      <c r="S201" s="30">
        <v>1231.1400000000001</v>
      </c>
    </row>
    <row r="202" spans="16:20" x14ac:dyDescent="0.3">
      <c r="P202" t="s">
        <v>1336</v>
      </c>
      <c r="R202" s="30">
        <v>2225.3849999999998</v>
      </c>
      <c r="S202" s="30">
        <v>1231.1400000000001</v>
      </c>
      <c r="T202" s="4"/>
    </row>
    <row r="203" spans="16:20" x14ac:dyDescent="0.3">
      <c r="P203">
        <v>101</v>
      </c>
      <c r="Q203" t="s">
        <v>25</v>
      </c>
      <c r="R203" s="30">
        <v>1163.1825000000001</v>
      </c>
      <c r="S203" s="30">
        <v>805.23</v>
      </c>
    </row>
    <row r="204" spans="16:20" x14ac:dyDescent="0.3">
      <c r="P204" t="s">
        <v>1243</v>
      </c>
      <c r="R204" s="30">
        <v>1163.1825000000001</v>
      </c>
      <c r="S204" s="30">
        <v>805.23</v>
      </c>
      <c r="T204" s="4"/>
    </row>
    <row r="205" spans="16:20" x14ac:dyDescent="0.3">
      <c r="P205">
        <v>102</v>
      </c>
      <c r="Q205" t="s">
        <v>21</v>
      </c>
      <c r="R205" s="30">
        <v>1770.2</v>
      </c>
      <c r="S205" s="30">
        <v>275.5</v>
      </c>
    </row>
    <row r="206" spans="16:20" x14ac:dyDescent="0.3">
      <c r="P206" t="s">
        <v>1169</v>
      </c>
      <c r="R206" s="30">
        <v>1770.2</v>
      </c>
      <c r="S206" s="30">
        <v>275.5</v>
      </c>
      <c r="T206" s="4"/>
    </row>
    <row r="207" spans="16:20" x14ac:dyDescent="0.3">
      <c r="P207">
        <v>103</v>
      </c>
      <c r="Q207" t="s">
        <v>23</v>
      </c>
      <c r="R207" s="30">
        <v>1227.366</v>
      </c>
      <c r="S207" s="30">
        <v>550.41</v>
      </c>
    </row>
    <row r="208" spans="16:20" x14ac:dyDescent="0.3">
      <c r="P208" t="s">
        <v>1563</v>
      </c>
      <c r="R208" s="30">
        <v>1227.366</v>
      </c>
      <c r="S208" s="30">
        <v>550.41</v>
      </c>
      <c r="T208" s="4"/>
    </row>
    <row r="209" spans="16:20" x14ac:dyDescent="0.3">
      <c r="P209">
        <v>104</v>
      </c>
      <c r="Q209" t="s">
        <v>23</v>
      </c>
      <c r="R209" s="30">
        <v>2742.192</v>
      </c>
      <c r="S209" s="30">
        <v>632.79999999999995</v>
      </c>
    </row>
    <row r="210" spans="16:20" x14ac:dyDescent="0.3">
      <c r="P210" t="s">
        <v>1564</v>
      </c>
      <c r="R210" s="30">
        <v>2742.192</v>
      </c>
      <c r="S210" s="30">
        <v>632.79999999999995</v>
      </c>
      <c r="T210" s="4"/>
    </row>
    <row r="211" spans="16:20" x14ac:dyDescent="0.3">
      <c r="P211">
        <v>105</v>
      </c>
      <c r="Q211" t="s">
        <v>19</v>
      </c>
      <c r="R211" s="30">
        <v>3192.16</v>
      </c>
      <c r="S211" s="30">
        <v>1565.12</v>
      </c>
    </row>
    <row r="212" spans="16:20" x14ac:dyDescent="0.3">
      <c r="P212" t="s">
        <v>1565</v>
      </c>
      <c r="R212" s="30">
        <v>3192.16</v>
      </c>
      <c r="S212" s="30">
        <v>1565.12</v>
      </c>
      <c r="T212" s="4"/>
    </row>
    <row r="213" spans="16:20" x14ac:dyDescent="0.3">
      <c r="P213">
        <v>106</v>
      </c>
      <c r="Q213" t="s">
        <v>19</v>
      </c>
      <c r="R213" s="30">
        <v>2142.6800000000003</v>
      </c>
      <c r="S213" s="30">
        <v>940.19999999999993</v>
      </c>
    </row>
    <row r="214" spans="16:20" x14ac:dyDescent="0.3">
      <c r="P214" t="s">
        <v>1566</v>
      </c>
      <c r="R214" s="30">
        <v>2142.6800000000003</v>
      </c>
      <c r="S214" s="30">
        <v>940.19999999999993</v>
      </c>
      <c r="T214" s="4"/>
    </row>
    <row r="215" spans="16:20" x14ac:dyDescent="0.3">
      <c r="P215">
        <v>107</v>
      </c>
      <c r="Q215" t="s">
        <v>25</v>
      </c>
      <c r="R215" s="30">
        <v>2842.2000000000003</v>
      </c>
      <c r="S215" s="30">
        <v>746.28</v>
      </c>
    </row>
    <row r="216" spans="16:20" x14ac:dyDescent="0.3">
      <c r="P216" t="s">
        <v>1337</v>
      </c>
      <c r="R216" s="30">
        <v>2842.2000000000003</v>
      </c>
      <c r="S216" s="30">
        <v>746.28</v>
      </c>
      <c r="T216" s="4"/>
    </row>
    <row r="217" spans="16:20" x14ac:dyDescent="0.3">
      <c r="P217">
        <v>108</v>
      </c>
      <c r="Q217" t="s">
        <v>21</v>
      </c>
      <c r="R217" s="30">
        <v>184.536</v>
      </c>
      <c r="S217" s="30">
        <v>156.30000000000001</v>
      </c>
    </row>
    <row r="218" spans="16:20" x14ac:dyDescent="0.3">
      <c r="P218" t="s">
        <v>1567</v>
      </c>
      <c r="R218" s="30">
        <v>184.536</v>
      </c>
      <c r="S218" s="30">
        <v>156.30000000000001</v>
      </c>
      <c r="T218" s="4"/>
    </row>
    <row r="219" spans="16:20" x14ac:dyDescent="0.3">
      <c r="P219">
        <v>109</v>
      </c>
      <c r="Q219" t="s">
        <v>19</v>
      </c>
      <c r="R219" s="30">
        <v>3330.567</v>
      </c>
      <c r="S219" s="30">
        <v>448.38</v>
      </c>
    </row>
    <row r="220" spans="16:20" x14ac:dyDescent="0.3">
      <c r="P220" t="s">
        <v>1568</v>
      </c>
      <c r="R220" s="30">
        <v>3330.567</v>
      </c>
      <c r="S220" s="30">
        <v>448.38</v>
      </c>
      <c r="T220" s="4"/>
    </row>
    <row r="221" spans="16:20" x14ac:dyDescent="0.3">
      <c r="P221">
        <v>110</v>
      </c>
      <c r="Q221" t="s">
        <v>23</v>
      </c>
      <c r="R221" s="30">
        <v>666.44</v>
      </c>
      <c r="S221" s="30">
        <v>483.95000000000005</v>
      </c>
    </row>
    <row r="222" spans="16:20" x14ac:dyDescent="0.3">
      <c r="P222" t="s">
        <v>1569</v>
      </c>
      <c r="R222" s="30">
        <v>666.44</v>
      </c>
      <c r="S222" s="30">
        <v>483.95000000000005</v>
      </c>
      <c r="T222" s="4"/>
    </row>
    <row r="223" spans="16:20" x14ac:dyDescent="0.3">
      <c r="P223">
        <v>111</v>
      </c>
      <c r="Q223" t="s">
        <v>18</v>
      </c>
      <c r="R223" s="30">
        <v>403.70250000000004</v>
      </c>
      <c r="S223" s="30">
        <v>181.26</v>
      </c>
    </row>
    <row r="224" spans="16:20" x14ac:dyDescent="0.3">
      <c r="P224" t="s">
        <v>1570</v>
      </c>
      <c r="R224" s="30">
        <v>403.70250000000004</v>
      </c>
      <c r="S224" s="30">
        <v>181.26</v>
      </c>
      <c r="T224" s="4"/>
    </row>
    <row r="225" spans="16:20" x14ac:dyDescent="0.3">
      <c r="P225">
        <v>112</v>
      </c>
      <c r="Q225" t="s">
        <v>18</v>
      </c>
      <c r="R225" s="30">
        <v>2461.44</v>
      </c>
      <c r="S225" s="30">
        <v>1509.92</v>
      </c>
    </row>
    <row r="226" spans="16:20" x14ac:dyDescent="0.3">
      <c r="P226" t="s">
        <v>1338</v>
      </c>
      <c r="R226" s="30">
        <v>2461.44</v>
      </c>
      <c r="S226" s="30">
        <v>1509.92</v>
      </c>
      <c r="T226" s="4"/>
    </row>
    <row r="227" spans="16:20" x14ac:dyDescent="0.3">
      <c r="P227">
        <v>113</v>
      </c>
      <c r="Q227" t="s">
        <v>21</v>
      </c>
      <c r="R227" s="30">
        <v>2642.82</v>
      </c>
      <c r="S227" s="30">
        <v>392.59999999999997</v>
      </c>
    </row>
    <row r="228" spans="16:20" x14ac:dyDescent="0.3">
      <c r="P228" t="s">
        <v>1339</v>
      </c>
      <c r="R228" s="30">
        <v>2642.82</v>
      </c>
      <c r="S228" s="30">
        <v>392.59999999999997</v>
      </c>
      <c r="T228" s="4"/>
    </row>
    <row r="229" spans="16:20" x14ac:dyDescent="0.3">
      <c r="P229">
        <v>114</v>
      </c>
      <c r="Q229" t="s">
        <v>21</v>
      </c>
      <c r="R229" s="30">
        <v>2063.2860000000001</v>
      </c>
      <c r="S229" s="30">
        <v>741.36</v>
      </c>
    </row>
    <row r="230" spans="16:20" x14ac:dyDescent="0.3">
      <c r="P230" t="s">
        <v>1340</v>
      </c>
      <c r="R230" s="30">
        <v>2063.2860000000001</v>
      </c>
      <c r="S230" s="30">
        <v>741.36</v>
      </c>
      <c r="T230" s="4"/>
    </row>
    <row r="231" spans="16:20" x14ac:dyDescent="0.3">
      <c r="P231">
        <v>115</v>
      </c>
      <c r="Q231" t="s">
        <v>18</v>
      </c>
      <c r="R231" s="30">
        <v>3614.56</v>
      </c>
      <c r="S231" s="30">
        <v>1134.4000000000001</v>
      </c>
    </row>
    <row r="232" spans="16:20" x14ac:dyDescent="0.3">
      <c r="P232" t="s">
        <v>1244</v>
      </c>
      <c r="R232" s="30">
        <v>3614.56</v>
      </c>
      <c r="S232" s="30">
        <v>1134.4000000000001</v>
      </c>
      <c r="T232" s="4"/>
    </row>
    <row r="233" spans="16:20" x14ac:dyDescent="0.3">
      <c r="P233">
        <v>116</v>
      </c>
      <c r="Q233" t="s">
        <v>19</v>
      </c>
      <c r="R233" s="30">
        <v>2296.3874999999998</v>
      </c>
      <c r="S233" s="30">
        <v>1862.95</v>
      </c>
    </row>
    <row r="234" spans="16:20" x14ac:dyDescent="0.3">
      <c r="P234" t="s">
        <v>1571</v>
      </c>
      <c r="R234" s="30">
        <v>2296.3874999999998</v>
      </c>
      <c r="S234" s="30">
        <v>1862.95</v>
      </c>
      <c r="T234" s="4"/>
    </row>
    <row r="235" spans="16:20" x14ac:dyDescent="0.3">
      <c r="P235">
        <v>117</v>
      </c>
      <c r="Q235" t="s">
        <v>23</v>
      </c>
      <c r="R235" s="30">
        <v>1310.4000000000001</v>
      </c>
      <c r="S235" s="30">
        <v>747.18</v>
      </c>
    </row>
    <row r="236" spans="16:20" x14ac:dyDescent="0.3">
      <c r="P236" t="s">
        <v>1572</v>
      </c>
      <c r="R236" s="30">
        <v>1310.4000000000001</v>
      </c>
      <c r="S236" s="30">
        <v>747.18</v>
      </c>
      <c r="T236" s="4"/>
    </row>
    <row r="237" spans="16:20" x14ac:dyDescent="0.3">
      <c r="P237">
        <v>118</v>
      </c>
      <c r="Q237" t="s">
        <v>25</v>
      </c>
      <c r="R237" s="30">
        <v>1019.0999999999999</v>
      </c>
      <c r="S237" s="30">
        <v>511.26</v>
      </c>
    </row>
    <row r="238" spans="16:20" x14ac:dyDescent="0.3">
      <c r="P238" t="s">
        <v>1573</v>
      </c>
      <c r="R238" s="30">
        <v>1019.0999999999999</v>
      </c>
      <c r="S238" s="30">
        <v>511.26</v>
      </c>
      <c r="T238" s="4"/>
    </row>
    <row r="239" spans="16:20" x14ac:dyDescent="0.3">
      <c r="P239">
        <v>119</v>
      </c>
      <c r="Q239" t="s">
        <v>23</v>
      </c>
      <c r="R239" s="30">
        <v>1968.4469999999997</v>
      </c>
      <c r="S239" s="30">
        <v>598.39</v>
      </c>
    </row>
    <row r="240" spans="16:20" x14ac:dyDescent="0.3">
      <c r="P240" t="s">
        <v>1341</v>
      </c>
      <c r="R240" s="30">
        <v>1968.4469999999997</v>
      </c>
      <c r="S240" s="30">
        <v>598.39</v>
      </c>
      <c r="T240" s="4"/>
    </row>
    <row r="241" spans="16:20" x14ac:dyDescent="0.3">
      <c r="P241">
        <v>120</v>
      </c>
      <c r="Q241" t="s">
        <v>25</v>
      </c>
      <c r="R241" s="30">
        <v>150.613</v>
      </c>
      <c r="S241" s="30">
        <v>51.98</v>
      </c>
    </row>
    <row r="242" spans="16:20" x14ac:dyDescent="0.3">
      <c r="P242" t="s">
        <v>1574</v>
      </c>
      <c r="R242" s="30">
        <v>150.613</v>
      </c>
      <c r="S242" s="30">
        <v>51.98</v>
      </c>
      <c r="T242" s="4"/>
    </row>
    <row r="243" spans="16:20" x14ac:dyDescent="0.3">
      <c r="P243">
        <v>121</v>
      </c>
      <c r="Q243" t="s">
        <v>18</v>
      </c>
      <c r="R243" s="30">
        <v>2429.84</v>
      </c>
      <c r="S243" s="30">
        <v>123.75999999999999</v>
      </c>
    </row>
    <row r="244" spans="16:20" x14ac:dyDescent="0.3">
      <c r="P244" t="s">
        <v>1342</v>
      </c>
      <c r="R244" s="30">
        <v>2429.84</v>
      </c>
      <c r="S244" s="30">
        <v>123.75999999999999</v>
      </c>
      <c r="T244" s="4"/>
    </row>
    <row r="245" spans="16:20" x14ac:dyDescent="0.3">
      <c r="P245">
        <v>122</v>
      </c>
      <c r="Q245" t="s">
        <v>18</v>
      </c>
      <c r="R245" s="30">
        <v>424.38</v>
      </c>
      <c r="S245" s="30">
        <v>208.2</v>
      </c>
    </row>
    <row r="246" spans="16:20" x14ac:dyDescent="0.3">
      <c r="P246" t="s">
        <v>1343</v>
      </c>
      <c r="R246" s="30">
        <v>424.38</v>
      </c>
      <c r="S246" s="30">
        <v>208.2</v>
      </c>
      <c r="T246" s="4"/>
    </row>
    <row r="247" spans="16:20" x14ac:dyDescent="0.3">
      <c r="P247">
        <v>123</v>
      </c>
      <c r="Q247" t="s">
        <v>23</v>
      </c>
      <c r="R247" s="30">
        <v>1505.01</v>
      </c>
      <c r="S247" s="30">
        <v>66.12</v>
      </c>
    </row>
    <row r="248" spans="16:20" x14ac:dyDescent="0.3">
      <c r="P248" t="s">
        <v>1575</v>
      </c>
      <c r="R248" s="30">
        <v>1505.01</v>
      </c>
      <c r="S248" s="30">
        <v>66.12</v>
      </c>
      <c r="T248" s="4"/>
    </row>
    <row r="249" spans="16:20" x14ac:dyDescent="0.3">
      <c r="P249">
        <v>124</v>
      </c>
      <c r="Q249" t="s">
        <v>23</v>
      </c>
      <c r="R249" s="30">
        <v>179.57849999999999</v>
      </c>
      <c r="S249" s="30">
        <v>19.600000000000001</v>
      </c>
    </row>
    <row r="250" spans="16:20" x14ac:dyDescent="0.3">
      <c r="P250" t="s">
        <v>1576</v>
      </c>
      <c r="R250" s="30">
        <v>179.57849999999999</v>
      </c>
      <c r="S250" s="30">
        <v>19.600000000000001</v>
      </c>
      <c r="T250" s="4"/>
    </row>
    <row r="251" spans="16:20" x14ac:dyDescent="0.3">
      <c r="P251">
        <v>125</v>
      </c>
      <c r="Q251" t="s">
        <v>21</v>
      </c>
      <c r="R251" s="30">
        <v>1687.692</v>
      </c>
      <c r="S251" s="30">
        <v>92.4</v>
      </c>
    </row>
    <row r="252" spans="16:20" x14ac:dyDescent="0.3">
      <c r="P252" t="s">
        <v>1577</v>
      </c>
      <c r="R252" s="30">
        <v>1687.692</v>
      </c>
      <c r="S252" s="30">
        <v>92.4</v>
      </c>
      <c r="T252" s="4"/>
    </row>
    <row r="253" spans="16:20" x14ac:dyDescent="0.3">
      <c r="P253">
        <v>126</v>
      </c>
      <c r="Q253" t="s">
        <v>18</v>
      </c>
      <c r="R253" s="30">
        <v>2349.056</v>
      </c>
      <c r="S253" s="30">
        <v>622.24</v>
      </c>
    </row>
    <row r="254" spans="16:20" x14ac:dyDescent="0.3">
      <c r="P254" t="s">
        <v>1578</v>
      </c>
      <c r="R254" s="30">
        <v>2349.056</v>
      </c>
      <c r="S254" s="30">
        <v>622.24</v>
      </c>
      <c r="T254" s="4"/>
    </row>
    <row r="255" spans="16:20" x14ac:dyDescent="0.3">
      <c r="P255">
        <v>127</v>
      </c>
      <c r="Q255" t="s">
        <v>23</v>
      </c>
      <c r="R255" s="30">
        <v>1319.6559999999999</v>
      </c>
      <c r="S255" s="30">
        <v>392.21000000000004</v>
      </c>
    </row>
    <row r="256" spans="16:20" x14ac:dyDescent="0.3">
      <c r="P256" t="s">
        <v>1245</v>
      </c>
      <c r="R256" s="30">
        <v>1319.6559999999999</v>
      </c>
      <c r="S256" s="30">
        <v>392.21000000000004</v>
      </c>
      <c r="T256" s="4"/>
    </row>
    <row r="257" spans="16:20" x14ac:dyDescent="0.3">
      <c r="P257">
        <v>128</v>
      </c>
      <c r="Q257" t="s">
        <v>18</v>
      </c>
      <c r="R257" s="30">
        <v>1323.0674999999999</v>
      </c>
      <c r="S257" s="30">
        <v>476.40000000000003</v>
      </c>
    </row>
    <row r="258" spans="16:20" x14ac:dyDescent="0.3">
      <c r="P258" t="s">
        <v>1170</v>
      </c>
      <c r="R258" s="30">
        <v>1323.0674999999999</v>
      </c>
      <c r="S258" s="30">
        <v>476.40000000000003</v>
      </c>
      <c r="T258" s="4"/>
    </row>
    <row r="259" spans="16:20" x14ac:dyDescent="0.3">
      <c r="P259">
        <v>129</v>
      </c>
      <c r="Q259" t="s">
        <v>25</v>
      </c>
      <c r="R259" s="30">
        <v>1211.28</v>
      </c>
      <c r="S259" s="30">
        <v>1243.3599999999999</v>
      </c>
    </row>
    <row r="260" spans="16:20" x14ac:dyDescent="0.3">
      <c r="P260" t="s">
        <v>1579</v>
      </c>
      <c r="R260" s="30">
        <v>1211.28</v>
      </c>
      <c r="S260" s="30">
        <v>1243.3599999999999</v>
      </c>
      <c r="T260" s="4"/>
    </row>
    <row r="261" spans="16:20" x14ac:dyDescent="0.3">
      <c r="P261">
        <v>130</v>
      </c>
      <c r="Q261" t="s">
        <v>23</v>
      </c>
      <c r="R261" s="30">
        <v>1081.8</v>
      </c>
      <c r="S261" s="30">
        <v>587.84</v>
      </c>
    </row>
    <row r="262" spans="16:20" x14ac:dyDescent="0.3">
      <c r="P262" t="s">
        <v>1580</v>
      </c>
      <c r="R262" s="30">
        <v>1081.8</v>
      </c>
      <c r="S262" s="30">
        <v>587.84</v>
      </c>
      <c r="T262" s="4"/>
    </row>
    <row r="263" spans="16:20" x14ac:dyDescent="0.3">
      <c r="P263">
        <v>131</v>
      </c>
      <c r="Q263" t="s">
        <v>19</v>
      </c>
      <c r="R263" s="30">
        <v>2303.84</v>
      </c>
      <c r="S263" s="30">
        <v>908.64</v>
      </c>
    </row>
    <row r="264" spans="16:20" x14ac:dyDescent="0.3">
      <c r="P264" t="s">
        <v>1581</v>
      </c>
      <c r="R264" s="30">
        <v>2303.84</v>
      </c>
      <c r="S264" s="30">
        <v>908.64</v>
      </c>
      <c r="T264" s="4"/>
    </row>
    <row r="265" spans="16:20" x14ac:dyDescent="0.3">
      <c r="P265">
        <v>132</v>
      </c>
      <c r="Q265" t="s">
        <v>25</v>
      </c>
      <c r="R265" s="30">
        <v>702.77199999999993</v>
      </c>
      <c r="S265" s="30">
        <v>232.6</v>
      </c>
    </row>
    <row r="266" spans="16:20" x14ac:dyDescent="0.3">
      <c r="P266" t="s">
        <v>1344</v>
      </c>
      <c r="R266" s="30">
        <v>702.77199999999993</v>
      </c>
      <c r="S266" s="30">
        <v>232.6</v>
      </c>
      <c r="T266" s="4"/>
    </row>
    <row r="267" spans="16:20" x14ac:dyDescent="0.3">
      <c r="P267">
        <v>133</v>
      </c>
      <c r="Q267" t="s">
        <v>21</v>
      </c>
      <c r="R267" s="30">
        <v>785.65500000000009</v>
      </c>
      <c r="S267" s="30">
        <v>574.20000000000005</v>
      </c>
    </row>
    <row r="268" spans="16:20" x14ac:dyDescent="0.3">
      <c r="P268" t="s">
        <v>1582</v>
      </c>
      <c r="R268" s="30">
        <v>785.65500000000009</v>
      </c>
      <c r="S268" s="30">
        <v>574.20000000000005</v>
      </c>
      <c r="T268" s="4"/>
    </row>
    <row r="269" spans="16:20" x14ac:dyDescent="0.3">
      <c r="P269">
        <v>134</v>
      </c>
      <c r="Q269" t="s">
        <v>25</v>
      </c>
      <c r="R269" s="30">
        <v>2130.7199999999998</v>
      </c>
      <c r="S269" s="30">
        <v>1271.8000000000002</v>
      </c>
    </row>
    <row r="270" spans="16:20" x14ac:dyDescent="0.3">
      <c r="P270" t="s">
        <v>1583</v>
      </c>
      <c r="R270" s="30">
        <v>2130.7199999999998</v>
      </c>
      <c r="S270" s="30">
        <v>1271.8000000000002</v>
      </c>
      <c r="T270" s="4"/>
    </row>
    <row r="271" spans="16:20" x14ac:dyDescent="0.3">
      <c r="P271">
        <v>135</v>
      </c>
      <c r="Q271" t="s">
        <v>21</v>
      </c>
      <c r="R271" s="30">
        <v>1680.9680000000001</v>
      </c>
      <c r="S271" s="30">
        <v>645.42999999999995</v>
      </c>
    </row>
    <row r="272" spans="16:20" x14ac:dyDescent="0.3">
      <c r="P272" t="s">
        <v>1584</v>
      </c>
      <c r="R272" s="30">
        <v>1680.9680000000001</v>
      </c>
      <c r="S272" s="30">
        <v>645.42999999999995</v>
      </c>
      <c r="T272" s="4"/>
    </row>
    <row r="273" spans="16:20" x14ac:dyDescent="0.3">
      <c r="P273">
        <v>136</v>
      </c>
      <c r="Q273" t="s">
        <v>25</v>
      </c>
      <c r="R273" s="30">
        <v>1883.1279999999999</v>
      </c>
      <c r="S273" s="30">
        <v>1095.51</v>
      </c>
    </row>
    <row r="274" spans="16:20" x14ac:dyDescent="0.3">
      <c r="P274" t="s">
        <v>1585</v>
      </c>
      <c r="R274" s="30">
        <v>1883.1279999999999</v>
      </c>
      <c r="S274" s="30">
        <v>1095.51</v>
      </c>
      <c r="T274" s="4"/>
    </row>
    <row r="275" spans="16:20" x14ac:dyDescent="0.3">
      <c r="P275">
        <v>137</v>
      </c>
      <c r="Q275" t="s">
        <v>19</v>
      </c>
      <c r="R275" s="30">
        <v>1458.9055000000001</v>
      </c>
      <c r="S275" s="30">
        <v>313.17</v>
      </c>
    </row>
    <row r="276" spans="16:20" x14ac:dyDescent="0.3">
      <c r="P276" t="s">
        <v>1171</v>
      </c>
      <c r="R276" s="30">
        <v>1458.9055000000001</v>
      </c>
      <c r="S276" s="30">
        <v>313.17</v>
      </c>
      <c r="T276" s="4"/>
    </row>
    <row r="277" spans="16:20" x14ac:dyDescent="0.3">
      <c r="P277">
        <v>138</v>
      </c>
      <c r="Q277" t="s">
        <v>23</v>
      </c>
      <c r="R277" s="30">
        <v>303.38</v>
      </c>
      <c r="S277" s="30">
        <v>170.04</v>
      </c>
    </row>
    <row r="278" spans="16:20" x14ac:dyDescent="0.3">
      <c r="P278" t="s">
        <v>1586</v>
      </c>
      <c r="R278" s="30">
        <v>303.38</v>
      </c>
      <c r="S278" s="30">
        <v>170.04</v>
      </c>
      <c r="T278" s="4"/>
    </row>
    <row r="279" spans="16:20" x14ac:dyDescent="0.3">
      <c r="P279">
        <v>139</v>
      </c>
      <c r="Q279" t="s">
        <v>18</v>
      </c>
      <c r="R279" s="30">
        <v>2373.1949999999997</v>
      </c>
      <c r="S279" s="30">
        <v>225.29999999999998</v>
      </c>
    </row>
    <row r="280" spans="16:20" x14ac:dyDescent="0.3">
      <c r="P280" t="s">
        <v>1587</v>
      </c>
      <c r="R280" s="30">
        <v>2373.1949999999997</v>
      </c>
      <c r="S280" s="30">
        <v>225.29999999999998</v>
      </c>
      <c r="T280" s="4"/>
    </row>
    <row r="281" spans="16:20" x14ac:dyDescent="0.3">
      <c r="P281">
        <v>140</v>
      </c>
      <c r="Q281" t="s">
        <v>18</v>
      </c>
      <c r="R281" s="30">
        <v>582.12</v>
      </c>
      <c r="S281" s="30">
        <v>198.94</v>
      </c>
    </row>
    <row r="282" spans="16:20" x14ac:dyDescent="0.3">
      <c r="P282" t="s">
        <v>1588</v>
      </c>
      <c r="R282" s="30">
        <v>582.12</v>
      </c>
      <c r="S282" s="30">
        <v>198.94</v>
      </c>
      <c r="T282" s="4"/>
    </row>
    <row r="283" spans="16:20" x14ac:dyDescent="0.3">
      <c r="P283">
        <v>141</v>
      </c>
      <c r="Q283" t="s">
        <v>21</v>
      </c>
      <c r="R283" s="30">
        <v>779.92</v>
      </c>
      <c r="S283" s="30">
        <v>73.680000000000007</v>
      </c>
    </row>
    <row r="284" spans="16:20" x14ac:dyDescent="0.3">
      <c r="P284" t="s">
        <v>1345</v>
      </c>
      <c r="R284" s="30">
        <v>779.92</v>
      </c>
      <c r="S284" s="30">
        <v>73.680000000000007</v>
      </c>
      <c r="T284" s="4"/>
    </row>
    <row r="285" spans="16:20" x14ac:dyDescent="0.3">
      <c r="P285">
        <v>142</v>
      </c>
      <c r="Q285" t="s">
        <v>21</v>
      </c>
      <c r="R285" s="30">
        <v>1745.1279999999999</v>
      </c>
      <c r="S285" s="30">
        <v>827.42</v>
      </c>
    </row>
    <row r="286" spans="16:20" x14ac:dyDescent="0.3">
      <c r="P286" t="s">
        <v>1589</v>
      </c>
      <c r="R286" s="30">
        <v>1745.1279999999999</v>
      </c>
      <c r="S286" s="30">
        <v>827.42</v>
      </c>
      <c r="T286" s="4"/>
    </row>
    <row r="287" spans="16:20" x14ac:dyDescent="0.3">
      <c r="P287">
        <v>143</v>
      </c>
      <c r="Q287" t="s">
        <v>19</v>
      </c>
      <c r="R287" s="30">
        <v>2031.0239999999999</v>
      </c>
      <c r="S287" s="30">
        <v>393.12</v>
      </c>
    </row>
    <row r="288" spans="16:20" x14ac:dyDescent="0.3">
      <c r="P288" t="s">
        <v>1590</v>
      </c>
      <c r="R288" s="30">
        <v>2031.0239999999999</v>
      </c>
      <c r="S288" s="30">
        <v>393.12</v>
      </c>
      <c r="T288" s="4"/>
    </row>
    <row r="289" spans="16:20" x14ac:dyDescent="0.3">
      <c r="P289">
        <v>144</v>
      </c>
      <c r="Q289" t="s">
        <v>21</v>
      </c>
      <c r="R289" s="30">
        <v>1858.884</v>
      </c>
      <c r="S289" s="30">
        <v>784.19999999999993</v>
      </c>
    </row>
    <row r="290" spans="16:20" x14ac:dyDescent="0.3">
      <c r="P290" t="s">
        <v>1591</v>
      </c>
      <c r="R290" s="30">
        <v>1858.884</v>
      </c>
      <c r="S290" s="30">
        <v>784.19999999999993</v>
      </c>
      <c r="T290" s="4"/>
    </row>
    <row r="291" spans="16:20" x14ac:dyDescent="0.3">
      <c r="P291">
        <v>145</v>
      </c>
      <c r="Q291" t="s">
        <v>23</v>
      </c>
      <c r="R291" s="30">
        <v>433.83600000000001</v>
      </c>
      <c r="S291" s="30">
        <v>70.56</v>
      </c>
    </row>
    <row r="292" spans="16:20" x14ac:dyDescent="0.3">
      <c r="P292" t="s">
        <v>1592</v>
      </c>
      <c r="R292" s="30">
        <v>433.83600000000001</v>
      </c>
      <c r="S292" s="30">
        <v>70.56</v>
      </c>
      <c r="T292" s="4"/>
    </row>
    <row r="293" spans="16:20" x14ac:dyDescent="0.3">
      <c r="P293">
        <v>146</v>
      </c>
      <c r="Q293" t="s">
        <v>23</v>
      </c>
      <c r="R293" s="30">
        <v>1261.2555</v>
      </c>
      <c r="S293" s="30">
        <v>237.15</v>
      </c>
    </row>
    <row r="294" spans="16:20" x14ac:dyDescent="0.3">
      <c r="P294" t="s">
        <v>1246</v>
      </c>
      <c r="R294" s="30">
        <v>1261.2555</v>
      </c>
      <c r="S294" s="30">
        <v>237.15</v>
      </c>
      <c r="T294" s="4"/>
    </row>
    <row r="295" spans="16:20" x14ac:dyDescent="0.3">
      <c r="P295">
        <v>147</v>
      </c>
      <c r="Q295" t="s">
        <v>23</v>
      </c>
      <c r="R295" s="30">
        <v>2040.2400000000002</v>
      </c>
      <c r="S295" s="30">
        <v>345.12</v>
      </c>
    </row>
    <row r="296" spans="16:20" x14ac:dyDescent="0.3">
      <c r="P296" t="s">
        <v>1593</v>
      </c>
      <c r="R296" s="30">
        <v>2040.2400000000002</v>
      </c>
      <c r="S296" s="30">
        <v>345.12</v>
      </c>
      <c r="T296" s="4"/>
    </row>
    <row r="297" spans="16:20" x14ac:dyDescent="0.3">
      <c r="P297">
        <v>148</v>
      </c>
      <c r="Q297" t="s">
        <v>19</v>
      </c>
      <c r="R297" s="30">
        <v>351.0675</v>
      </c>
      <c r="S297" s="30">
        <v>72.929999999999993</v>
      </c>
    </row>
    <row r="298" spans="16:20" x14ac:dyDescent="0.3">
      <c r="P298" t="s">
        <v>1594</v>
      </c>
      <c r="R298" s="30">
        <v>351.0675</v>
      </c>
      <c r="S298" s="30">
        <v>72.929999999999993</v>
      </c>
      <c r="T298" s="4"/>
    </row>
    <row r="299" spans="16:20" x14ac:dyDescent="0.3">
      <c r="P299">
        <v>149</v>
      </c>
      <c r="Q299" t="s">
        <v>18</v>
      </c>
      <c r="R299" s="30">
        <v>382.46599999999995</v>
      </c>
      <c r="S299" s="30">
        <v>372.96</v>
      </c>
    </row>
    <row r="300" spans="16:20" x14ac:dyDescent="0.3">
      <c r="P300" t="s">
        <v>1595</v>
      </c>
      <c r="R300" s="30">
        <v>382.46599999999995</v>
      </c>
      <c r="S300" s="30">
        <v>372.96</v>
      </c>
      <c r="T300" s="4"/>
    </row>
    <row r="301" spans="16:20" x14ac:dyDescent="0.3">
      <c r="P301">
        <v>150</v>
      </c>
      <c r="Q301" t="s">
        <v>19</v>
      </c>
      <c r="R301" s="30">
        <v>1624.5900000000001</v>
      </c>
      <c r="S301" s="30">
        <v>1418.8500000000001</v>
      </c>
    </row>
    <row r="302" spans="16:20" x14ac:dyDescent="0.3">
      <c r="P302" t="s">
        <v>1172</v>
      </c>
      <c r="R302" s="30">
        <v>1624.5900000000001</v>
      </c>
      <c r="S302" s="30">
        <v>1418.8500000000001</v>
      </c>
      <c r="T302" s="4"/>
    </row>
    <row r="303" spans="16:20" x14ac:dyDescent="0.3">
      <c r="P303">
        <v>151</v>
      </c>
      <c r="Q303" t="s">
        <v>23</v>
      </c>
      <c r="R303" s="30">
        <v>1485.09</v>
      </c>
      <c r="S303" s="30">
        <v>364.3</v>
      </c>
    </row>
    <row r="304" spans="16:20" x14ac:dyDescent="0.3">
      <c r="P304" t="s">
        <v>1596</v>
      </c>
      <c r="R304" s="30">
        <v>1485.09</v>
      </c>
      <c r="S304" s="30">
        <v>364.3</v>
      </c>
      <c r="T304" s="4"/>
    </row>
    <row r="305" spans="16:20" x14ac:dyDescent="0.3">
      <c r="P305">
        <v>152</v>
      </c>
      <c r="Q305" t="s">
        <v>23</v>
      </c>
      <c r="R305" s="30">
        <v>1929.5</v>
      </c>
      <c r="S305" s="30">
        <v>254</v>
      </c>
    </row>
    <row r="306" spans="16:20" x14ac:dyDescent="0.3">
      <c r="P306" t="s">
        <v>1346</v>
      </c>
      <c r="R306" s="30">
        <v>1929.5</v>
      </c>
      <c r="S306" s="30">
        <v>254</v>
      </c>
      <c r="T306" s="4"/>
    </row>
    <row r="307" spans="16:20" x14ac:dyDescent="0.3">
      <c r="P307">
        <v>153</v>
      </c>
      <c r="Q307" t="s">
        <v>18</v>
      </c>
      <c r="R307" s="30">
        <v>1827.9600000000003</v>
      </c>
      <c r="S307" s="30">
        <v>279</v>
      </c>
    </row>
    <row r="308" spans="16:20" x14ac:dyDescent="0.3">
      <c r="P308" t="s">
        <v>1597</v>
      </c>
      <c r="R308" s="30">
        <v>1827.9600000000003</v>
      </c>
      <c r="S308" s="30">
        <v>279</v>
      </c>
      <c r="T308" s="4"/>
    </row>
    <row r="309" spans="16:20" x14ac:dyDescent="0.3">
      <c r="P309">
        <v>154</v>
      </c>
      <c r="Q309" t="s">
        <v>25</v>
      </c>
      <c r="R309" s="30">
        <v>275.30400000000003</v>
      </c>
      <c r="S309" s="30">
        <v>39.81</v>
      </c>
    </row>
    <row r="310" spans="16:20" x14ac:dyDescent="0.3">
      <c r="P310" t="s">
        <v>1598</v>
      </c>
      <c r="R310" s="30">
        <v>275.30400000000003</v>
      </c>
      <c r="S310" s="30">
        <v>39.81</v>
      </c>
      <c r="T310" s="4"/>
    </row>
    <row r="311" spans="16:20" x14ac:dyDescent="0.3">
      <c r="P311">
        <v>155</v>
      </c>
      <c r="Q311" t="s">
        <v>21</v>
      </c>
      <c r="R311" s="30">
        <v>943.67700000000002</v>
      </c>
      <c r="S311" s="30">
        <v>262.64000000000004</v>
      </c>
    </row>
    <row r="312" spans="16:20" x14ac:dyDescent="0.3">
      <c r="P312" t="s">
        <v>1599</v>
      </c>
      <c r="R312" s="30">
        <v>943.67700000000002</v>
      </c>
      <c r="S312" s="30">
        <v>262.64000000000004</v>
      </c>
      <c r="T312" s="4"/>
    </row>
    <row r="313" spans="16:20" x14ac:dyDescent="0.3">
      <c r="P313">
        <v>156</v>
      </c>
      <c r="Q313" t="s">
        <v>21</v>
      </c>
      <c r="R313" s="30">
        <v>1203.1199999999999</v>
      </c>
      <c r="S313" s="30">
        <v>244.71</v>
      </c>
    </row>
    <row r="314" spans="16:20" x14ac:dyDescent="0.3">
      <c r="P314" t="s">
        <v>1600</v>
      </c>
      <c r="R314" s="30">
        <v>1203.1199999999999</v>
      </c>
      <c r="S314" s="30">
        <v>244.71</v>
      </c>
      <c r="T314" s="4"/>
    </row>
    <row r="315" spans="16:20" x14ac:dyDescent="0.3">
      <c r="P315">
        <v>157</v>
      </c>
      <c r="Q315" t="s">
        <v>21</v>
      </c>
      <c r="R315" s="30">
        <v>2017.08</v>
      </c>
      <c r="S315" s="30">
        <v>860.16</v>
      </c>
    </row>
    <row r="316" spans="16:20" x14ac:dyDescent="0.3">
      <c r="P316" t="s">
        <v>1601</v>
      </c>
      <c r="R316" s="30">
        <v>2017.08</v>
      </c>
      <c r="S316" s="30">
        <v>860.16</v>
      </c>
      <c r="T316" s="4"/>
    </row>
    <row r="317" spans="16:20" x14ac:dyDescent="0.3">
      <c r="P317">
        <v>158</v>
      </c>
      <c r="Q317" t="s">
        <v>21</v>
      </c>
      <c r="R317" s="30">
        <v>984.45749999999998</v>
      </c>
      <c r="S317" s="30">
        <v>106.08</v>
      </c>
    </row>
    <row r="318" spans="16:20" x14ac:dyDescent="0.3">
      <c r="P318" t="s">
        <v>1602</v>
      </c>
      <c r="R318" s="30">
        <v>984.45749999999998</v>
      </c>
      <c r="S318" s="30">
        <v>106.08</v>
      </c>
      <c r="T318" s="4"/>
    </row>
    <row r="319" spans="16:20" x14ac:dyDescent="0.3">
      <c r="P319">
        <v>159</v>
      </c>
      <c r="Q319" t="s">
        <v>19</v>
      </c>
      <c r="R319" s="30">
        <v>1125.3604999999998</v>
      </c>
      <c r="S319" s="30">
        <v>92.18</v>
      </c>
    </row>
    <row r="320" spans="16:20" x14ac:dyDescent="0.3">
      <c r="P320" t="s">
        <v>1603</v>
      </c>
      <c r="R320" s="30">
        <v>1125.3604999999998</v>
      </c>
      <c r="S320" s="30">
        <v>92.18</v>
      </c>
      <c r="T320" s="4"/>
    </row>
    <row r="321" spans="16:20" x14ac:dyDescent="0.3">
      <c r="P321">
        <v>160</v>
      </c>
      <c r="Q321" t="s">
        <v>18</v>
      </c>
      <c r="R321" s="30">
        <v>1946.873</v>
      </c>
      <c r="S321" s="30">
        <v>806.17</v>
      </c>
    </row>
    <row r="322" spans="16:20" x14ac:dyDescent="0.3">
      <c r="P322" t="s">
        <v>1347</v>
      </c>
      <c r="R322" s="30">
        <v>1946.873</v>
      </c>
      <c r="S322" s="30">
        <v>806.17</v>
      </c>
      <c r="T322" s="4"/>
    </row>
    <row r="323" spans="16:20" x14ac:dyDescent="0.3">
      <c r="P323">
        <v>161</v>
      </c>
      <c r="Q323" t="s">
        <v>19</v>
      </c>
      <c r="R323" s="30">
        <v>2394.6</v>
      </c>
      <c r="S323" s="30">
        <v>209.17</v>
      </c>
    </row>
    <row r="324" spans="16:20" x14ac:dyDescent="0.3">
      <c r="P324" t="s">
        <v>1604</v>
      </c>
      <c r="R324" s="30">
        <v>2394.6</v>
      </c>
      <c r="S324" s="30">
        <v>209.17</v>
      </c>
      <c r="T324" s="4"/>
    </row>
    <row r="325" spans="16:20" x14ac:dyDescent="0.3">
      <c r="P325">
        <v>162</v>
      </c>
      <c r="Q325" t="s">
        <v>23</v>
      </c>
      <c r="R325" s="30">
        <v>2487.7800000000002</v>
      </c>
      <c r="S325" s="30">
        <v>519.45000000000005</v>
      </c>
    </row>
    <row r="326" spans="16:20" x14ac:dyDescent="0.3">
      <c r="P326" t="s">
        <v>1348</v>
      </c>
      <c r="R326" s="30">
        <v>2487.7800000000002</v>
      </c>
      <c r="S326" s="30">
        <v>519.45000000000005</v>
      </c>
      <c r="T326" s="4"/>
    </row>
    <row r="327" spans="16:20" x14ac:dyDescent="0.3">
      <c r="P327">
        <v>163</v>
      </c>
      <c r="Q327" t="s">
        <v>19</v>
      </c>
      <c r="R327" s="30">
        <v>366.99599999999998</v>
      </c>
      <c r="S327" s="30">
        <v>293.13</v>
      </c>
    </row>
    <row r="328" spans="16:20" x14ac:dyDescent="0.3">
      <c r="P328" t="s">
        <v>1605</v>
      </c>
      <c r="R328" s="30">
        <v>366.99599999999998</v>
      </c>
      <c r="S328" s="30">
        <v>293.13</v>
      </c>
      <c r="T328" s="4"/>
    </row>
    <row r="329" spans="16:20" x14ac:dyDescent="0.3">
      <c r="P329">
        <v>164</v>
      </c>
      <c r="Q329" t="s">
        <v>18</v>
      </c>
      <c r="R329" s="30">
        <v>1105.9424999999999</v>
      </c>
      <c r="S329" s="30">
        <v>742.05000000000007</v>
      </c>
    </row>
    <row r="330" spans="16:20" x14ac:dyDescent="0.3">
      <c r="P330" t="s">
        <v>1606</v>
      </c>
      <c r="R330" s="30">
        <v>1105.9424999999999</v>
      </c>
      <c r="S330" s="30">
        <v>742.05000000000007</v>
      </c>
      <c r="T330" s="4"/>
    </row>
    <row r="331" spans="16:20" x14ac:dyDescent="0.3">
      <c r="P331">
        <v>165</v>
      </c>
      <c r="Q331" t="s">
        <v>19</v>
      </c>
      <c r="R331" s="30">
        <v>1016.3700000000002</v>
      </c>
      <c r="S331" s="30">
        <v>224.20000000000002</v>
      </c>
    </row>
    <row r="332" spans="16:20" x14ac:dyDescent="0.3">
      <c r="P332" t="s">
        <v>1607</v>
      </c>
      <c r="R332" s="30">
        <v>1016.3700000000002</v>
      </c>
      <c r="S332" s="30">
        <v>224.20000000000002</v>
      </c>
      <c r="T332" s="4"/>
    </row>
    <row r="333" spans="16:20" x14ac:dyDescent="0.3">
      <c r="P333">
        <v>166</v>
      </c>
      <c r="Q333" t="s">
        <v>21</v>
      </c>
      <c r="R333" s="30">
        <v>1622.3625000000002</v>
      </c>
      <c r="S333" s="30">
        <v>200.1</v>
      </c>
    </row>
    <row r="334" spans="16:20" x14ac:dyDescent="0.3">
      <c r="P334" t="s">
        <v>1608</v>
      </c>
      <c r="R334" s="30">
        <v>1622.3625000000002</v>
      </c>
      <c r="S334" s="30">
        <v>200.1</v>
      </c>
      <c r="T334" s="4"/>
    </row>
    <row r="335" spans="16:20" x14ac:dyDescent="0.3">
      <c r="P335">
        <v>167</v>
      </c>
      <c r="Q335" t="s">
        <v>18</v>
      </c>
      <c r="R335" s="30">
        <v>1577.133</v>
      </c>
      <c r="S335" s="30">
        <v>871.56000000000006</v>
      </c>
    </row>
    <row r="336" spans="16:20" x14ac:dyDescent="0.3">
      <c r="P336" t="s">
        <v>1349</v>
      </c>
      <c r="R336" s="30">
        <v>1577.133</v>
      </c>
      <c r="S336" s="30">
        <v>871.56000000000006</v>
      </c>
      <c r="T336" s="4"/>
    </row>
    <row r="337" spans="16:20" x14ac:dyDescent="0.3">
      <c r="P337">
        <v>168</v>
      </c>
      <c r="Q337" t="s">
        <v>19</v>
      </c>
      <c r="R337" s="30">
        <v>3311.2439999999992</v>
      </c>
      <c r="S337" s="30">
        <v>123.3</v>
      </c>
    </row>
    <row r="338" spans="16:20" x14ac:dyDescent="0.3">
      <c r="P338" t="s">
        <v>1350</v>
      </c>
      <c r="R338" s="30">
        <v>3311.2439999999992</v>
      </c>
      <c r="S338" s="30">
        <v>123.3</v>
      </c>
      <c r="T338" s="4"/>
    </row>
    <row r="339" spans="16:20" x14ac:dyDescent="0.3">
      <c r="P339">
        <v>169</v>
      </c>
      <c r="Q339" t="s">
        <v>18</v>
      </c>
      <c r="R339" s="30">
        <v>2091.8159999999998</v>
      </c>
      <c r="S339" s="30">
        <v>472.26</v>
      </c>
    </row>
    <row r="340" spans="16:20" x14ac:dyDescent="0.3">
      <c r="P340" t="s">
        <v>1609</v>
      </c>
      <c r="R340" s="30">
        <v>2091.8159999999998</v>
      </c>
      <c r="S340" s="30">
        <v>472.26</v>
      </c>
      <c r="T340" s="4"/>
    </row>
    <row r="341" spans="16:20" x14ac:dyDescent="0.3">
      <c r="P341">
        <v>170</v>
      </c>
      <c r="Q341" t="s">
        <v>25</v>
      </c>
      <c r="R341" s="30">
        <v>1813.5119999999999</v>
      </c>
      <c r="S341" s="30">
        <v>531.12</v>
      </c>
    </row>
    <row r="342" spans="16:20" x14ac:dyDescent="0.3">
      <c r="P342" t="s">
        <v>1351</v>
      </c>
      <c r="R342" s="30">
        <v>1813.5119999999999</v>
      </c>
      <c r="S342" s="30">
        <v>531.12</v>
      </c>
      <c r="T342" s="4"/>
    </row>
    <row r="343" spans="16:20" x14ac:dyDescent="0.3">
      <c r="P343">
        <v>171</v>
      </c>
      <c r="Q343" t="s">
        <v>25</v>
      </c>
      <c r="R343" s="30">
        <v>1771.4700000000003</v>
      </c>
      <c r="S343" s="30">
        <v>213.4</v>
      </c>
    </row>
    <row r="344" spans="16:20" x14ac:dyDescent="0.3">
      <c r="P344" t="s">
        <v>1610</v>
      </c>
      <c r="R344" s="30">
        <v>1771.4700000000003</v>
      </c>
      <c r="S344" s="30">
        <v>213.4</v>
      </c>
      <c r="T344" s="4"/>
    </row>
    <row r="345" spans="16:20" x14ac:dyDescent="0.3">
      <c r="P345">
        <v>172</v>
      </c>
      <c r="Q345" t="s">
        <v>18</v>
      </c>
      <c r="R345" s="30">
        <v>249.05250000000001</v>
      </c>
      <c r="S345" s="30">
        <v>208.62</v>
      </c>
    </row>
    <row r="346" spans="16:20" x14ac:dyDescent="0.3">
      <c r="P346" t="s">
        <v>1247</v>
      </c>
      <c r="R346" s="30">
        <v>249.05250000000001</v>
      </c>
      <c r="S346" s="30">
        <v>208.62</v>
      </c>
      <c r="T346" s="4"/>
    </row>
    <row r="347" spans="16:20" x14ac:dyDescent="0.3">
      <c r="P347">
        <v>173</v>
      </c>
      <c r="Q347" t="s">
        <v>18</v>
      </c>
      <c r="R347" s="30">
        <v>634.53600000000006</v>
      </c>
      <c r="S347" s="30">
        <v>119.98</v>
      </c>
    </row>
    <row r="348" spans="16:20" x14ac:dyDescent="0.3">
      <c r="P348" t="s">
        <v>1611</v>
      </c>
      <c r="R348" s="30">
        <v>634.53600000000006</v>
      </c>
      <c r="S348" s="30">
        <v>119.98</v>
      </c>
      <c r="T348" s="4"/>
    </row>
    <row r="349" spans="16:20" x14ac:dyDescent="0.3">
      <c r="P349">
        <v>174</v>
      </c>
      <c r="Q349" t="s">
        <v>19</v>
      </c>
      <c r="R349" s="30">
        <v>2453.9400000000005</v>
      </c>
      <c r="S349" s="30">
        <v>1845.3999999999999</v>
      </c>
    </row>
    <row r="350" spans="16:20" x14ac:dyDescent="0.3">
      <c r="P350" t="s">
        <v>1612</v>
      </c>
      <c r="R350" s="30">
        <v>2453.9400000000005</v>
      </c>
      <c r="S350" s="30">
        <v>1845.3999999999999</v>
      </c>
      <c r="T350" s="4"/>
    </row>
    <row r="351" spans="16:20" x14ac:dyDescent="0.3">
      <c r="P351">
        <v>175</v>
      </c>
      <c r="Q351" t="s">
        <v>18</v>
      </c>
      <c r="R351" s="30">
        <v>115.79249999999999</v>
      </c>
      <c r="S351" s="30">
        <v>69.94</v>
      </c>
    </row>
    <row r="352" spans="16:20" x14ac:dyDescent="0.3">
      <c r="P352" t="s">
        <v>1248</v>
      </c>
      <c r="R352" s="30">
        <v>115.79249999999999</v>
      </c>
      <c r="S352" s="30">
        <v>69.94</v>
      </c>
      <c r="T352" s="4"/>
    </row>
    <row r="353" spans="16:20" x14ac:dyDescent="0.3">
      <c r="P353">
        <v>176</v>
      </c>
      <c r="Q353" t="s">
        <v>25</v>
      </c>
      <c r="R353" s="30">
        <v>929.84099999999989</v>
      </c>
      <c r="S353" s="30">
        <v>502.26</v>
      </c>
    </row>
    <row r="354" spans="16:20" x14ac:dyDescent="0.3">
      <c r="P354" t="s">
        <v>1613</v>
      </c>
      <c r="R354" s="30">
        <v>929.84099999999989</v>
      </c>
      <c r="S354" s="30">
        <v>502.26</v>
      </c>
      <c r="T354" s="4"/>
    </row>
    <row r="355" spans="16:20" x14ac:dyDescent="0.3">
      <c r="P355">
        <v>177</v>
      </c>
      <c r="Q355" t="s">
        <v>25</v>
      </c>
      <c r="R355" s="30">
        <v>1662.87</v>
      </c>
      <c r="S355" s="30">
        <v>566.06000000000006</v>
      </c>
    </row>
    <row r="356" spans="16:20" x14ac:dyDescent="0.3">
      <c r="P356" t="s">
        <v>1614</v>
      </c>
      <c r="R356" s="30">
        <v>1662.87</v>
      </c>
      <c r="S356" s="30">
        <v>566.06000000000006</v>
      </c>
      <c r="T356" s="4"/>
    </row>
    <row r="357" spans="16:20" x14ac:dyDescent="0.3">
      <c r="P357">
        <v>178</v>
      </c>
      <c r="Q357" t="s">
        <v>19</v>
      </c>
      <c r="R357" s="30">
        <v>476.28</v>
      </c>
      <c r="S357" s="30">
        <v>457.15000000000003</v>
      </c>
    </row>
    <row r="358" spans="16:20" x14ac:dyDescent="0.3">
      <c r="P358" t="s">
        <v>1352</v>
      </c>
      <c r="R358" s="30">
        <v>476.28</v>
      </c>
      <c r="S358" s="30">
        <v>457.15000000000003</v>
      </c>
      <c r="T358" s="4"/>
    </row>
    <row r="359" spans="16:20" x14ac:dyDescent="0.3">
      <c r="P359">
        <v>179</v>
      </c>
      <c r="Q359" t="s">
        <v>18</v>
      </c>
      <c r="R359" s="30">
        <v>2470.7790000000005</v>
      </c>
      <c r="S359" s="30">
        <v>1242.6000000000001</v>
      </c>
    </row>
    <row r="360" spans="16:20" x14ac:dyDescent="0.3">
      <c r="P360" t="s">
        <v>1615</v>
      </c>
      <c r="R360" s="30">
        <v>2470.7790000000005</v>
      </c>
      <c r="S360" s="30">
        <v>1242.6000000000001</v>
      </c>
      <c r="T360" s="4"/>
    </row>
    <row r="361" spans="16:20" x14ac:dyDescent="0.3">
      <c r="P361">
        <v>180</v>
      </c>
      <c r="Q361" t="s">
        <v>19</v>
      </c>
      <c r="R361" s="30">
        <v>1718.9680000000001</v>
      </c>
      <c r="S361" s="30">
        <v>342.88</v>
      </c>
    </row>
    <row r="362" spans="16:20" x14ac:dyDescent="0.3">
      <c r="P362" t="s">
        <v>1616</v>
      </c>
      <c r="R362" s="30">
        <v>1718.9680000000001</v>
      </c>
      <c r="S362" s="30">
        <v>342.88</v>
      </c>
      <c r="T362" s="4"/>
    </row>
    <row r="363" spans="16:20" x14ac:dyDescent="0.3">
      <c r="P363">
        <v>181</v>
      </c>
      <c r="Q363" t="s">
        <v>21</v>
      </c>
      <c r="R363" s="30">
        <v>743.80950000000007</v>
      </c>
      <c r="S363" s="30">
        <v>352.03</v>
      </c>
    </row>
    <row r="364" spans="16:20" x14ac:dyDescent="0.3">
      <c r="P364" t="s">
        <v>1353</v>
      </c>
      <c r="R364" s="30">
        <v>743.80950000000007</v>
      </c>
      <c r="S364" s="30">
        <v>352.03</v>
      </c>
      <c r="T364" s="4"/>
    </row>
    <row r="365" spans="16:20" x14ac:dyDescent="0.3">
      <c r="P365">
        <v>182</v>
      </c>
      <c r="Q365" t="s">
        <v>23</v>
      </c>
      <c r="R365" s="30">
        <v>3166.7489999999998</v>
      </c>
      <c r="S365" s="30">
        <v>1218.2400000000002</v>
      </c>
    </row>
    <row r="366" spans="16:20" x14ac:dyDescent="0.3">
      <c r="P366" t="s">
        <v>1617</v>
      </c>
      <c r="R366" s="30">
        <v>3166.7489999999998</v>
      </c>
      <c r="S366" s="30">
        <v>1218.2400000000002</v>
      </c>
      <c r="T366" s="4"/>
    </row>
    <row r="367" spans="16:20" x14ac:dyDescent="0.3">
      <c r="P367">
        <v>183</v>
      </c>
      <c r="Q367" t="s">
        <v>18</v>
      </c>
      <c r="R367" s="30">
        <v>1070</v>
      </c>
      <c r="S367" s="30">
        <v>184</v>
      </c>
    </row>
    <row r="368" spans="16:20" x14ac:dyDescent="0.3">
      <c r="P368" t="s">
        <v>1354</v>
      </c>
      <c r="R368" s="30">
        <v>1070</v>
      </c>
      <c r="S368" s="30">
        <v>184</v>
      </c>
      <c r="T368" s="4"/>
    </row>
    <row r="369" spans="16:20" x14ac:dyDescent="0.3">
      <c r="P369">
        <v>184</v>
      </c>
      <c r="Q369" t="s">
        <v>19</v>
      </c>
      <c r="R369" s="30">
        <v>1562.5500000000002</v>
      </c>
      <c r="S369" s="30">
        <v>261.69</v>
      </c>
    </row>
    <row r="370" spans="16:20" x14ac:dyDescent="0.3">
      <c r="P370" t="s">
        <v>1355</v>
      </c>
      <c r="R370" s="30">
        <v>1562.5500000000002</v>
      </c>
      <c r="S370" s="30">
        <v>261.69</v>
      </c>
      <c r="T370" s="4"/>
    </row>
    <row r="371" spans="16:20" x14ac:dyDescent="0.3">
      <c r="P371">
        <v>185</v>
      </c>
      <c r="Q371" t="s">
        <v>25</v>
      </c>
      <c r="R371" s="30">
        <v>1601.502</v>
      </c>
      <c r="S371" s="30">
        <v>367.20000000000005</v>
      </c>
    </row>
    <row r="372" spans="16:20" x14ac:dyDescent="0.3">
      <c r="P372" t="s">
        <v>1618</v>
      </c>
      <c r="R372" s="30">
        <v>1601.502</v>
      </c>
      <c r="S372" s="30">
        <v>367.20000000000005</v>
      </c>
      <c r="T372" s="4"/>
    </row>
    <row r="373" spans="16:20" x14ac:dyDescent="0.3">
      <c r="P373">
        <v>186</v>
      </c>
      <c r="Q373" t="s">
        <v>19</v>
      </c>
      <c r="R373" s="30">
        <v>1681.1599999999999</v>
      </c>
      <c r="S373" s="30">
        <v>1018.1599999999999</v>
      </c>
    </row>
    <row r="374" spans="16:20" x14ac:dyDescent="0.3">
      <c r="P374" t="s">
        <v>1619</v>
      </c>
      <c r="R374" s="30">
        <v>1681.1599999999999</v>
      </c>
      <c r="S374" s="30">
        <v>1018.1599999999999</v>
      </c>
      <c r="T374" s="4"/>
    </row>
    <row r="375" spans="16:20" x14ac:dyDescent="0.3">
      <c r="P375">
        <v>187</v>
      </c>
      <c r="Q375" t="s">
        <v>19</v>
      </c>
      <c r="R375" s="30">
        <v>808.27199999999993</v>
      </c>
      <c r="S375" s="30">
        <v>533.52</v>
      </c>
    </row>
    <row r="376" spans="16:20" x14ac:dyDescent="0.3">
      <c r="P376" t="s">
        <v>1620</v>
      </c>
      <c r="R376" s="30">
        <v>808.27199999999993</v>
      </c>
      <c r="S376" s="30">
        <v>533.52</v>
      </c>
      <c r="T376" s="4"/>
    </row>
    <row r="377" spans="16:20" x14ac:dyDescent="0.3">
      <c r="P377">
        <v>188</v>
      </c>
      <c r="Q377" t="s">
        <v>19</v>
      </c>
      <c r="R377" s="30">
        <v>774.5625</v>
      </c>
      <c r="S377" s="30">
        <v>186.12</v>
      </c>
    </row>
    <row r="378" spans="16:20" x14ac:dyDescent="0.3">
      <c r="P378" t="s">
        <v>1356</v>
      </c>
      <c r="R378" s="30">
        <v>774.5625</v>
      </c>
      <c r="S378" s="30">
        <v>186.12</v>
      </c>
      <c r="T378" s="4"/>
    </row>
    <row r="379" spans="16:20" x14ac:dyDescent="0.3">
      <c r="P379">
        <v>189</v>
      </c>
      <c r="Q379" t="s">
        <v>19</v>
      </c>
      <c r="R379" s="30">
        <v>1495.252</v>
      </c>
      <c r="S379" s="30">
        <v>345.18</v>
      </c>
    </row>
    <row r="380" spans="16:20" x14ac:dyDescent="0.3">
      <c r="P380" t="s">
        <v>1357</v>
      </c>
      <c r="R380" s="30">
        <v>1495.252</v>
      </c>
      <c r="S380" s="30">
        <v>345.18</v>
      </c>
      <c r="T380" s="4"/>
    </row>
    <row r="381" spans="16:20" x14ac:dyDescent="0.3">
      <c r="P381">
        <v>190</v>
      </c>
      <c r="Q381" t="s">
        <v>18</v>
      </c>
      <c r="R381" s="30">
        <v>1705.47</v>
      </c>
      <c r="S381" s="30">
        <v>82.29</v>
      </c>
    </row>
    <row r="382" spans="16:20" x14ac:dyDescent="0.3">
      <c r="P382" t="s">
        <v>1621</v>
      </c>
      <c r="R382" s="30">
        <v>1705.47</v>
      </c>
      <c r="S382" s="30">
        <v>82.29</v>
      </c>
      <c r="T382" s="4"/>
    </row>
    <row r="383" spans="16:20" x14ac:dyDescent="0.3">
      <c r="P383">
        <v>191</v>
      </c>
      <c r="Q383" t="s">
        <v>25</v>
      </c>
      <c r="R383" s="30">
        <v>2234.61</v>
      </c>
      <c r="S383" s="30">
        <v>1329.4399999999998</v>
      </c>
    </row>
    <row r="384" spans="16:20" x14ac:dyDescent="0.3">
      <c r="P384" t="s">
        <v>1358</v>
      </c>
      <c r="R384" s="30">
        <v>2234.61</v>
      </c>
      <c r="S384" s="30">
        <v>1329.4399999999998</v>
      </c>
      <c r="T384" s="4"/>
    </row>
    <row r="385" spans="16:20" x14ac:dyDescent="0.3">
      <c r="P385">
        <v>192</v>
      </c>
      <c r="Q385" t="s">
        <v>25</v>
      </c>
      <c r="R385" s="30">
        <v>1411.9349999999999</v>
      </c>
      <c r="S385" s="30">
        <v>965.55000000000007</v>
      </c>
    </row>
    <row r="386" spans="16:20" x14ac:dyDescent="0.3">
      <c r="P386" t="s">
        <v>1622</v>
      </c>
      <c r="R386" s="30">
        <v>1411.9349999999999</v>
      </c>
      <c r="S386" s="30">
        <v>965.55000000000007</v>
      </c>
      <c r="T386" s="4"/>
    </row>
    <row r="387" spans="16:20" x14ac:dyDescent="0.3">
      <c r="P387">
        <v>193</v>
      </c>
      <c r="Q387" t="s">
        <v>23</v>
      </c>
      <c r="R387" s="30">
        <v>2344.5450000000001</v>
      </c>
      <c r="S387" s="30">
        <v>365.58</v>
      </c>
    </row>
    <row r="388" spans="16:20" x14ac:dyDescent="0.3">
      <c r="P388" t="s">
        <v>1249</v>
      </c>
      <c r="R388" s="30">
        <v>2344.5450000000001</v>
      </c>
      <c r="S388" s="30">
        <v>365.58</v>
      </c>
      <c r="T388" s="4"/>
    </row>
    <row r="389" spans="16:20" x14ac:dyDescent="0.3">
      <c r="P389">
        <v>194</v>
      </c>
      <c r="Q389" t="s">
        <v>19</v>
      </c>
      <c r="R389" s="30">
        <v>2145.7200000000003</v>
      </c>
      <c r="S389" s="30">
        <v>397.95000000000005</v>
      </c>
    </row>
    <row r="390" spans="16:20" x14ac:dyDescent="0.3">
      <c r="P390" t="s">
        <v>1623</v>
      </c>
      <c r="R390" s="30">
        <v>2145.7200000000003</v>
      </c>
      <c r="S390" s="30">
        <v>397.95000000000005</v>
      </c>
      <c r="T390" s="4"/>
    </row>
    <row r="391" spans="16:20" x14ac:dyDescent="0.3">
      <c r="P391">
        <v>195</v>
      </c>
      <c r="Q391" t="s">
        <v>18</v>
      </c>
      <c r="R391" s="30">
        <v>3463.2000000000003</v>
      </c>
      <c r="S391" s="30">
        <v>297</v>
      </c>
    </row>
    <row r="392" spans="16:20" x14ac:dyDescent="0.3">
      <c r="P392" t="s">
        <v>1624</v>
      </c>
      <c r="R392" s="30">
        <v>3463.2000000000003</v>
      </c>
      <c r="S392" s="30">
        <v>297</v>
      </c>
      <c r="T392" s="4"/>
    </row>
    <row r="393" spans="16:20" x14ac:dyDescent="0.3">
      <c r="P393">
        <v>196</v>
      </c>
      <c r="Q393" t="s">
        <v>25</v>
      </c>
      <c r="R393" s="30">
        <v>2179.1840000000002</v>
      </c>
      <c r="S393" s="30">
        <v>978.60000000000014</v>
      </c>
    </row>
    <row r="394" spans="16:20" x14ac:dyDescent="0.3">
      <c r="P394" t="s">
        <v>1625</v>
      </c>
      <c r="R394" s="30">
        <v>2179.1840000000002</v>
      </c>
      <c r="S394" s="30">
        <v>978.60000000000014</v>
      </c>
      <c r="T394" s="4"/>
    </row>
    <row r="395" spans="16:20" x14ac:dyDescent="0.3">
      <c r="P395">
        <v>197</v>
      </c>
      <c r="Q395" t="s">
        <v>25</v>
      </c>
      <c r="R395" s="30">
        <v>283.94</v>
      </c>
      <c r="S395" s="30">
        <v>99.52</v>
      </c>
    </row>
    <row r="396" spans="16:20" x14ac:dyDescent="0.3">
      <c r="P396" t="s">
        <v>1626</v>
      </c>
      <c r="R396" s="30">
        <v>283.94</v>
      </c>
      <c r="S396" s="30">
        <v>99.52</v>
      </c>
      <c r="T396" s="4"/>
    </row>
    <row r="397" spans="16:20" x14ac:dyDescent="0.3">
      <c r="P397">
        <v>198</v>
      </c>
      <c r="Q397" t="s">
        <v>19</v>
      </c>
      <c r="R397" s="30">
        <v>438.38400000000001</v>
      </c>
      <c r="S397" s="30">
        <v>80.699999999999989</v>
      </c>
    </row>
    <row r="398" spans="16:20" x14ac:dyDescent="0.3">
      <c r="P398" t="s">
        <v>1627</v>
      </c>
      <c r="R398" s="30">
        <v>438.38400000000001</v>
      </c>
      <c r="S398" s="30">
        <v>80.699999999999989</v>
      </c>
      <c r="T398" s="4"/>
    </row>
    <row r="399" spans="16:20" x14ac:dyDescent="0.3">
      <c r="P399">
        <v>199</v>
      </c>
      <c r="Q399" t="s">
        <v>21</v>
      </c>
      <c r="R399" s="30">
        <v>2128.3919999999998</v>
      </c>
      <c r="S399" s="30">
        <v>1301.3</v>
      </c>
    </row>
    <row r="400" spans="16:20" x14ac:dyDescent="0.3">
      <c r="P400" t="s">
        <v>1359</v>
      </c>
      <c r="R400" s="30">
        <v>2128.3919999999998</v>
      </c>
      <c r="S400" s="30">
        <v>1301.3</v>
      </c>
      <c r="T400" s="4"/>
    </row>
    <row r="401" spans="16:20" x14ac:dyDescent="0.3">
      <c r="P401">
        <v>200</v>
      </c>
      <c r="Q401" t="s">
        <v>23</v>
      </c>
      <c r="R401" s="30">
        <v>357.52</v>
      </c>
      <c r="S401" s="30">
        <v>198.62</v>
      </c>
    </row>
    <row r="402" spans="16:20" x14ac:dyDescent="0.3">
      <c r="P402" t="s">
        <v>1628</v>
      </c>
      <c r="R402" s="30">
        <v>357.52</v>
      </c>
      <c r="S402" s="30">
        <v>198.62</v>
      </c>
      <c r="T402" s="4"/>
    </row>
    <row r="403" spans="16:20" x14ac:dyDescent="0.3">
      <c r="P403">
        <v>201</v>
      </c>
      <c r="Q403" t="s">
        <v>25</v>
      </c>
      <c r="R403" s="30">
        <v>1334.432</v>
      </c>
      <c r="S403" s="30">
        <v>1044.3399999999999</v>
      </c>
    </row>
    <row r="404" spans="16:20" x14ac:dyDescent="0.3">
      <c r="P404" t="s">
        <v>1629</v>
      </c>
      <c r="R404" s="30">
        <v>1334.432</v>
      </c>
      <c r="S404" s="30">
        <v>1044.3399999999999</v>
      </c>
      <c r="T404" s="4"/>
    </row>
    <row r="405" spans="16:20" x14ac:dyDescent="0.3">
      <c r="P405">
        <v>202</v>
      </c>
      <c r="Q405" t="s">
        <v>19</v>
      </c>
      <c r="R405" s="30">
        <v>316.74900000000002</v>
      </c>
      <c r="S405" s="30">
        <v>82.26</v>
      </c>
    </row>
    <row r="406" spans="16:20" x14ac:dyDescent="0.3">
      <c r="P406" t="s">
        <v>1173</v>
      </c>
      <c r="R406" s="30">
        <v>316.74900000000002</v>
      </c>
      <c r="S406" s="30">
        <v>82.26</v>
      </c>
      <c r="T406" s="4"/>
    </row>
    <row r="407" spans="16:20" x14ac:dyDescent="0.3">
      <c r="P407">
        <v>203</v>
      </c>
      <c r="Q407" t="s">
        <v>19</v>
      </c>
      <c r="R407" s="30">
        <v>690.28</v>
      </c>
      <c r="S407" s="30">
        <v>390.68</v>
      </c>
    </row>
    <row r="408" spans="16:20" x14ac:dyDescent="0.3">
      <c r="P408" t="s">
        <v>1630</v>
      </c>
      <c r="R408" s="30">
        <v>690.28</v>
      </c>
      <c r="S408" s="30">
        <v>390.68</v>
      </c>
      <c r="T408" s="4"/>
    </row>
    <row r="409" spans="16:20" x14ac:dyDescent="0.3">
      <c r="P409">
        <v>204</v>
      </c>
      <c r="Q409" t="s">
        <v>23</v>
      </c>
      <c r="R409" s="30">
        <v>576.52</v>
      </c>
      <c r="S409" s="30">
        <v>262.89999999999998</v>
      </c>
    </row>
    <row r="410" spans="16:20" x14ac:dyDescent="0.3">
      <c r="P410" t="s">
        <v>1631</v>
      </c>
      <c r="R410" s="30">
        <v>576.52</v>
      </c>
      <c r="S410" s="30">
        <v>262.89999999999998</v>
      </c>
      <c r="T410" s="4"/>
    </row>
    <row r="411" spans="16:20" x14ac:dyDescent="0.3">
      <c r="P411">
        <v>205</v>
      </c>
      <c r="Q411" t="s">
        <v>25</v>
      </c>
      <c r="R411" s="30">
        <v>3245.2094999999995</v>
      </c>
      <c r="S411" s="30">
        <v>243.96</v>
      </c>
    </row>
    <row r="412" spans="16:20" x14ac:dyDescent="0.3">
      <c r="P412" t="s">
        <v>1250</v>
      </c>
      <c r="R412" s="30">
        <v>3245.2094999999995</v>
      </c>
      <c r="S412" s="30">
        <v>243.96</v>
      </c>
      <c r="T412" s="4"/>
    </row>
    <row r="413" spans="16:20" x14ac:dyDescent="0.3">
      <c r="P413">
        <v>206</v>
      </c>
      <c r="Q413" t="s">
        <v>23</v>
      </c>
      <c r="R413" s="30">
        <v>126.12299999999999</v>
      </c>
      <c r="S413" s="30">
        <v>54.32</v>
      </c>
    </row>
    <row r="414" spans="16:20" x14ac:dyDescent="0.3">
      <c r="P414" t="s">
        <v>1632</v>
      </c>
      <c r="R414" s="30">
        <v>126.12299999999999</v>
      </c>
      <c r="S414" s="30">
        <v>54.32</v>
      </c>
      <c r="T414" s="4"/>
    </row>
    <row r="415" spans="16:20" x14ac:dyDescent="0.3">
      <c r="P415">
        <v>207</v>
      </c>
      <c r="Q415" t="s">
        <v>19</v>
      </c>
      <c r="R415" s="30">
        <v>628.66800000000001</v>
      </c>
      <c r="S415" s="30">
        <v>60.96</v>
      </c>
    </row>
    <row r="416" spans="16:20" x14ac:dyDescent="0.3">
      <c r="P416" t="s">
        <v>1633</v>
      </c>
      <c r="R416" s="30">
        <v>628.66800000000001</v>
      </c>
      <c r="S416" s="30">
        <v>60.96</v>
      </c>
      <c r="T416" s="4"/>
    </row>
    <row r="417" spans="16:20" x14ac:dyDescent="0.3">
      <c r="P417">
        <v>208</v>
      </c>
      <c r="Q417" t="s">
        <v>21</v>
      </c>
      <c r="R417" s="30">
        <v>2271.5639999999999</v>
      </c>
      <c r="S417" s="30">
        <v>1389.96</v>
      </c>
    </row>
    <row r="418" spans="16:20" x14ac:dyDescent="0.3">
      <c r="P418" t="s">
        <v>1634</v>
      </c>
      <c r="R418" s="30">
        <v>2271.5639999999999</v>
      </c>
      <c r="S418" s="30">
        <v>1389.96</v>
      </c>
      <c r="T418" s="4"/>
    </row>
    <row r="419" spans="16:20" x14ac:dyDescent="0.3">
      <c r="P419">
        <v>209</v>
      </c>
      <c r="Q419" t="s">
        <v>19</v>
      </c>
      <c r="R419" s="30">
        <v>1595.8000000000002</v>
      </c>
      <c r="S419" s="30">
        <v>581.9</v>
      </c>
    </row>
    <row r="420" spans="16:20" x14ac:dyDescent="0.3">
      <c r="P420" t="s">
        <v>1360</v>
      </c>
      <c r="R420" s="30">
        <v>1595.8000000000002</v>
      </c>
      <c r="S420" s="30">
        <v>581.9</v>
      </c>
      <c r="T420" s="4"/>
    </row>
    <row r="421" spans="16:20" x14ac:dyDescent="0.3">
      <c r="P421">
        <v>210</v>
      </c>
      <c r="Q421" t="s">
        <v>19</v>
      </c>
      <c r="R421" s="30">
        <v>1125.921</v>
      </c>
      <c r="S421" s="30">
        <v>460.98</v>
      </c>
    </row>
    <row r="422" spans="16:20" x14ac:dyDescent="0.3">
      <c r="P422" t="s">
        <v>1174</v>
      </c>
      <c r="R422" s="30">
        <v>1125.921</v>
      </c>
      <c r="S422" s="30">
        <v>460.98</v>
      </c>
      <c r="T422" s="4"/>
    </row>
    <row r="423" spans="16:20" x14ac:dyDescent="0.3">
      <c r="P423">
        <v>211</v>
      </c>
      <c r="Q423" t="s">
        <v>19</v>
      </c>
      <c r="R423" s="30">
        <v>1287.325</v>
      </c>
      <c r="S423" s="30">
        <v>793.52</v>
      </c>
    </row>
    <row r="424" spans="16:20" x14ac:dyDescent="0.3">
      <c r="P424" t="s">
        <v>1635</v>
      </c>
      <c r="R424" s="30">
        <v>1287.325</v>
      </c>
      <c r="S424" s="30">
        <v>793.52</v>
      </c>
      <c r="T424" s="4"/>
    </row>
    <row r="425" spans="16:20" x14ac:dyDescent="0.3">
      <c r="P425">
        <v>212</v>
      </c>
      <c r="Q425" t="s">
        <v>25</v>
      </c>
      <c r="R425" s="30">
        <v>1529.52</v>
      </c>
      <c r="S425" s="30">
        <v>1243.5</v>
      </c>
    </row>
    <row r="426" spans="16:20" x14ac:dyDescent="0.3">
      <c r="P426" t="s">
        <v>1361</v>
      </c>
      <c r="R426" s="30">
        <v>1529.52</v>
      </c>
      <c r="S426" s="30">
        <v>1243.5</v>
      </c>
      <c r="T426" s="4"/>
    </row>
    <row r="427" spans="16:20" x14ac:dyDescent="0.3">
      <c r="P427">
        <v>213</v>
      </c>
      <c r="Q427" t="s">
        <v>21</v>
      </c>
      <c r="R427" s="30">
        <v>2743.6949999999997</v>
      </c>
      <c r="S427" s="30">
        <v>265.79999999999995</v>
      </c>
    </row>
    <row r="428" spans="16:20" x14ac:dyDescent="0.3">
      <c r="P428" t="s">
        <v>1636</v>
      </c>
      <c r="R428" s="30">
        <v>2743.6949999999997</v>
      </c>
      <c r="S428" s="30">
        <v>265.79999999999995</v>
      </c>
      <c r="T428" s="4"/>
    </row>
    <row r="429" spans="16:20" x14ac:dyDescent="0.3">
      <c r="P429">
        <v>214</v>
      </c>
      <c r="Q429" t="s">
        <v>21</v>
      </c>
      <c r="R429" s="30">
        <v>110.8</v>
      </c>
      <c r="S429" s="30">
        <v>67.349999999999994</v>
      </c>
    </row>
    <row r="430" spans="16:20" x14ac:dyDescent="0.3">
      <c r="P430" t="s">
        <v>1637</v>
      </c>
      <c r="R430" s="30">
        <v>110.8</v>
      </c>
      <c r="S430" s="30">
        <v>67.349999999999994</v>
      </c>
      <c r="T430" s="4"/>
    </row>
    <row r="431" spans="16:20" x14ac:dyDescent="0.3">
      <c r="P431">
        <v>215</v>
      </c>
      <c r="Q431" t="s">
        <v>19</v>
      </c>
      <c r="R431" s="30">
        <v>2970.6120000000001</v>
      </c>
      <c r="S431" s="30">
        <v>1713.8</v>
      </c>
    </row>
    <row r="432" spans="16:20" x14ac:dyDescent="0.3">
      <c r="P432" t="s">
        <v>1362</v>
      </c>
      <c r="R432" s="30">
        <v>2970.6120000000001</v>
      </c>
      <c r="S432" s="30">
        <v>1713.8</v>
      </c>
      <c r="T432" s="4"/>
    </row>
    <row r="433" spans="16:20" x14ac:dyDescent="0.3">
      <c r="P433">
        <v>216</v>
      </c>
      <c r="Q433" t="s">
        <v>18</v>
      </c>
      <c r="R433" s="30">
        <v>1202.682</v>
      </c>
      <c r="S433" s="30">
        <v>680.88</v>
      </c>
    </row>
    <row r="434" spans="16:20" x14ac:dyDescent="0.3">
      <c r="P434" t="s">
        <v>1363</v>
      </c>
      <c r="R434" s="30">
        <v>1202.682</v>
      </c>
      <c r="S434" s="30">
        <v>680.88</v>
      </c>
      <c r="T434" s="4"/>
    </row>
    <row r="435" spans="16:20" x14ac:dyDescent="0.3">
      <c r="P435">
        <v>217</v>
      </c>
      <c r="Q435" t="s">
        <v>25</v>
      </c>
      <c r="R435" s="30">
        <v>2255.4805000000001</v>
      </c>
      <c r="S435" s="30">
        <v>735.41</v>
      </c>
    </row>
    <row r="436" spans="16:20" x14ac:dyDescent="0.3">
      <c r="P436" t="s">
        <v>1638</v>
      </c>
      <c r="R436" s="30">
        <v>2255.4805000000001</v>
      </c>
      <c r="S436" s="30">
        <v>735.41</v>
      </c>
      <c r="T436" s="4"/>
    </row>
    <row r="437" spans="16:20" x14ac:dyDescent="0.3">
      <c r="P437">
        <v>218</v>
      </c>
      <c r="Q437" t="s">
        <v>21</v>
      </c>
      <c r="R437" s="30">
        <v>570.43500000000006</v>
      </c>
      <c r="S437" s="30">
        <v>487.45</v>
      </c>
    </row>
    <row r="438" spans="16:20" x14ac:dyDescent="0.3">
      <c r="P438" t="s">
        <v>1639</v>
      </c>
      <c r="R438" s="30">
        <v>570.43500000000006</v>
      </c>
      <c r="S438" s="30">
        <v>487.45</v>
      </c>
      <c r="T438" s="4"/>
    </row>
    <row r="439" spans="16:20" x14ac:dyDescent="0.3">
      <c r="P439">
        <v>219</v>
      </c>
      <c r="Q439" t="s">
        <v>19</v>
      </c>
      <c r="R439" s="30">
        <v>2372.5709999999999</v>
      </c>
      <c r="S439" s="30">
        <v>1434.97</v>
      </c>
    </row>
    <row r="440" spans="16:20" x14ac:dyDescent="0.3">
      <c r="P440" t="s">
        <v>1640</v>
      </c>
      <c r="R440" s="30">
        <v>2372.5709999999999</v>
      </c>
      <c r="S440" s="30">
        <v>1434.97</v>
      </c>
      <c r="T440" s="4"/>
    </row>
    <row r="441" spans="16:20" x14ac:dyDescent="0.3">
      <c r="P441">
        <v>220</v>
      </c>
      <c r="Q441" t="s">
        <v>23</v>
      </c>
      <c r="R441" s="30">
        <v>1145.7180000000001</v>
      </c>
      <c r="S441" s="30">
        <v>525.35</v>
      </c>
    </row>
    <row r="442" spans="16:20" x14ac:dyDescent="0.3">
      <c r="P442" t="s">
        <v>1641</v>
      </c>
      <c r="R442" s="30">
        <v>1145.7180000000001</v>
      </c>
      <c r="S442" s="30">
        <v>525.35</v>
      </c>
      <c r="T442" s="4"/>
    </row>
    <row r="443" spans="16:20" x14ac:dyDescent="0.3">
      <c r="P443">
        <v>221</v>
      </c>
      <c r="Q443" t="s">
        <v>23</v>
      </c>
      <c r="R443" s="30">
        <v>1908.6200000000001</v>
      </c>
      <c r="S443" s="30">
        <v>887.46</v>
      </c>
    </row>
    <row r="444" spans="16:20" x14ac:dyDescent="0.3">
      <c r="P444" t="s">
        <v>1642</v>
      </c>
      <c r="R444" s="30">
        <v>1908.6200000000001</v>
      </c>
      <c r="S444" s="30">
        <v>887.46</v>
      </c>
      <c r="T444" s="4"/>
    </row>
    <row r="445" spans="16:20" x14ac:dyDescent="0.3">
      <c r="P445">
        <v>222</v>
      </c>
      <c r="Q445" t="s">
        <v>25</v>
      </c>
      <c r="R445" s="30">
        <v>2377.7264999999998</v>
      </c>
      <c r="S445" s="30">
        <v>1183.51</v>
      </c>
    </row>
    <row r="446" spans="16:20" x14ac:dyDescent="0.3">
      <c r="P446" t="s">
        <v>1643</v>
      </c>
      <c r="R446" s="30">
        <v>2377.7264999999998</v>
      </c>
      <c r="S446" s="30">
        <v>1183.51</v>
      </c>
      <c r="T446" s="4"/>
    </row>
    <row r="447" spans="16:20" x14ac:dyDescent="0.3">
      <c r="P447">
        <v>223</v>
      </c>
      <c r="Q447" t="s">
        <v>19</v>
      </c>
      <c r="R447" s="30">
        <v>2950.08</v>
      </c>
      <c r="S447" s="30">
        <v>122.6</v>
      </c>
    </row>
    <row r="448" spans="16:20" x14ac:dyDescent="0.3">
      <c r="P448" t="s">
        <v>1644</v>
      </c>
      <c r="R448" s="30">
        <v>2950.08</v>
      </c>
      <c r="S448" s="30">
        <v>122.6</v>
      </c>
      <c r="T448" s="4"/>
    </row>
    <row r="449" spans="16:20" x14ac:dyDescent="0.3">
      <c r="P449">
        <v>224</v>
      </c>
      <c r="Q449" t="s">
        <v>23</v>
      </c>
      <c r="R449" s="30">
        <v>1720.5760000000002</v>
      </c>
      <c r="S449" s="30">
        <v>1027.8399999999999</v>
      </c>
    </row>
    <row r="450" spans="16:20" x14ac:dyDescent="0.3">
      <c r="P450" t="s">
        <v>1251</v>
      </c>
      <c r="R450" s="30">
        <v>1720.5760000000002</v>
      </c>
      <c r="S450" s="30">
        <v>1027.8399999999999</v>
      </c>
      <c r="T450" s="4"/>
    </row>
    <row r="451" spans="16:20" x14ac:dyDescent="0.3">
      <c r="P451">
        <v>225</v>
      </c>
      <c r="Q451" t="s">
        <v>19</v>
      </c>
      <c r="R451" s="30">
        <v>1072.588</v>
      </c>
      <c r="S451" s="30">
        <v>290.48</v>
      </c>
    </row>
    <row r="452" spans="16:20" x14ac:dyDescent="0.3">
      <c r="P452" t="s">
        <v>1364</v>
      </c>
      <c r="R452" s="30">
        <v>1072.588</v>
      </c>
      <c r="S452" s="30">
        <v>290.48</v>
      </c>
      <c r="T452" s="4"/>
    </row>
    <row r="453" spans="16:20" x14ac:dyDescent="0.3">
      <c r="P453">
        <v>226</v>
      </c>
      <c r="Q453" t="s">
        <v>23</v>
      </c>
      <c r="R453" s="30">
        <v>1573.02</v>
      </c>
      <c r="S453" s="30">
        <v>432.54</v>
      </c>
    </row>
    <row r="454" spans="16:20" x14ac:dyDescent="0.3">
      <c r="P454" t="s">
        <v>1252</v>
      </c>
      <c r="R454" s="30">
        <v>1573.02</v>
      </c>
      <c r="S454" s="30">
        <v>432.54</v>
      </c>
      <c r="T454" s="4"/>
    </row>
    <row r="455" spans="16:20" x14ac:dyDescent="0.3">
      <c r="P455">
        <v>227</v>
      </c>
      <c r="Q455" t="s">
        <v>23</v>
      </c>
      <c r="R455" s="30">
        <v>831.72</v>
      </c>
      <c r="S455" s="30">
        <v>274.92</v>
      </c>
    </row>
    <row r="456" spans="16:20" x14ac:dyDescent="0.3">
      <c r="P456" t="s">
        <v>1645</v>
      </c>
      <c r="R456" s="30">
        <v>831.72</v>
      </c>
      <c r="S456" s="30">
        <v>274.92</v>
      </c>
      <c r="T456" s="4"/>
    </row>
    <row r="457" spans="16:20" x14ac:dyDescent="0.3">
      <c r="P457">
        <v>228</v>
      </c>
      <c r="Q457" t="s">
        <v>25</v>
      </c>
      <c r="R457" s="30">
        <v>694.01600000000008</v>
      </c>
      <c r="S457" s="30">
        <v>479.52</v>
      </c>
    </row>
    <row r="458" spans="16:20" x14ac:dyDescent="0.3">
      <c r="P458" t="s">
        <v>1646</v>
      </c>
      <c r="R458" s="30">
        <v>694.01600000000008</v>
      </c>
      <c r="S458" s="30">
        <v>479.52</v>
      </c>
      <c r="T458" s="4"/>
    </row>
    <row r="459" spans="16:20" x14ac:dyDescent="0.3">
      <c r="P459">
        <v>229</v>
      </c>
      <c r="Q459" t="s">
        <v>19</v>
      </c>
      <c r="R459" s="30">
        <v>3056.6160000000004</v>
      </c>
      <c r="S459" s="30">
        <v>1418.94</v>
      </c>
    </row>
    <row r="460" spans="16:20" x14ac:dyDescent="0.3">
      <c r="P460" t="s">
        <v>1647</v>
      </c>
      <c r="R460" s="30">
        <v>3056.6160000000004</v>
      </c>
      <c r="S460" s="30">
        <v>1418.94</v>
      </c>
      <c r="T460" s="4"/>
    </row>
    <row r="461" spans="16:20" x14ac:dyDescent="0.3">
      <c r="P461">
        <v>230</v>
      </c>
      <c r="Q461" t="s">
        <v>23</v>
      </c>
      <c r="R461" s="30">
        <v>1613.232</v>
      </c>
      <c r="S461" s="30">
        <v>612</v>
      </c>
    </row>
    <row r="462" spans="16:20" x14ac:dyDescent="0.3">
      <c r="P462" t="s">
        <v>1648</v>
      </c>
      <c r="R462" s="30">
        <v>1613.232</v>
      </c>
      <c r="S462" s="30">
        <v>612</v>
      </c>
      <c r="T462" s="4"/>
    </row>
    <row r="463" spans="16:20" x14ac:dyDescent="0.3">
      <c r="P463">
        <v>231</v>
      </c>
      <c r="Q463" t="s">
        <v>18</v>
      </c>
      <c r="R463" s="30">
        <v>656.46</v>
      </c>
      <c r="S463" s="30">
        <v>422.88</v>
      </c>
    </row>
    <row r="464" spans="16:20" x14ac:dyDescent="0.3">
      <c r="P464" t="s">
        <v>1649</v>
      </c>
      <c r="R464" s="30">
        <v>656.46</v>
      </c>
      <c r="S464" s="30">
        <v>422.88</v>
      </c>
      <c r="T464" s="4"/>
    </row>
    <row r="465" spans="16:20" x14ac:dyDescent="0.3">
      <c r="P465">
        <v>232</v>
      </c>
      <c r="Q465" t="s">
        <v>25</v>
      </c>
      <c r="R465" s="30">
        <v>2164.864</v>
      </c>
      <c r="S465" s="30">
        <v>1553.28</v>
      </c>
    </row>
    <row r="466" spans="16:20" x14ac:dyDescent="0.3">
      <c r="P466" t="s">
        <v>1365</v>
      </c>
      <c r="R466" s="30">
        <v>2164.864</v>
      </c>
      <c r="S466" s="30">
        <v>1553.28</v>
      </c>
      <c r="T466" s="4"/>
    </row>
    <row r="467" spans="16:20" x14ac:dyDescent="0.3">
      <c r="P467">
        <v>233</v>
      </c>
      <c r="Q467" t="s">
        <v>21</v>
      </c>
      <c r="R467" s="30">
        <v>268.12</v>
      </c>
      <c r="S467" s="30">
        <v>115.72</v>
      </c>
    </row>
    <row r="468" spans="16:20" x14ac:dyDescent="0.3">
      <c r="P468" t="s">
        <v>1650</v>
      </c>
      <c r="R468" s="30">
        <v>268.12</v>
      </c>
      <c r="S468" s="30">
        <v>115.72</v>
      </c>
      <c r="T468" s="4"/>
    </row>
    <row r="469" spans="16:20" x14ac:dyDescent="0.3">
      <c r="P469">
        <v>234</v>
      </c>
      <c r="Q469" t="s">
        <v>21</v>
      </c>
      <c r="R469" s="30">
        <v>923.57100000000003</v>
      </c>
      <c r="S469" s="30">
        <v>200.57999999999998</v>
      </c>
    </row>
    <row r="470" spans="16:20" x14ac:dyDescent="0.3">
      <c r="P470" t="s">
        <v>1651</v>
      </c>
      <c r="R470" s="30">
        <v>923.57100000000003</v>
      </c>
      <c r="S470" s="30">
        <v>200.57999999999998</v>
      </c>
      <c r="T470" s="4"/>
    </row>
    <row r="471" spans="16:20" x14ac:dyDescent="0.3">
      <c r="P471">
        <v>235</v>
      </c>
      <c r="Q471" t="s">
        <v>25</v>
      </c>
      <c r="R471" s="30">
        <v>395.66999999999996</v>
      </c>
      <c r="S471" s="30">
        <v>119.72</v>
      </c>
    </row>
    <row r="472" spans="16:20" x14ac:dyDescent="0.3">
      <c r="P472" t="s">
        <v>1253</v>
      </c>
      <c r="R472" s="30">
        <v>395.66999999999996</v>
      </c>
      <c r="S472" s="30">
        <v>119.72</v>
      </c>
      <c r="T472" s="4"/>
    </row>
    <row r="473" spans="16:20" x14ac:dyDescent="0.3">
      <c r="P473">
        <v>236</v>
      </c>
      <c r="Q473" t="s">
        <v>25</v>
      </c>
      <c r="R473" s="30">
        <v>2674</v>
      </c>
      <c r="S473" s="30">
        <v>683.19999999999993</v>
      </c>
    </row>
    <row r="474" spans="16:20" x14ac:dyDescent="0.3">
      <c r="P474" t="s">
        <v>1366</v>
      </c>
      <c r="R474" s="30">
        <v>2674</v>
      </c>
      <c r="S474" s="30">
        <v>683.19999999999993</v>
      </c>
      <c r="T474" s="4"/>
    </row>
    <row r="475" spans="16:20" x14ac:dyDescent="0.3">
      <c r="P475">
        <v>237</v>
      </c>
      <c r="Q475" t="s">
        <v>19</v>
      </c>
      <c r="R475" s="30">
        <v>2202.4800000000005</v>
      </c>
      <c r="S475" s="30">
        <v>1479.91</v>
      </c>
    </row>
    <row r="476" spans="16:20" x14ac:dyDescent="0.3">
      <c r="P476" t="s">
        <v>1652</v>
      </c>
      <c r="R476" s="30">
        <v>2202.4800000000005</v>
      </c>
      <c r="S476" s="30">
        <v>1479.91</v>
      </c>
      <c r="T476" s="4"/>
    </row>
    <row r="477" spans="16:20" x14ac:dyDescent="0.3">
      <c r="P477">
        <v>238</v>
      </c>
      <c r="Q477" t="s">
        <v>25</v>
      </c>
      <c r="R477" s="30">
        <v>1900.91</v>
      </c>
      <c r="S477" s="30">
        <v>617.76</v>
      </c>
    </row>
    <row r="478" spans="16:20" x14ac:dyDescent="0.3">
      <c r="P478" t="s">
        <v>1254</v>
      </c>
      <c r="R478" s="30">
        <v>1900.91</v>
      </c>
      <c r="S478" s="30">
        <v>617.76</v>
      </c>
      <c r="T478" s="4"/>
    </row>
    <row r="479" spans="16:20" x14ac:dyDescent="0.3">
      <c r="P479">
        <v>239</v>
      </c>
      <c r="Q479" t="s">
        <v>19</v>
      </c>
      <c r="R479" s="30">
        <v>591.90000000000009</v>
      </c>
      <c r="S479" s="30">
        <v>154.05000000000001</v>
      </c>
    </row>
    <row r="480" spans="16:20" x14ac:dyDescent="0.3">
      <c r="P480" t="s">
        <v>1653</v>
      </c>
      <c r="R480" s="30">
        <v>591.90000000000009</v>
      </c>
      <c r="S480" s="30">
        <v>154.05000000000001</v>
      </c>
      <c r="T480" s="4"/>
    </row>
    <row r="481" spans="16:20" x14ac:dyDescent="0.3">
      <c r="P481">
        <v>240</v>
      </c>
      <c r="Q481" t="s">
        <v>23</v>
      </c>
      <c r="R481" s="30">
        <v>1408.212</v>
      </c>
      <c r="S481" s="30">
        <v>370.44</v>
      </c>
    </row>
    <row r="482" spans="16:20" x14ac:dyDescent="0.3">
      <c r="P482" t="s">
        <v>1654</v>
      </c>
      <c r="R482" s="30">
        <v>1408.212</v>
      </c>
      <c r="S482" s="30">
        <v>370.44</v>
      </c>
      <c r="T482" s="4"/>
    </row>
    <row r="483" spans="16:20" x14ac:dyDescent="0.3">
      <c r="P483">
        <v>241</v>
      </c>
      <c r="Q483" t="s">
        <v>21</v>
      </c>
      <c r="R483" s="30">
        <v>593.29999999999995</v>
      </c>
      <c r="S483" s="30">
        <v>301.39999999999998</v>
      </c>
    </row>
    <row r="484" spans="16:20" x14ac:dyDescent="0.3">
      <c r="P484" t="s">
        <v>1255</v>
      </c>
      <c r="R484" s="30">
        <v>593.29999999999995</v>
      </c>
      <c r="S484" s="30">
        <v>301.39999999999998</v>
      </c>
    </row>
    <row r="485" spans="16:20" x14ac:dyDescent="0.3">
      <c r="P485">
        <v>242</v>
      </c>
      <c r="Q485" t="s">
        <v>25</v>
      </c>
      <c r="R485" s="30">
        <v>1042.44</v>
      </c>
      <c r="S485" s="30">
        <v>548.64</v>
      </c>
    </row>
    <row r="486" spans="16:20" x14ac:dyDescent="0.3">
      <c r="P486" t="s">
        <v>1655</v>
      </c>
      <c r="R486" s="30">
        <v>1042.44</v>
      </c>
      <c r="S486" s="30">
        <v>548.64</v>
      </c>
    </row>
    <row r="487" spans="16:20" x14ac:dyDescent="0.3">
      <c r="P487">
        <v>243</v>
      </c>
      <c r="Q487" t="s">
        <v>18</v>
      </c>
      <c r="R487" s="30">
        <v>2284.1040000000003</v>
      </c>
      <c r="S487" s="30">
        <v>1316.89</v>
      </c>
    </row>
    <row r="488" spans="16:20" x14ac:dyDescent="0.3">
      <c r="P488" t="s">
        <v>1175</v>
      </c>
      <c r="R488" s="30">
        <v>2284.1040000000003</v>
      </c>
      <c r="S488" s="30">
        <v>1316.89</v>
      </c>
    </row>
    <row r="489" spans="16:20" x14ac:dyDescent="0.3">
      <c r="P489">
        <v>244</v>
      </c>
      <c r="Q489" t="s">
        <v>21</v>
      </c>
      <c r="R489" s="30">
        <v>903.45600000000002</v>
      </c>
      <c r="S489" s="30">
        <v>217.36</v>
      </c>
    </row>
    <row r="490" spans="16:20" x14ac:dyDescent="0.3">
      <c r="P490" t="s">
        <v>1656</v>
      </c>
      <c r="R490" s="30">
        <v>903.45600000000002</v>
      </c>
      <c r="S490" s="30">
        <v>217.36</v>
      </c>
    </row>
    <row r="491" spans="16:20" x14ac:dyDescent="0.3">
      <c r="P491">
        <v>245</v>
      </c>
      <c r="Q491" t="s">
        <v>21</v>
      </c>
      <c r="R491" s="30">
        <v>380.96999999999997</v>
      </c>
      <c r="S491" s="30">
        <v>143.37</v>
      </c>
    </row>
    <row r="492" spans="16:20" x14ac:dyDescent="0.3">
      <c r="P492" t="s">
        <v>1657</v>
      </c>
      <c r="R492" s="30">
        <v>380.96999999999997</v>
      </c>
      <c r="S492" s="30">
        <v>143.37</v>
      </c>
    </row>
    <row r="493" spans="16:20" x14ac:dyDescent="0.3">
      <c r="P493">
        <v>246</v>
      </c>
      <c r="Q493" t="s">
        <v>19</v>
      </c>
      <c r="R493" s="30">
        <v>697.05000000000007</v>
      </c>
      <c r="S493" s="30">
        <v>369.9</v>
      </c>
    </row>
    <row r="494" spans="16:20" x14ac:dyDescent="0.3">
      <c r="P494" t="s">
        <v>1658</v>
      </c>
      <c r="R494" s="30">
        <v>697.05000000000007</v>
      </c>
      <c r="S494" s="30">
        <v>369.9</v>
      </c>
    </row>
    <row r="495" spans="16:20" x14ac:dyDescent="0.3">
      <c r="P495">
        <v>247</v>
      </c>
      <c r="Q495" t="s">
        <v>21</v>
      </c>
      <c r="R495" s="30">
        <v>564.26200000000006</v>
      </c>
      <c r="S495" s="30">
        <v>266.8</v>
      </c>
    </row>
    <row r="496" spans="16:20" x14ac:dyDescent="0.3">
      <c r="P496" t="s">
        <v>1367</v>
      </c>
      <c r="R496" s="30">
        <v>564.26200000000006</v>
      </c>
      <c r="S496" s="30">
        <v>266.8</v>
      </c>
    </row>
    <row r="497" spans="16:19" x14ac:dyDescent="0.3">
      <c r="P497">
        <v>248</v>
      </c>
      <c r="Q497" t="s">
        <v>25</v>
      </c>
      <c r="R497" s="30">
        <v>261.98700000000002</v>
      </c>
      <c r="S497" s="30">
        <v>134.19999999999999</v>
      </c>
    </row>
    <row r="498" spans="16:19" x14ac:dyDescent="0.3">
      <c r="P498" t="s">
        <v>1659</v>
      </c>
      <c r="R498" s="30">
        <v>261.98700000000002</v>
      </c>
      <c r="S498" s="30">
        <v>134.19999999999999</v>
      </c>
    </row>
    <row r="499" spans="16:19" x14ac:dyDescent="0.3">
      <c r="P499">
        <v>249</v>
      </c>
      <c r="Q499" t="s">
        <v>23</v>
      </c>
      <c r="R499" s="30">
        <v>488.03399999999999</v>
      </c>
      <c r="S499" s="30">
        <v>292.04999999999995</v>
      </c>
    </row>
    <row r="500" spans="16:19" x14ac:dyDescent="0.3">
      <c r="P500" t="s">
        <v>1368</v>
      </c>
      <c r="R500" s="30">
        <v>488.03399999999999</v>
      </c>
      <c r="S500" s="30">
        <v>292.04999999999995</v>
      </c>
    </row>
    <row r="501" spans="16:19" x14ac:dyDescent="0.3">
      <c r="P501">
        <v>250</v>
      </c>
      <c r="Q501" t="s">
        <v>19</v>
      </c>
      <c r="R501" s="30">
        <v>325.73699999999997</v>
      </c>
      <c r="S501" s="30">
        <v>78.81</v>
      </c>
    </row>
    <row r="502" spans="16:19" x14ac:dyDescent="0.3">
      <c r="P502" t="s">
        <v>1660</v>
      </c>
      <c r="R502" s="30">
        <v>325.73699999999997</v>
      </c>
      <c r="S502" s="30">
        <v>78.81</v>
      </c>
    </row>
    <row r="503" spans="16:19" x14ac:dyDescent="0.3">
      <c r="P503">
        <v>251</v>
      </c>
      <c r="Q503" t="s">
        <v>23</v>
      </c>
      <c r="R503" s="30">
        <v>1328.52</v>
      </c>
      <c r="S503" s="30">
        <v>829.2</v>
      </c>
    </row>
    <row r="504" spans="16:19" x14ac:dyDescent="0.3">
      <c r="P504" t="s">
        <v>1176</v>
      </c>
      <c r="R504" s="30">
        <v>1328.52</v>
      </c>
      <c r="S504" s="30">
        <v>829.2</v>
      </c>
    </row>
    <row r="505" spans="16:19" x14ac:dyDescent="0.3">
      <c r="P505">
        <v>252</v>
      </c>
      <c r="Q505" t="s">
        <v>23</v>
      </c>
      <c r="R505" s="30">
        <v>3650.7999999999997</v>
      </c>
      <c r="S505" s="30">
        <v>722.6</v>
      </c>
    </row>
    <row r="506" spans="16:19" x14ac:dyDescent="0.3">
      <c r="P506" t="s">
        <v>1661</v>
      </c>
      <c r="R506" s="30">
        <v>3650.7999999999997</v>
      </c>
      <c r="S506" s="30">
        <v>722.6</v>
      </c>
    </row>
    <row r="507" spans="16:19" x14ac:dyDescent="0.3">
      <c r="P507">
        <v>253</v>
      </c>
      <c r="Q507" t="s">
        <v>18</v>
      </c>
      <c r="R507" s="30">
        <v>2734.6319999999996</v>
      </c>
      <c r="S507" s="30">
        <v>1367.05</v>
      </c>
    </row>
    <row r="508" spans="16:19" x14ac:dyDescent="0.3">
      <c r="P508" t="s">
        <v>1662</v>
      </c>
      <c r="R508" s="30">
        <v>2734.6319999999996</v>
      </c>
      <c r="S508" s="30">
        <v>1367.05</v>
      </c>
    </row>
    <row r="509" spans="16:19" x14ac:dyDescent="0.3">
      <c r="P509">
        <v>254</v>
      </c>
      <c r="Q509" t="s">
        <v>25</v>
      </c>
      <c r="R509" s="30">
        <v>1612.2149999999999</v>
      </c>
      <c r="S509" s="30">
        <v>850.08</v>
      </c>
    </row>
    <row r="510" spans="16:19" x14ac:dyDescent="0.3">
      <c r="P510" t="s">
        <v>1663</v>
      </c>
      <c r="R510" s="30">
        <v>1612.2149999999999</v>
      </c>
      <c r="S510" s="30">
        <v>850.08</v>
      </c>
    </row>
    <row r="511" spans="16:19" x14ac:dyDescent="0.3">
      <c r="P511">
        <v>255</v>
      </c>
      <c r="Q511" t="s">
        <v>21</v>
      </c>
      <c r="R511" s="30">
        <v>1584.4410000000003</v>
      </c>
      <c r="S511" s="30">
        <v>894.78</v>
      </c>
    </row>
    <row r="512" spans="16:19" x14ac:dyDescent="0.3">
      <c r="P512" t="s">
        <v>1664</v>
      </c>
      <c r="R512" s="30">
        <v>1584.4410000000003</v>
      </c>
      <c r="S512" s="30">
        <v>894.78</v>
      </c>
    </row>
    <row r="513" spans="16:19" x14ac:dyDescent="0.3">
      <c r="P513">
        <v>256</v>
      </c>
      <c r="Q513" t="s">
        <v>19</v>
      </c>
      <c r="R513" s="30">
        <v>515.13300000000004</v>
      </c>
      <c r="S513" s="30">
        <v>206.49</v>
      </c>
    </row>
    <row r="514" spans="16:19" x14ac:dyDescent="0.3">
      <c r="P514" t="s">
        <v>1665</v>
      </c>
      <c r="R514" s="30">
        <v>515.13300000000004</v>
      </c>
      <c r="S514" s="30">
        <v>206.49</v>
      </c>
    </row>
    <row r="515" spans="16:19" x14ac:dyDescent="0.3">
      <c r="P515">
        <v>257</v>
      </c>
      <c r="Q515" t="s">
        <v>18</v>
      </c>
      <c r="R515" s="30">
        <v>2551.6239999999998</v>
      </c>
      <c r="S515" s="30">
        <v>1327.36</v>
      </c>
    </row>
    <row r="516" spans="16:19" x14ac:dyDescent="0.3">
      <c r="P516" t="s">
        <v>1666</v>
      </c>
      <c r="R516" s="30">
        <v>2551.6239999999998</v>
      </c>
      <c r="S516" s="30">
        <v>1327.36</v>
      </c>
    </row>
    <row r="517" spans="16:19" x14ac:dyDescent="0.3">
      <c r="P517">
        <v>258</v>
      </c>
      <c r="Q517" t="s">
        <v>23</v>
      </c>
      <c r="R517" s="30">
        <v>2443.0700000000002</v>
      </c>
      <c r="S517" s="30">
        <v>1025.8</v>
      </c>
    </row>
    <row r="518" spans="16:19" x14ac:dyDescent="0.3">
      <c r="P518" t="s">
        <v>1667</v>
      </c>
      <c r="R518" s="30">
        <v>2443.0700000000002</v>
      </c>
      <c r="S518" s="30">
        <v>1025.8</v>
      </c>
    </row>
    <row r="519" spans="16:19" x14ac:dyDescent="0.3">
      <c r="P519">
        <v>259</v>
      </c>
      <c r="Q519" t="s">
        <v>19</v>
      </c>
      <c r="R519" s="30">
        <v>1452.7079999999999</v>
      </c>
      <c r="S519" s="30">
        <v>548.28</v>
      </c>
    </row>
    <row r="520" spans="16:19" x14ac:dyDescent="0.3">
      <c r="P520" t="s">
        <v>1369</v>
      </c>
      <c r="R520" s="30">
        <v>1452.7079999999999</v>
      </c>
      <c r="S520" s="30">
        <v>548.28</v>
      </c>
    </row>
    <row r="521" spans="16:19" x14ac:dyDescent="0.3">
      <c r="P521">
        <v>260</v>
      </c>
      <c r="Q521" t="s">
        <v>23</v>
      </c>
      <c r="R521" s="30">
        <v>1516.2840000000001</v>
      </c>
      <c r="S521" s="30">
        <v>750.82</v>
      </c>
    </row>
    <row r="522" spans="16:19" x14ac:dyDescent="0.3">
      <c r="P522" t="s">
        <v>1668</v>
      </c>
      <c r="R522" s="30">
        <v>1516.2840000000001</v>
      </c>
      <c r="S522" s="30">
        <v>750.82</v>
      </c>
    </row>
    <row r="523" spans="16:19" x14ac:dyDescent="0.3">
      <c r="P523">
        <v>261</v>
      </c>
      <c r="Q523" t="s">
        <v>23</v>
      </c>
      <c r="R523" s="30">
        <v>1442.8999999999999</v>
      </c>
      <c r="S523" s="30">
        <v>763.1</v>
      </c>
    </row>
    <row r="524" spans="16:19" x14ac:dyDescent="0.3">
      <c r="P524" t="s">
        <v>1669</v>
      </c>
      <c r="R524" s="30">
        <v>1442.8999999999999</v>
      </c>
      <c r="S524" s="30">
        <v>763.1</v>
      </c>
    </row>
    <row r="525" spans="16:19" x14ac:dyDescent="0.3">
      <c r="P525">
        <v>262</v>
      </c>
      <c r="Q525" t="s">
        <v>23</v>
      </c>
      <c r="R525" s="30">
        <v>1411.586</v>
      </c>
      <c r="S525" s="30">
        <v>197.45</v>
      </c>
    </row>
    <row r="526" spans="16:19" x14ac:dyDescent="0.3">
      <c r="P526" t="s">
        <v>1177</v>
      </c>
      <c r="R526" s="30">
        <v>1411.586</v>
      </c>
      <c r="S526" s="30">
        <v>197.45</v>
      </c>
    </row>
    <row r="527" spans="16:19" x14ac:dyDescent="0.3">
      <c r="P527">
        <v>263</v>
      </c>
      <c r="Q527" t="s">
        <v>19</v>
      </c>
      <c r="R527" s="30">
        <v>2108.34</v>
      </c>
      <c r="S527" s="30">
        <v>329.46</v>
      </c>
    </row>
    <row r="528" spans="16:19" x14ac:dyDescent="0.3">
      <c r="P528" t="s">
        <v>1178</v>
      </c>
      <c r="R528" s="30">
        <v>2108.34</v>
      </c>
      <c r="S528" s="30">
        <v>329.46</v>
      </c>
    </row>
    <row r="529" spans="16:19" x14ac:dyDescent="0.3">
      <c r="P529">
        <v>264</v>
      </c>
      <c r="Q529" t="s">
        <v>18</v>
      </c>
      <c r="R529" s="30">
        <v>2743.1439999999998</v>
      </c>
      <c r="S529" s="30">
        <v>289.44</v>
      </c>
    </row>
    <row r="530" spans="16:19" x14ac:dyDescent="0.3">
      <c r="P530" t="s">
        <v>1370</v>
      </c>
      <c r="R530" s="30">
        <v>2743.1439999999998</v>
      </c>
      <c r="S530" s="30">
        <v>289.44</v>
      </c>
    </row>
    <row r="531" spans="16:19" x14ac:dyDescent="0.3">
      <c r="P531">
        <v>265</v>
      </c>
      <c r="Q531" t="s">
        <v>21</v>
      </c>
      <c r="R531" s="30">
        <v>801.76199999999994</v>
      </c>
      <c r="S531" s="30">
        <v>524.04</v>
      </c>
    </row>
    <row r="532" spans="16:19" x14ac:dyDescent="0.3">
      <c r="P532" t="s">
        <v>1179</v>
      </c>
      <c r="R532" s="30">
        <v>801.76199999999994</v>
      </c>
      <c r="S532" s="30">
        <v>524.04</v>
      </c>
    </row>
    <row r="533" spans="16:19" x14ac:dyDescent="0.3">
      <c r="P533">
        <v>266</v>
      </c>
      <c r="Q533" t="s">
        <v>25</v>
      </c>
      <c r="R533" s="30">
        <v>2599.92</v>
      </c>
      <c r="S533" s="30">
        <v>875.34</v>
      </c>
    </row>
    <row r="534" spans="16:19" x14ac:dyDescent="0.3">
      <c r="P534" t="s">
        <v>1670</v>
      </c>
      <c r="R534" s="30">
        <v>2599.92</v>
      </c>
      <c r="S534" s="30">
        <v>875.34</v>
      </c>
    </row>
    <row r="535" spans="16:19" x14ac:dyDescent="0.3">
      <c r="P535">
        <v>267</v>
      </c>
      <c r="Q535" t="s">
        <v>25</v>
      </c>
      <c r="R535" s="30">
        <v>2115.08</v>
      </c>
      <c r="S535" s="30">
        <v>1336.84</v>
      </c>
    </row>
    <row r="536" spans="16:19" x14ac:dyDescent="0.3">
      <c r="P536" t="s">
        <v>1671</v>
      </c>
      <c r="R536" s="30">
        <v>2115.08</v>
      </c>
      <c r="S536" s="30">
        <v>1336.84</v>
      </c>
    </row>
    <row r="537" spans="16:19" x14ac:dyDescent="0.3">
      <c r="P537">
        <v>268</v>
      </c>
      <c r="Q537" t="s">
        <v>21</v>
      </c>
      <c r="R537" s="30">
        <v>3783.66</v>
      </c>
      <c r="S537" s="30">
        <v>887.49</v>
      </c>
    </row>
    <row r="538" spans="16:19" x14ac:dyDescent="0.3">
      <c r="P538" t="s">
        <v>1672</v>
      </c>
      <c r="R538" s="30">
        <v>3783.66</v>
      </c>
      <c r="S538" s="30">
        <v>887.49</v>
      </c>
    </row>
    <row r="539" spans="16:19" x14ac:dyDescent="0.3">
      <c r="P539">
        <v>269</v>
      </c>
      <c r="Q539" t="s">
        <v>25</v>
      </c>
      <c r="R539" s="30">
        <v>2602.5300000000002</v>
      </c>
      <c r="S539" s="30">
        <v>432.99</v>
      </c>
    </row>
    <row r="540" spans="16:19" x14ac:dyDescent="0.3">
      <c r="P540" t="s">
        <v>1673</v>
      </c>
      <c r="R540" s="30">
        <v>2602.5300000000002</v>
      </c>
      <c r="S540" s="30">
        <v>432.99</v>
      </c>
    </row>
    <row r="541" spans="16:19" x14ac:dyDescent="0.3">
      <c r="P541">
        <v>270</v>
      </c>
      <c r="Q541" t="s">
        <v>25</v>
      </c>
      <c r="R541" s="30">
        <v>701.4799999999999</v>
      </c>
      <c r="S541" s="30">
        <v>347.36</v>
      </c>
    </row>
    <row r="542" spans="16:19" x14ac:dyDescent="0.3">
      <c r="P542" t="s">
        <v>1180</v>
      </c>
      <c r="R542" s="30">
        <v>701.4799999999999</v>
      </c>
      <c r="S542" s="30">
        <v>347.36</v>
      </c>
    </row>
    <row r="543" spans="16:19" x14ac:dyDescent="0.3">
      <c r="P543">
        <v>271</v>
      </c>
      <c r="Q543" t="s">
        <v>21</v>
      </c>
      <c r="R543" s="30">
        <v>748.44</v>
      </c>
      <c r="S543" s="30">
        <v>100</v>
      </c>
    </row>
    <row r="544" spans="16:19" x14ac:dyDescent="0.3">
      <c r="P544" t="s">
        <v>1371</v>
      </c>
      <c r="R544" s="30">
        <v>748.44</v>
      </c>
      <c r="S544" s="30">
        <v>100</v>
      </c>
    </row>
    <row r="545" spans="16:19" x14ac:dyDescent="0.3">
      <c r="P545">
        <v>272</v>
      </c>
      <c r="Q545" t="s">
        <v>25</v>
      </c>
      <c r="R545" s="30">
        <v>276.75150000000002</v>
      </c>
      <c r="S545" s="30">
        <v>19.799999999999997</v>
      </c>
    </row>
    <row r="546" spans="16:19" x14ac:dyDescent="0.3">
      <c r="P546" t="s">
        <v>1674</v>
      </c>
      <c r="R546" s="30">
        <v>276.75150000000002</v>
      </c>
      <c r="S546" s="30">
        <v>19.799999999999997</v>
      </c>
    </row>
    <row r="547" spans="16:19" x14ac:dyDescent="0.3">
      <c r="P547">
        <v>273</v>
      </c>
      <c r="Q547" t="s">
        <v>25</v>
      </c>
      <c r="R547" s="30">
        <v>927.02700000000004</v>
      </c>
      <c r="S547" s="30">
        <v>496.38</v>
      </c>
    </row>
    <row r="548" spans="16:19" x14ac:dyDescent="0.3">
      <c r="P548" t="s">
        <v>1675</v>
      </c>
      <c r="R548" s="30">
        <v>927.02700000000004</v>
      </c>
      <c r="S548" s="30">
        <v>496.38</v>
      </c>
    </row>
    <row r="549" spans="16:19" x14ac:dyDescent="0.3">
      <c r="P549">
        <v>274</v>
      </c>
      <c r="Q549" t="s">
        <v>18</v>
      </c>
      <c r="R549" s="30">
        <v>1613.1000000000001</v>
      </c>
      <c r="S549" s="30">
        <v>1075.4000000000001</v>
      </c>
    </row>
    <row r="550" spans="16:19" x14ac:dyDescent="0.3">
      <c r="P550" t="s">
        <v>1676</v>
      </c>
      <c r="R550" s="30">
        <v>1613.1000000000001</v>
      </c>
      <c r="S550" s="30">
        <v>1075.4000000000001</v>
      </c>
    </row>
    <row r="551" spans="16:19" x14ac:dyDescent="0.3">
      <c r="P551">
        <v>275</v>
      </c>
      <c r="Q551" t="s">
        <v>18</v>
      </c>
      <c r="R551" s="30">
        <v>2181.9375</v>
      </c>
      <c r="S551" s="30">
        <v>1208.25</v>
      </c>
    </row>
    <row r="552" spans="16:19" x14ac:dyDescent="0.3">
      <c r="P552" t="s">
        <v>1677</v>
      </c>
      <c r="R552" s="30">
        <v>2181.9375</v>
      </c>
      <c r="S552" s="30">
        <v>1208.25</v>
      </c>
    </row>
    <row r="553" spans="16:19" x14ac:dyDescent="0.3">
      <c r="P553">
        <v>276</v>
      </c>
      <c r="Q553" t="s">
        <v>25</v>
      </c>
      <c r="R553" s="30">
        <v>2293.92</v>
      </c>
      <c r="S553" s="30">
        <v>1560.2</v>
      </c>
    </row>
    <row r="554" spans="16:19" x14ac:dyDescent="0.3">
      <c r="P554" t="s">
        <v>1372</v>
      </c>
      <c r="R554" s="30">
        <v>2293.92</v>
      </c>
      <c r="S554" s="30">
        <v>1560.2</v>
      </c>
    </row>
    <row r="555" spans="16:19" x14ac:dyDescent="0.3">
      <c r="P555">
        <v>277</v>
      </c>
      <c r="Q555" t="s">
        <v>19</v>
      </c>
      <c r="R555" s="30">
        <v>471.71600000000001</v>
      </c>
      <c r="S555" s="30">
        <v>265.24</v>
      </c>
    </row>
    <row r="556" spans="16:19" x14ac:dyDescent="0.3">
      <c r="P556" t="s">
        <v>1678</v>
      </c>
      <c r="R556" s="30">
        <v>471.71600000000001</v>
      </c>
      <c r="S556" s="30">
        <v>265.24</v>
      </c>
    </row>
    <row r="557" spans="16:19" x14ac:dyDescent="0.3">
      <c r="P557">
        <v>278</v>
      </c>
      <c r="Q557" t="s">
        <v>23</v>
      </c>
      <c r="R557" s="30">
        <v>124.215</v>
      </c>
      <c r="S557" s="30">
        <v>65.7</v>
      </c>
    </row>
    <row r="558" spans="16:19" x14ac:dyDescent="0.3">
      <c r="P558" t="s">
        <v>1679</v>
      </c>
      <c r="R558" s="30">
        <v>124.215</v>
      </c>
      <c r="S558" s="30">
        <v>65.7</v>
      </c>
    </row>
    <row r="559" spans="16:19" x14ac:dyDescent="0.3">
      <c r="P559">
        <v>279</v>
      </c>
      <c r="Q559" t="s">
        <v>18</v>
      </c>
      <c r="R559" s="30">
        <v>1159.56</v>
      </c>
      <c r="S559" s="30">
        <v>507.59999999999997</v>
      </c>
    </row>
    <row r="560" spans="16:19" x14ac:dyDescent="0.3">
      <c r="P560" t="s">
        <v>1256</v>
      </c>
      <c r="R560" s="30">
        <v>1159.56</v>
      </c>
      <c r="S560" s="30">
        <v>507.59999999999997</v>
      </c>
    </row>
    <row r="561" spans="16:19" x14ac:dyDescent="0.3">
      <c r="P561">
        <v>280</v>
      </c>
      <c r="Q561" t="s">
        <v>23</v>
      </c>
      <c r="R561" s="30">
        <v>780.36800000000005</v>
      </c>
      <c r="S561" s="30">
        <v>108.48</v>
      </c>
    </row>
    <row r="562" spans="16:19" x14ac:dyDescent="0.3">
      <c r="P562" t="s">
        <v>1181</v>
      </c>
      <c r="R562" s="30">
        <v>780.36800000000005</v>
      </c>
      <c r="S562" s="30">
        <v>108.48</v>
      </c>
    </row>
    <row r="563" spans="16:19" x14ac:dyDescent="0.3">
      <c r="P563">
        <v>281</v>
      </c>
      <c r="Q563" t="s">
        <v>23</v>
      </c>
      <c r="R563" s="30">
        <v>2542.02</v>
      </c>
      <c r="S563" s="30">
        <v>939.38000000000011</v>
      </c>
    </row>
    <row r="564" spans="16:19" x14ac:dyDescent="0.3">
      <c r="P564" t="s">
        <v>1182</v>
      </c>
      <c r="R564" s="30">
        <v>2542.02</v>
      </c>
      <c r="S564" s="30">
        <v>939.38000000000011</v>
      </c>
    </row>
    <row r="565" spans="16:19" x14ac:dyDescent="0.3">
      <c r="P565">
        <v>282</v>
      </c>
      <c r="Q565" t="s">
        <v>21</v>
      </c>
      <c r="R565" s="30">
        <v>1758.9759999999999</v>
      </c>
      <c r="S565" s="30">
        <v>1556.48</v>
      </c>
    </row>
    <row r="566" spans="16:19" x14ac:dyDescent="0.3">
      <c r="P566" t="s">
        <v>1680</v>
      </c>
      <c r="R566" s="30">
        <v>1758.9759999999999</v>
      </c>
      <c r="S566" s="30">
        <v>1556.48</v>
      </c>
    </row>
    <row r="567" spans="16:19" x14ac:dyDescent="0.3">
      <c r="P567">
        <v>283</v>
      </c>
      <c r="Q567" t="s">
        <v>25</v>
      </c>
      <c r="R567" s="30">
        <v>136.43899999999999</v>
      </c>
      <c r="S567" s="30">
        <v>17.309999999999999</v>
      </c>
    </row>
    <row r="568" spans="16:19" x14ac:dyDescent="0.3">
      <c r="P568" t="s">
        <v>1681</v>
      </c>
      <c r="R568" s="30">
        <v>136.43899999999999</v>
      </c>
      <c r="S568" s="30">
        <v>17.309999999999999</v>
      </c>
    </row>
    <row r="569" spans="16:19" x14ac:dyDescent="0.3">
      <c r="P569">
        <v>284</v>
      </c>
      <c r="Q569" t="s">
        <v>23</v>
      </c>
      <c r="R569" s="30">
        <v>1878.7600000000002</v>
      </c>
      <c r="S569" s="30">
        <v>81.12</v>
      </c>
    </row>
    <row r="570" spans="16:19" x14ac:dyDescent="0.3">
      <c r="P570" t="s">
        <v>1682</v>
      </c>
      <c r="R570" s="30">
        <v>1878.7600000000002</v>
      </c>
      <c r="S570" s="30">
        <v>81.12</v>
      </c>
    </row>
    <row r="571" spans="16:19" x14ac:dyDescent="0.3">
      <c r="P571">
        <v>285</v>
      </c>
      <c r="Q571" t="s">
        <v>19</v>
      </c>
      <c r="R571" s="30">
        <v>1610.4825000000001</v>
      </c>
      <c r="S571" s="30">
        <v>308.21999999999997</v>
      </c>
    </row>
    <row r="572" spans="16:19" x14ac:dyDescent="0.3">
      <c r="P572" t="s">
        <v>1683</v>
      </c>
      <c r="R572" s="30">
        <v>1610.4825000000001</v>
      </c>
      <c r="S572" s="30">
        <v>308.21999999999997</v>
      </c>
    </row>
    <row r="573" spans="16:19" x14ac:dyDescent="0.3">
      <c r="P573">
        <v>286</v>
      </c>
      <c r="Q573" t="s">
        <v>25</v>
      </c>
      <c r="R573" s="30">
        <v>763.00800000000004</v>
      </c>
      <c r="S573" s="30">
        <v>469.44</v>
      </c>
    </row>
    <row r="574" spans="16:19" x14ac:dyDescent="0.3">
      <c r="P574" t="s">
        <v>1684</v>
      </c>
      <c r="R574" s="30">
        <v>763.00800000000004</v>
      </c>
      <c r="S574" s="30">
        <v>469.44</v>
      </c>
    </row>
    <row r="575" spans="16:19" x14ac:dyDescent="0.3">
      <c r="P575">
        <v>287</v>
      </c>
      <c r="Q575" t="s">
        <v>23</v>
      </c>
      <c r="R575" s="30">
        <v>2265.92</v>
      </c>
      <c r="S575" s="30">
        <v>1479.52</v>
      </c>
    </row>
    <row r="576" spans="16:19" x14ac:dyDescent="0.3">
      <c r="P576" t="s">
        <v>1685</v>
      </c>
      <c r="R576" s="30">
        <v>2265.92</v>
      </c>
      <c r="S576" s="30">
        <v>1479.52</v>
      </c>
    </row>
    <row r="577" spans="16:19" x14ac:dyDescent="0.3">
      <c r="P577">
        <v>288</v>
      </c>
      <c r="Q577" t="s">
        <v>23</v>
      </c>
      <c r="R577" s="30">
        <v>1087.4159999999999</v>
      </c>
      <c r="S577" s="30">
        <v>602.25</v>
      </c>
    </row>
    <row r="578" spans="16:19" x14ac:dyDescent="0.3">
      <c r="P578" t="s">
        <v>1373</v>
      </c>
      <c r="R578" s="30">
        <v>1087.4159999999999</v>
      </c>
      <c r="S578" s="30">
        <v>602.25</v>
      </c>
    </row>
    <row r="579" spans="16:19" x14ac:dyDescent="0.3">
      <c r="P579">
        <v>289</v>
      </c>
      <c r="Q579" t="s">
        <v>19</v>
      </c>
      <c r="R579" s="30">
        <v>453.77699999999993</v>
      </c>
      <c r="S579" s="30">
        <v>88.98</v>
      </c>
    </row>
    <row r="580" spans="16:19" x14ac:dyDescent="0.3">
      <c r="P580" t="s">
        <v>1686</v>
      </c>
      <c r="R580" s="30">
        <v>453.77699999999993</v>
      </c>
      <c r="S580" s="30">
        <v>88.98</v>
      </c>
    </row>
    <row r="581" spans="16:19" x14ac:dyDescent="0.3">
      <c r="P581">
        <v>290</v>
      </c>
      <c r="Q581" t="s">
        <v>18</v>
      </c>
      <c r="R581" s="30">
        <v>253.21499999999997</v>
      </c>
      <c r="S581" s="30">
        <v>142.88</v>
      </c>
    </row>
    <row r="582" spans="16:19" x14ac:dyDescent="0.3">
      <c r="P582" t="s">
        <v>1687</v>
      </c>
      <c r="R582" s="30">
        <v>253.21499999999997</v>
      </c>
      <c r="S582" s="30">
        <v>142.88</v>
      </c>
    </row>
    <row r="583" spans="16:19" x14ac:dyDescent="0.3">
      <c r="P583">
        <v>291</v>
      </c>
      <c r="Q583" t="s">
        <v>23</v>
      </c>
      <c r="R583" s="30">
        <v>1037.79</v>
      </c>
      <c r="S583" s="30">
        <v>325.08</v>
      </c>
    </row>
    <row r="584" spans="16:19" x14ac:dyDescent="0.3">
      <c r="P584" t="s">
        <v>1688</v>
      </c>
      <c r="R584" s="30">
        <v>1037.79</v>
      </c>
      <c r="S584" s="30">
        <v>325.08</v>
      </c>
    </row>
    <row r="585" spans="16:19" x14ac:dyDescent="0.3">
      <c r="P585">
        <v>292</v>
      </c>
      <c r="Q585" t="s">
        <v>25</v>
      </c>
      <c r="R585" s="30">
        <v>1011.5219999999999</v>
      </c>
      <c r="S585" s="30">
        <v>394.43999999999994</v>
      </c>
    </row>
    <row r="586" spans="16:19" x14ac:dyDescent="0.3">
      <c r="P586" t="s">
        <v>1689</v>
      </c>
      <c r="R586" s="30">
        <v>1011.5219999999999</v>
      </c>
      <c r="S586" s="30">
        <v>394.43999999999994</v>
      </c>
    </row>
    <row r="587" spans="16:19" x14ac:dyDescent="0.3">
      <c r="P587">
        <v>293</v>
      </c>
      <c r="Q587" t="s">
        <v>18</v>
      </c>
      <c r="R587" s="30">
        <v>861.23699999999997</v>
      </c>
      <c r="S587" s="30">
        <v>385.5</v>
      </c>
    </row>
    <row r="588" spans="16:19" x14ac:dyDescent="0.3">
      <c r="P588" t="s">
        <v>1690</v>
      </c>
      <c r="R588" s="30">
        <v>861.23699999999997</v>
      </c>
      <c r="S588" s="30">
        <v>385.5</v>
      </c>
    </row>
    <row r="589" spans="16:19" x14ac:dyDescent="0.3">
      <c r="P589">
        <v>294</v>
      </c>
      <c r="Q589" t="s">
        <v>19</v>
      </c>
      <c r="R589" s="30">
        <v>338.7</v>
      </c>
      <c r="S589" s="30">
        <v>189.52</v>
      </c>
    </row>
    <row r="590" spans="16:19" x14ac:dyDescent="0.3">
      <c r="P590" t="s">
        <v>1691</v>
      </c>
      <c r="R590" s="30">
        <v>338.7</v>
      </c>
      <c r="S590" s="30">
        <v>189.52</v>
      </c>
    </row>
    <row r="591" spans="16:19" x14ac:dyDescent="0.3">
      <c r="P591">
        <v>295</v>
      </c>
      <c r="Q591" t="s">
        <v>23</v>
      </c>
      <c r="R591" s="30">
        <v>917.28</v>
      </c>
      <c r="S591" s="30">
        <v>78.390000000000015</v>
      </c>
    </row>
    <row r="592" spans="16:19" x14ac:dyDescent="0.3">
      <c r="P592" t="s">
        <v>1374</v>
      </c>
      <c r="R592" s="30">
        <v>917.28</v>
      </c>
      <c r="S592" s="30">
        <v>78.390000000000015</v>
      </c>
    </row>
    <row r="593" spans="16:19" x14ac:dyDescent="0.3">
      <c r="P593">
        <v>296</v>
      </c>
      <c r="Q593" t="s">
        <v>18</v>
      </c>
      <c r="R593" s="30">
        <v>1079.3520000000001</v>
      </c>
      <c r="S593" s="30">
        <v>506.72</v>
      </c>
    </row>
    <row r="594" spans="16:19" x14ac:dyDescent="0.3">
      <c r="P594" t="s">
        <v>1183</v>
      </c>
      <c r="R594" s="30">
        <v>1079.3520000000001</v>
      </c>
      <c r="S594" s="30">
        <v>506.72</v>
      </c>
    </row>
    <row r="595" spans="16:19" x14ac:dyDescent="0.3">
      <c r="P595">
        <v>297</v>
      </c>
      <c r="Q595" t="s">
        <v>23</v>
      </c>
      <c r="R595" s="30">
        <v>1068.0249999999999</v>
      </c>
      <c r="S595" s="30">
        <v>84.800000000000011</v>
      </c>
    </row>
    <row r="596" spans="16:19" x14ac:dyDescent="0.3">
      <c r="P596" t="s">
        <v>1692</v>
      </c>
      <c r="R596" s="30">
        <v>1068.0249999999999</v>
      </c>
      <c r="S596" s="30">
        <v>84.800000000000011</v>
      </c>
    </row>
    <row r="597" spans="16:19" x14ac:dyDescent="0.3">
      <c r="P597">
        <v>298</v>
      </c>
      <c r="Q597" t="s">
        <v>23</v>
      </c>
      <c r="R597" s="30">
        <v>2601.7600000000002</v>
      </c>
      <c r="S597" s="30">
        <v>1342.18</v>
      </c>
    </row>
    <row r="598" spans="16:19" x14ac:dyDescent="0.3">
      <c r="P598" t="s">
        <v>1693</v>
      </c>
      <c r="R598" s="30">
        <v>2601.7600000000002</v>
      </c>
      <c r="S598" s="30">
        <v>1342.18</v>
      </c>
    </row>
    <row r="599" spans="16:19" x14ac:dyDescent="0.3">
      <c r="P599">
        <v>299</v>
      </c>
      <c r="Q599" t="s">
        <v>25</v>
      </c>
      <c r="R599" s="30">
        <v>2437.9499999999998</v>
      </c>
      <c r="S599" s="30">
        <v>771.30000000000007</v>
      </c>
    </row>
    <row r="600" spans="16:19" x14ac:dyDescent="0.3">
      <c r="P600" t="s">
        <v>1694</v>
      </c>
      <c r="R600" s="30">
        <v>2437.9499999999998</v>
      </c>
      <c r="S600" s="30">
        <v>771.30000000000007</v>
      </c>
    </row>
    <row r="601" spans="16:19" x14ac:dyDescent="0.3">
      <c r="P601">
        <v>300</v>
      </c>
      <c r="Q601" t="s">
        <v>21</v>
      </c>
      <c r="R601" s="30">
        <v>1134.5119999999999</v>
      </c>
      <c r="S601" s="30">
        <v>412.32</v>
      </c>
    </row>
    <row r="602" spans="16:19" x14ac:dyDescent="0.3">
      <c r="P602" t="s">
        <v>1375</v>
      </c>
      <c r="R602" s="30">
        <v>1134.5119999999999</v>
      </c>
      <c r="S602" s="30">
        <v>412.32</v>
      </c>
    </row>
    <row r="603" spans="16:19" x14ac:dyDescent="0.3">
      <c r="P603">
        <v>301</v>
      </c>
      <c r="Q603" t="s">
        <v>18</v>
      </c>
      <c r="R603" s="30">
        <v>3115.9810000000002</v>
      </c>
      <c r="S603" s="30">
        <v>1264.45</v>
      </c>
    </row>
    <row r="604" spans="16:19" x14ac:dyDescent="0.3">
      <c r="P604" t="s">
        <v>1376</v>
      </c>
      <c r="R604" s="30">
        <v>3115.9810000000002</v>
      </c>
      <c r="S604" s="30">
        <v>1264.45</v>
      </c>
    </row>
    <row r="605" spans="16:19" x14ac:dyDescent="0.3">
      <c r="P605">
        <v>302</v>
      </c>
      <c r="Q605" t="s">
        <v>23</v>
      </c>
      <c r="R605" s="30">
        <v>793.54799999999989</v>
      </c>
      <c r="S605" s="30">
        <v>586.46</v>
      </c>
    </row>
    <row r="606" spans="16:19" x14ac:dyDescent="0.3">
      <c r="P606" t="s">
        <v>1695</v>
      </c>
      <c r="R606" s="30">
        <v>793.54799999999989</v>
      </c>
      <c r="S606" s="30">
        <v>586.46</v>
      </c>
    </row>
    <row r="607" spans="16:19" x14ac:dyDescent="0.3">
      <c r="P607">
        <v>303</v>
      </c>
      <c r="Q607" t="s">
        <v>18</v>
      </c>
      <c r="R607" s="30">
        <v>1946.3129999999999</v>
      </c>
      <c r="S607" s="30">
        <v>1408.11</v>
      </c>
    </row>
    <row r="608" spans="16:19" x14ac:dyDescent="0.3">
      <c r="P608" t="s">
        <v>1696</v>
      </c>
      <c r="R608" s="30">
        <v>1946.3129999999999</v>
      </c>
      <c r="S608" s="30">
        <v>1408.11</v>
      </c>
    </row>
    <row r="609" spans="16:19" x14ac:dyDescent="0.3">
      <c r="P609">
        <v>304</v>
      </c>
      <c r="Q609" t="s">
        <v>23</v>
      </c>
      <c r="R609" s="30">
        <v>2004.3600000000001</v>
      </c>
      <c r="S609" s="30">
        <v>914.4</v>
      </c>
    </row>
    <row r="610" spans="16:19" x14ac:dyDescent="0.3">
      <c r="P610" t="s">
        <v>1377</v>
      </c>
      <c r="R610" s="30">
        <v>2004.3600000000001</v>
      </c>
      <c r="S610" s="30">
        <v>914.4</v>
      </c>
    </row>
    <row r="611" spans="16:19" x14ac:dyDescent="0.3">
      <c r="P611">
        <v>305</v>
      </c>
      <c r="Q611" t="s">
        <v>23</v>
      </c>
      <c r="R611" s="30">
        <v>1096.2239999999999</v>
      </c>
      <c r="S611" s="30">
        <v>592.68000000000006</v>
      </c>
    </row>
    <row r="612" spans="16:19" x14ac:dyDescent="0.3">
      <c r="P612" t="s">
        <v>1378</v>
      </c>
      <c r="R612" s="30">
        <v>1096.2239999999999</v>
      </c>
      <c r="S612" s="30">
        <v>592.68000000000006</v>
      </c>
    </row>
    <row r="613" spans="16:19" x14ac:dyDescent="0.3">
      <c r="P613">
        <v>306</v>
      </c>
      <c r="Q613" t="s">
        <v>23</v>
      </c>
      <c r="R613" s="30">
        <v>1722.1125</v>
      </c>
      <c r="S613" s="30">
        <v>482.4</v>
      </c>
    </row>
    <row r="614" spans="16:19" x14ac:dyDescent="0.3">
      <c r="P614" t="s">
        <v>1697</v>
      </c>
      <c r="R614" s="30">
        <v>1722.1125</v>
      </c>
      <c r="S614" s="30">
        <v>482.4</v>
      </c>
    </row>
    <row r="615" spans="16:19" x14ac:dyDescent="0.3">
      <c r="P615">
        <v>307</v>
      </c>
      <c r="Q615" t="s">
        <v>23</v>
      </c>
      <c r="R615" s="30">
        <v>1475.01</v>
      </c>
      <c r="S615" s="30">
        <v>407.07</v>
      </c>
    </row>
    <row r="616" spans="16:19" x14ac:dyDescent="0.3">
      <c r="P616" t="s">
        <v>1698</v>
      </c>
      <c r="R616" s="30">
        <v>1475.01</v>
      </c>
      <c r="S616" s="30">
        <v>407.07</v>
      </c>
    </row>
    <row r="617" spans="16:19" x14ac:dyDescent="0.3">
      <c r="P617">
        <v>308</v>
      </c>
      <c r="Q617" t="s">
        <v>25</v>
      </c>
      <c r="R617" s="30">
        <v>2907.9120000000003</v>
      </c>
      <c r="S617" s="30">
        <v>1437.3500000000001</v>
      </c>
    </row>
    <row r="618" spans="16:19" x14ac:dyDescent="0.3">
      <c r="P618" t="s">
        <v>1257</v>
      </c>
      <c r="R618" s="30">
        <v>2907.9120000000003</v>
      </c>
      <c r="S618" s="30">
        <v>1437.3500000000001</v>
      </c>
    </row>
    <row r="619" spans="16:19" x14ac:dyDescent="0.3">
      <c r="P619">
        <v>309</v>
      </c>
      <c r="Q619" t="s">
        <v>18</v>
      </c>
      <c r="R619" s="30">
        <v>2759.5080000000003</v>
      </c>
      <c r="S619" s="30">
        <v>1621.2599999999998</v>
      </c>
    </row>
    <row r="620" spans="16:19" x14ac:dyDescent="0.3">
      <c r="P620" t="s">
        <v>1379</v>
      </c>
      <c r="R620" s="30">
        <v>2759.5080000000003</v>
      </c>
      <c r="S620" s="30">
        <v>1621.2599999999998</v>
      </c>
    </row>
    <row r="621" spans="16:19" x14ac:dyDescent="0.3">
      <c r="P621">
        <v>310</v>
      </c>
      <c r="Q621" t="s">
        <v>23</v>
      </c>
      <c r="R621" s="30">
        <v>145.38399999999999</v>
      </c>
      <c r="S621" s="30">
        <v>65.33</v>
      </c>
    </row>
    <row r="622" spans="16:19" x14ac:dyDescent="0.3">
      <c r="P622" t="s">
        <v>1699</v>
      </c>
      <c r="R622" s="30">
        <v>145.38399999999999</v>
      </c>
      <c r="S622" s="30">
        <v>65.33</v>
      </c>
    </row>
    <row r="623" spans="16:19" x14ac:dyDescent="0.3">
      <c r="P623">
        <v>311</v>
      </c>
      <c r="Q623" t="s">
        <v>25</v>
      </c>
      <c r="R623" s="30">
        <v>1271.7649999999999</v>
      </c>
      <c r="S623" s="30">
        <v>853.5</v>
      </c>
    </row>
    <row r="624" spans="16:19" x14ac:dyDescent="0.3">
      <c r="P624" t="s">
        <v>1184</v>
      </c>
      <c r="R624" s="30">
        <v>1271.7649999999999</v>
      </c>
      <c r="S624" s="30">
        <v>853.5</v>
      </c>
    </row>
    <row r="625" spans="16:19" x14ac:dyDescent="0.3">
      <c r="P625">
        <v>312</v>
      </c>
      <c r="Q625" t="s">
        <v>18</v>
      </c>
      <c r="R625" s="30">
        <v>2123.096</v>
      </c>
      <c r="S625" s="30">
        <v>201.92</v>
      </c>
    </row>
    <row r="626" spans="16:19" x14ac:dyDescent="0.3">
      <c r="P626" t="s">
        <v>1380</v>
      </c>
      <c r="R626" s="30">
        <v>2123.096</v>
      </c>
      <c r="S626" s="30">
        <v>201.92</v>
      </c>
    </row>
    <row r="627" spans="16:19" x14ac:dyDescent="0.3">
      <c r="P627">
        <v>313</v>
      </c>
      <c r="Q627" t="s">
        <v>21</v>
      </c>
      <c r="R627" s="30">
        <v>666.72299999999984</v>
      </c>
      <c r="S627" s="30">
        <v>90.06</v>
      </c>
    </row>
    <row r="628" spans="16:19" x14ac:dyDescent="0.3">
      <c r="P628" t="s">
        <v>1700</v>
      </c>
      <c r="R628" s="30">
        <v>666.72299999999984</v>
      </c>
      <c r="S628" s="30">
        <v>90.06</v>
      </c>
    </row>
    <row r="629" spans="16:19" x14ac:dyDescent="0.3">
      <c r="P629">
        <v>314</v>
      </c>
      <c r="Q629" t="s">
        <v>23</v>
      </c>
      <c r="R629" s="30">
        <v>1237.6980000000001</v>
      </c>
      <c r="S629" s="30">
        <v>106.05</v>
      </c>
    </row>
    <row r="630" spans="16:19" x14ac:dyDescent="0.3">
      <c r="P630" t="s">
        <v>1381</v>
      </c>
      <c r="R630" s="30">
        <v>1237.6980000000001</v>
      </c>
      <c r="S630" s="30">
        <v>106.05</v>
      </c>
    </row>
    <row r="631" spans="16:19" x14ac:dyDescent="0.3">
      <c r="P631">
        <v>315</v>
      </c>
      <c r="Q631" t="s">
        <v>25</v>
      </c>
      <c r="R631" s="30">
        <v>758.36999999999989</v>
      </c>
      <c r="S631" s="30">
        <v>277.26</v>
      </c>
    </row>
    <row r="632" spans="16:19" x14ac:dyDescent="0.3">
      <c r="P632" t="s">
        <v>1701</v>
      </c>
      <c r="R632" s="30">
        <v>758.36999999999989</v>
      </c>
      <c r="S632" s="30">
        <v>277.26</v>
      </c>
    </row>
    <row r="633" spans="16:19" x14ac:dyDescent="0.3">
      <c r="P633">
        <v>316</v>
      </c>
      <c r="Q633" t="s">
        <v>18</v>
      </c>
      <c r="R633" s="30">
        <v>2793.3040000000001</v>
      </c>
      <c r="S633" s="30">
        <v>1889.7399999999998</v>
      </c>
    </row>
    <row r="634" spans="16:19" x14ac:dyDescent="0.3">
      <c r="P634" t="s">
        <v>1258</v>
      </c>
      <c r="R634" s="30">
        <v>2793.3040000000001</v>
      </c>
      <c r="S634" s="30">
        <v>1889.7399999999998</v>
      </c>
    </row>
    <row r="635" spans="16:19" x14ac:dyDescent="0.3">
      <c r="P635">
        <v>317</v>
      </c>
      <c r="Q635" t="s">
        <v>19</v>
      </c>
      <c r="R635" s="30">
        <v>719.64</v>
      </c>
      <c r="S635" s="30">
        <v>197.96</v>
      </c>
    </row>
    <row r="636" spans="16:19" x14ac:dyDescent="0.3">
      <c r="P636" t="s">
        <v>1382</v>
      </c>
      <c r="R636" s="30">
        <v>719.64</v>
      </c>
      <c r="S636" s="30">
        <v>197.96</v>
      </c>
    </row>
    <row r="637" spans="16:19" x14ac:dyDescent="0.3">
      <c r="P637">
        <v>318</v>
      </c>
      <c r="Q637" t="s">
        <v>18</v>
      </c>
      <c r="R637" s="30">
        <v>944.08</v>
      </c>
      <c r="S637" s="30">
        <v>570.96</v>
      </c>
    </row>
    <row r="638" spans="16:19" x14ac:dyDescent="0.3">
      <c r="P638" t="s">
        <v>1702</v>
      </c>
      <c r="R638" s="30">
        <v>944.08</v>
      </c>
      <c r="S638" s="30">
        <v>570.96</v>
      </c>
    </row>
    <row r="639" spans="16:19" x14ac:dyDescent="0.3">
      <c r="P639">
        <v>319</v>
      </c>
      <c r="Q639" t="s">
        <v>21</v>
      </c>
      <c r="R639" s="30">
        <v>923.4190000000001</v>
      </c>
      <c r="S639" s="30">
        <v>317.58999999999997</v>
      </c>
    </row>
    <row r="640" spans="16:19" x14ac:dyDescent="0.3">
      <c r="P640" t="s">
        <v>1703</v>
      </c>
      <c r="R640" s="30">
        <v>923.4190000000001</v>
      </c>
      <c r="S640" s="30">
        <v>317.58999999999997</v>
      </c>
    </row>
    <row r="641" spans="16:19" x14ac:dyDescent="0.3">
      <c r="P641">
        <v>320</v>
      </c>
      <c r="Q641" t="s">
        <v>19</v>
      </c>
      <c r="R641" s="30">
        <v>462.07500000000005</v>
      </c>
      <c r="S641" s="30">
        <v>149.60000000000002</v>
      </c>
    </row>
    <row r="642" spans="16:19" x14ac:dyDescent="0.3">
      <c r="P642" t="s">
        <v>1704</v>
      </c>
      <c r="R642" s="30">
        <v>462.07500000000005</v>
      </c>
      <c r="S642" s="30">
        <v>149.60000000000002</v>
      </c>
    </row>
    <row r="643" spans="16:19" x14ac:dyDescent="0.3">
      <c r="P643">
        <v>321</v>
      </c>
      <c r="Q643" t="s">
        <v>23</v>
      </c>
      <c r="R643" s="30">
        <v>2275.56</v>
      </c>
      <c r="S643" s="30">
        <v>594.16</v>
      </c>
    </row>
    <row r="644" spans="16:19" x14ac:dyDescent="0.3">
      <c r="P644" t="s">
        <v>1383</v>
      </c>
      <c r="R644" s="30">
        <v>2275.56</v>
      </c>
      <c r="S644" s="30">
        <v>594.16</v>
      </c>
    </row>
    <row r="645" spans="16:19" x14ac:dyDescent="0.3">
      <c r="P645">
        <v>322</v>
      </c>
      <c r="Q645" t="s">
        <v>19</v>
      </c>
      <c r="R645" s="30">
        <v>641.35800000000006</v>
      </c>
      <c r="S645" s="30">
        <v>573.24</v>
      </c>
    </row>
    <row r="646" spans="16:19" x14ac:dyDescent="0.3">
      <c r="P646" t="s">
        <v>1705</v>
      </c>
      <c r="R646" s="30">
        <v>641.35800000000006</v>
      </c>
      <c r="S646" s="30">
        <v>573.24</v>
      </c>
    </row>
    <row r="647" spans="16:19" x14ac:dyDescent="0.3">
      <c r="P647">
        <v>323</v>
      </c>
      <c r="Q647" t="s">
        <v>19</v>
      </c>
      <c r="R647" s="30">
        <v>901.95</v>
      </c>
      <c r="S647" s="30">
        <v>347.2</v>
      </c>
    </row>
    <row r="648" spans="16:19" x14ac:dyDescent="0.3">
      <c r="P648" t="s">
        <v>1706</v>
      </c>
      <c r="R648" s="30">
        <v>901.95</v>
      </c>
      <c r="S648" s="30">
        <v>347.2</v>
      </c>
    </row>
    <row r="649" spans="16:19" x14ac:dyDescent="0.3">
      <c r="P649">
        <v>324</v>
      </c>
      <c r="Q649" t="s">
        <v>21</v>
      </c>
      <c r="R649" s="30">
        <v>1542.51</v>
      </c>
      <c r="S649" s="30">
        <v>603.40000000000009</v>
      </c>
    </row>
    <row r="650" spans="16:19" x14ac:dyDescent="0.3">
      <c r="P650" t="s">
        <v>1384</v>
      </c>
      <c r="R650" s="30">
        <v>1542.51</v>
      </c>
      <c r="S650" s="30">
        <v>603.40000000000009</v>
      </c>
    </row>
    <row r="651" spans="16:19" x14ac:dyDescent="0.3">
      <c r="P651">
        <v>325</v>
      </c>
      <c r="Q651" t="s">
        <v>19</v>
      </c>
      <c r="R651" s="30">
        <v>3069.64</v>
      </c>
      <c r="S651" s="30">
        <v>673.40000000000009</v>
      </c>
    </row>
    <row r="652" spans="16:19" x14ac:dyDescent="0.3">
      <c r="P652" t="s">
        <v>1707</v>
      </c>
      <c r="R652" s="30">
        <v>3069.64</v>
      </c>
      <c r="S652" s="30">
        <v>673.40000000000009</v>
      </c>
    </row>
    <row r="653" spans="16:19" x14ac:dyDescent="0.3">
      <c r="P653">
        <v>326</v>
      </c>
      <c r="Q653" t="s">
        <v>21</v>
      </c>
      <c r="R653" s="30">
        <v>1661.44</v>
      </c>
      <c r="S653" s="30">
        <v>156.32</v>
      </c>
    </row>
    <row r="654" spans="16:19" x14ac:dyDescent="0.3">
      <c r="P654" t="s">
        <v>1708</v>
      </c>
      <c r="R654" s="30">
        <v>1661.44</v>
      </c>
      <c r="S654" s="30">
        <v>156.32</v>
      </c>
    </row>
    <row r="655" spans="16:19" x14ac:dyDescent="0.3">
      <c r="P655">
        <v>327</v>
      </c>
      <c r="Q655" t="s">
        <v>25</v>
      </c>
      <c r="R655" s="30">
        <v>832.71299999999997</v>
      </c>
      <c r="S655" s="30">
        <v>221.06</v>
      </c>
    </row>
    <row r="656" spans="16:19" x14ac:dyDescent="0.3">
      <c r="P656" t="s">
        <v>1709</v>
      </c>
      <c r="R656" s="30">
        <v>832.71299999999997</v>
      </c>
      <c r="S656" s="30">
        <v>221.06</v>
      </c>
    </row>
    <row r="657" spans="16:19" x14ac:dyDescent="0.3">
      <c r="P657">
        <v>328</v>
      </c>
      <c r="Q657" t="s">
        <v>18</v>
      </c>
      <c r="R657" s="30">
        <v>126.36</v>
      </c>
      <c r="S657" s="30">
        <v>78.25</v>
      </c>
    </row>
    <row r="658" spans="16:19" x14ac:dyDescent="0.3">
      <c r="P658" t="s">
        <v>1385</v>
      </c>
      <c r="R658" s="30">
        <v>126.36</v>
      </c>
      <c r="S658" s="30">
        <v>78.25</v>
      </c>
    </row>
    <row r="659" spans="16:19" x14ac:dyDescent="0.3">
      <c r="P659">
        <v>329</v>
      </c>
      <c r="Q659" t="s">
        <v>25</v>
      </c>
      <c r="R659" s="30">
        <v>429.75900000000001</v>
      </c>
      <c r="S659" s="30">
        <v>287.94</v>
      </c>
    </row>
    <row r="660" spans="16:19" x14ac:dyDescent="0.3">
      <c r="P660" t="s">
        <v>1710</v>
      </c>
      <c r="R660" s="30">
        <v>429.75900000000001</v>
      </c>
      <c r="S660" s="30">
        <v>287.94</v>
      </c>
    </row>
    <row r="661" spans="16:19" x14ac:dyDescent="0.3">
      <c r="P661">
        <v>330</v>
      </c>
      <c r="Q661" t="s">
        <v>18</v>
      </c>
      <c r="R661" s="30">
        <v>384.9375</v>
      </c>
      <c r="S661" s="30">
        <v>163.70000000000002</v>
      </c>
    </row>
    <row r="662" spans="16:19" x14ac:dyDescent="0.3">
      <c r="P662" t="s">
        <v>1711</v>
      </c>
      <c r="R662" s="30">
        <v>384.9375</v>
      </c>
      <c r="S662" s="30">
        <v>163.70000000000002</v>
      </c>
    </row>
    <row r="663" spans="16:19" x14ac:dyDescent="0.3">
      <c r="P663">
        <v>331</v>
      </c>
      <c r="Q663" t="s">
        <v>19</v>
      </c>
      <c r="R663" s="30">
        <v>708.72</v>
      </c>
      <c r="S663" s="30">
        <v>91.199999999999989</v>
      </c>
    </row>
    <row r="664" spans="16:19" x14ac:dyDescent="0.3">
      <c r="P664" t="s">
        <v>1386</v>
      </c>
      <c r="R664" s="30">
        <v>708.72</v>
      </c>
      <c r="S664" s="30">
        <v>91.199999999999989</v>
      </c>
    </row>
    <row r="665" spans="16:19" x14ac:dyDescent="0.3">
      <c r="P665">
        <v>332</v>
      </c>
      <c r="Q665" t="s">
        <v>25</v>
      </c>
      <c r="R665" s="30">
        <v>653.36400000000003</v>
      </c>
      <c r="S665" s="30">
        <v>152.96</v>
      </c>
    </row>
    <row r="666" spans="16:19" x14ac:dyDescent="0.3">
      <c r="P666" t="s">
        <v>1259</v>
      </c>
      <c r="R666" s="30">
        <v>653.36400000000003</v>
      </c>
      <c r="S666" s="30">
        <v>152.96</v>
      </c>
    </row>
    <row r="667" spans="16:19" x14ac:dyDescent="0.3">
      <c r="P667">
        <v>333</v>
      </c>
      <c r="Q667" t="s">
        <v>23</v>
      </c>
      <c r="R667" s="30">
        <v>2677.7174999999997</v>
      </c>
      <c r="S667" s="30">
        <v>585.39</v>
      </c>
    </row>
    <row r="668" spans="16:19" x14ac:dyDescent="0.3">
      <c r="P668" t="s">
        <v>1712</v>
      </c>
      <c r="R668" s="30">
        <v>2677.7174999999997</v>
      </c>
      <c r="S668" s="30">
        <v>585.39</v>
      </c>
    </row>
    <row r="669" spans="16:19" x14ac:dyDescent="0.3">
      <c r="P669">
        <v>334</v>
      </c>
      <c r="Q669" t="s">
        <v>19</v>
      </c>
      <c r="R669" s="30">
        <v>2038.24</v>
      </c>
      <c r="S669" s="30">
        <v>1344.32</v>
      </c>
    </row>
    <row r="670" spans="16:19" x14ac:dyDescent="0.3">
      <c r="P670" t="s">
        <v>1185</v>
      </c>
      <c r="R670" s="30">
        <v>2038.24</v>
      </c>
      <c r="S670" s="30">
        <v>1344.32</v>
      </c>
    </row>
    <row r="671" spans="16:19" x14ac:dyDescent="0.3">
      <c r="P671">
        <v>335</v>
      </c>
      <c r="Q671" t="s">
        <v>23</v>
      </c>
      <c r="R671" s="30">
        <v>2762.7999999999997</v>
      </c>
      <c r="S671" s="30">
        <v>234.20000000000002</v>
      </c>
    </row>
    <row r="672" spans="16:19" x14ac:dyDescent="0.3">
      <c r="P672" t="s">
        <v>1713</v>
      </c>
      <c r="R672" s="30">
        <v>2762.7999999999997</v>
      </c>
      <c r="S672" s="30">
        <v>234.20000000000002</v>
      </c>
    </row>
    <row r="673" spans="16:19" x14ac:dyDescent="0.3">
      <c r="P673">
        <v>336</v>
      </c>
      <c r="Q673" t="s">
        <v>23</v>
      </c>
      <c r="R673" s="30">
        <v>1998.84</v>
      </c>
      <c r="S673" s="30">
        <v>1216.8000000000002</v>
      </c>
    </row>
    <row r="674" spans="16:19" x14ac:dyDescent="0.3">
      <c r="P674" t="s">
        <v>1260</v>
      </c>
      <c r="R674" s="30">
        <v>1998.84</v>
      </c>
      <c r="S674" s="30">
        <v>1216.8000000000002</v>
      </c>
    </row>
    <row r="675" spans="16:19" x14ac:dyDescent="0.3">
      <c r="P675">
        <v>337</v>
      </c>
      <c r="Q675" t="s">
        <v>19</v>
      </c>
      <c r="R675" s="30">
        <v>2813.1840000000002</v>
      </c>
      <c r="S675" s="30">
        <v>1131.2</v>
      </c>
    </row>
    <row r="676" spans="16:19" x14ac:dyDescent="0.3">
      <c r="P676" t="s">
        <v>1714</v>
      </c>
      <c r="R676" s="30">
        <v>2813.1840000000002</v>
      </c>
      <c r="S676" s="30">
        <v>1131.2</v>
      </c>
    </row>
    <row r="677" spans="16:19" x14ac:dyDescent="0.3">
      <c r="P677">
        <v>338</v>
      </c>
      <c r="Q677" t="s">
        <v>18</v>
      </c>
      <c r="R677" s="30">
        <v>612.72</v>
      </c>
      <c r="S677" s="30">
        <v>503.93999999999994</v>
      </c>
    </row>
    <row r="678" spans="16:19" x14ac:dyDescent="0.3">
      <c r="P678" t="s">
        <v>1715</v>
      </c>
      <c r="R678" s="30">
        <v>612.72</v>
      </c>
      <c r="S678" s="30">
        <v>503.93999999999994</v>
      </c>
    </row>
    <row r="679" spans="16:19" x14ac:dyDescent="0.3">
      <c r="P679">
        <v>339</v>
      </c>
      <c r="Q679" t="s">
        <v>18</v>
      </c>
      <c r="R679" s="30">
        <v>1665.0649999999998</v>
      </c>
      <c r="S679" s="30">
        <v>1262.55</v>
      </c>
    </row>
    <row r="680" spans="16:19" x14ac:dyDescent="0.3">
      <c r="P680" t="s">
        <v>1716</v>
      </c>
      <c r="R680" s="30">
        <v>1665.0649999999998</v>
      </c>
      <c r="S680" s="30">
        <v>1262.55</v>
      </c>
    </row>
    <row r="681" spans="16:19" x14ac:dyDescent="0.3">
      <c r="P681">
        <v>340</v>
      </c>
      <c r="Q681" t="s">
        <v>21</v>
      </c>
      <c r="R681" s="30">
        <v>2143.4279999999999</v>
      </c>
      <c r="S681" s="30">
        <v>1278.8900000000001</v>
      </c>
    </row>
    <row r="682" spans="16:19" x14ac:dyDescent="0.3">
      <c r="P682" t="s">
        <v>1717</v>
      </c>
      <c r="R682" s="30">
        <v>2143.4279999999999</v>
      </c>
      <c r="S682" s="30">
        <v>1278.8900000000001</v>
      </c>
    </row>
    <row r="683" spans="16:19" x14ac:dyDescent="0.3">
      <c r="P683">
        <v>341</v>
      </c>
      <c r="Q683" t="s">
        <v>25</v>
      </c>
      <c r="R683" s="30">
        <v>1019.8000000000001</v>
      </c>
      <c r="S683" s="30">
        <v>85.8</v>
      </c>
    </row>
    <row r="684" spans="16:19" x14ac:dyDescent="0.3">
      <c r="P684" t="s">
        <v>1718</v>
      </c>
      <c r="R684" s="30">
        <v>1019.8000000000001</v>
      </c>
      <c r="S684" s="30">
        <v>85.8</v>
      </c>
    </row>
    <row r="685" spans="16:19" x14ac:dyDescent="0.3">
      <c r="P685">
        <v>342</v>
      </c>
      <c r="Q685" t="s">
        <v>25</v>
      </c>
      <c r="R685" s="30">
        <v>2564.739</v>
      </c>
      <c r="S685" s="30">
        <v>688.32</v>
      </c>
    </row>
    <row r="686" spans="16:19" x14ac:dyDescent="0.3">
      <c r="P686" t="s">
        <v>1261</v>
      </c>
      <c r="R686" s="30">
        <v>2564.739</v>
      </c>
      <c r="S686" s="30">
        <v>688.32</v>
      </c>
    </row>
    <row r="687" spans="16:19" x14ac:dyDescent="0.3">
      <c r="P687">
        <v>343</v>
      </c>
      <c r="Q687" t="s">
        <v>23</v>
      </c>
      <c r="R687" s="30">
        <v>1885.8525</v>
      </c>
      <c r="S687" s="30">
        <v>1128.97</v>
      </c>
    </row>
    <row r="688" spans="16:19" x14ac:dyDescent="0.3">
      <c r="P688" t="s">
        <v>1719</v>
      </c>
      <c r="R688" s="30">
        <v>1885.8525</v>
      </c>
      <c r="S688" s="30">
        <v>1128.97</v>
      </c>
    </row>
    <row r="689" spans="16:19" x14ac:dyDescent="0.3">
      <c r="P689">
        <v>344</v>
      </c>
      <c r="Q689" t="s">
        <v>19</v>
      </c>
      <c r="R689" s="30">
        <v>1873.91</v>
      </c>
      <c r="S689" s="30">
        <v>1092.08</v>
      </c>
    </row>
    <row r="690" spans="16:19" x14ac:dyDescent="0.3">
      <c r="P690" t="s">
        <v>1262</v>
      </c>
      <c r="R690" s="30">
        <v>1873.91</v>
      </c>
      <c r="S690" s="30">
        <v>1092.08</v>
      </c>
    </row>
    <row r="691" spans="16:19" x14ac:dyDescent="0.3">
      <c r="P691">
        <v>345</v>
      </c>
      <c r="Q691" t="s">
        <v>18</v>
      </c>
      <c r="R691" s="30">
        <v>1291.5899999999999</v>
      </c>
      <c r="S691" s="30">
        <v>772.19999999999993</v>
      </c>
    </row>
    <row r="692" spans="16:19" x14ac:dyDescent="0.3">
      <c r="P692" t="s">
        <v>1720</v>
      </c>
      <c r="R692" s="30">
        <v>1291.5899999999999</v>
      </c>
      <c r="S692" s="30">
        <v>772.19999999999993</v>
      </c>
    </row>
    <row r="693" spans="16:19" x14ac:dyDescent="0.3">
      <c r="P693">
        <v>346</v>
      </c>
      <c r="Q693" t="s">
        <v>18</v>
      </c>
      <c r="R693" s="30">
        <v>2542.248</v>
      </c>
      <c r="S693" s="30">
        <v>651.44000000000005</v>
      </c>
    </row>
    <row r="694" spans="16:19" x14ac:dyDescent="0.3">
      <c r="P694" t="s">
        <v>1721</v>
      </c>
      <c r="R694" s="30">
        <v>2542.248</v>
      </c>
      <c r="S694" s="30">
        <v>651.44000000000005</v>
      </c>
    </row>
    <row r="695" spans="16:19" x14ac:dyDescent="0.3">
      <c r="P695">
        <v>347</v>
      </c>
      <c r="Q695" t="s">
        <v>23</v>
      </c>
      <c r="R695" s="30">
        <v>1424.3025</v>
      </c>
      <c r="S695" s="30">
        <v>1219.24</v>
      </c>
    </row>
    <row r="696" spans="16:19" x14ac:dyDescent="0.3">
      <c r="P696" t="s">
        <v>1387</v>
      </c>
      <c r="R696" s="30">
        <v>1424.3025</v>
      </c>
      <c r="S696" s="30">
        <v>1219.24</v>
      </c>
    </row>
    <row r="697" spans="16:19" x14ac:dyDescent="0.3">
      <c r="P697">
        <v>348</v>
      </c>
      <c r="Q697" t="s">
        <v>23</v>
      </c>
      <c r="R697" s="30">
        <v>733.44600000000003</v>
      </c>
      <c r="S697" s="30">
        <v>102.06</v>
      </c>
    </row>
    <row r="698" spans="16:19" x14ac:dyDescent="0.3">
      <c r="P698" t="s">
        <v>1186</v>
      </c>
      <c r="R698" s="30">
        <v>733.44600000000003</v>
      </c>
      <c r="S698" s="30">
        <v>102.06</v>
      </c>
    </row>
    <row r="699" spans="16:19" x14ac:dyDescent="0.3">
      <c r="P699">
        <v>349</v>
      </c>
      <c r="Q699" t="s">
        <v>25</v>
      </c>
      <c r="R699" s="30">
        <v>3001.62</v>
      </c>
      <c r="S699" s="30">
        <v>957.8</v>
      </c>
    </row>
    <row r="700" spans="16:19" x14ac:dyDescent="0.3">
      <c r="P700" t="s">
        <v>1388</v>
      </c>
      <c r="R700" s="30">
        <v>3001.62</v>
      </c>
      <c r="S700" s="30">
        <v>957.8</v>
      </c>
    </row>
    <row r="701" spans="16:19" x14ac:dyDescent="0.3">
      <c r="P701">
        <v>350</v>
      </c>
      <c r="Q701" t="s">
        <v>21</v>
      </c>
      <c r="R701" s="30">
        <v>1515.48</v>
      </c>
      <c r="S701" s="30">
        <v>1422.24</v>
      </c>
    </row>
    <row r="702" spans="16:19" x14ac:dyDescent="0.3">
      <c r="P702" t="s">
        <v>1722</v>
      </c>
      <c r="R702" s="30">
        <v>1515.48</v>
      </c>
      <c r="S702" s="30">
        <v>1422.24</v>
      </c>
    </row>
    <row r="703" spans="16:19" x14ac:dyDescent="0.3">
      <c r="P703">
        <v>351</v>
      </c>
      <c r="Q703" t="s">
        <v>21</v>
      </c>
      <c r="R703" s="30">
        <v>676.93200000000002</v>
      </c>
      <c r="S703" s="30">
        <v>41.519999999999996</v>
      </c>
    </row>
    <row r="704" spans="16:19" x14ac:dyDescent="0.3">
      <c r="P704" t="s">
        <v>1723</v>
      </c>
      <c r="R704" s="30">
        <v>676.93200000000002</v>
      </c>
      <c r="S704" s="30">
        <v>41.519999999999996</v>
      </c>
    </row>
    <row r="705" spans="16:19" x14ac:dyDescent="0.3">
      <c r="P705">
        <v>352</v>
      </c>
      <c r="Q705" t="s">
        <v>19</v>
      </c>
      <c r="R705" s="30">
        <v>139.1</v>
      </c>
      <c r="S705" s="30">
        <v>9.15</v>
      </c>
    </row>
    <row r="706" spans="16:19" x14ac:dyDescent="0.3">
      <c r="P706" t="s">
        <v>1724</v>
      </c>
      <c r="R706" s="30">
        <v>139.1</v>
      </c>
      <c r="S706" s="30">
        <v>9.15</v>
      </c>
    </row>
    <row r="707" spans="16:19" x14ac:dyDescent="0.3">
      <c r="P707">
        <v>353</v>
      </c>
      <c r="Q707" t="s">
        <v>18</v>
      </c>
      <c r="R707" s="30">
        <v>2233.6299999999997</v>
      </c>
      <c r="S707" s="30">
        <v>681.7</v>
      </c>
    </row>
    <row r="708" spans="16:19" x14ac:dyDescent="0.3">
      <c r="P708" t="s">
        <v>1725</v>
      </c>
      <c r="R708" s="30">
        <v>2233.6299999999997</v>
      </c>
      <c r="S708" s="30">
        <v>681.7</v>
      </c>
    </row>
    <row r="709" spans="16:19" x14ac:dyDescent="0.3">
      <c r="P709">
        <v>354</v>
      </c>
      <c r="Q709" t="s">
        <v>18</v>
      </c>
      <c r="R709" s="30">
        <v>1278</v>
      </c>
      <c r="S709" s="30">
        <v>844.8</v>
      </c>
    </row>
    <row r="710" spans="16:19" x14ac:dyDescent="0.3">
      <c r="P710" t="s">
        <v>1187</v>
      </c>
      <c r="R710" s="30">
        <v>1278</v>
      </c>
      <c r="S710" s="30">
        <v>844.8</v>
      </c>
    </row>
    <row r="711" spans="16:19" x14ac:dyDescent="0.3">
      <c r="P711">
        <v>355</v>
      </c>
      <c r="Q711" t="s">
        <v>18</v>
      </c>
      <c r="R711" s="30">
        <v>1018.7370000000001</v>
      </c>
      <c r="S711" s="30">
        <v>390.33</v>
      </c>
    </row>
    <row r="712" spans="16:19" x14ac:dyDescent="0.3">
      <c r="P712" t="s">
        <v>1726</v>
      </c>
      <c r="R712" s="30">
        <v>1018.7370000000001</v>
      </c>
      <c r="S712" s="30">
        <v>390.33</v>
      </c>
    </row>
    <row r="713" spans="16:19" x14ac:dyDescent="0.3">
      <c r="P713">
        <v>356</v>
      </c>
      <c r="Q713" t="s">
        <v>21</v>
      </c>
      <c r="R713" s="30">
        <v>780.50099999999998</v>
      </c>
      <c r="S713" s="30">
        <v>478.32</v>
      </c>
    </row>
    <row r="714" spans="16:19" x14ac:dyDescent="0.3">
      <c r="P714" t="s">
        <v>1727</v>
      </c>
      <c r="R714" s="30">
        <v>780.50099999999998</v>
      </c>
      <c r="S714" s="30">
        <v>478.32</v>
      </c>
    </row>
    <row r="715" spans="16:19" x14ac:dyDescent="0.3">
      <c r="P715">
        <v>357</v>
      </c>
      <c r="Q715" t="s">
        <v>18</v>
      </c>
      <c r="R715" s="30">
        <v>1295.9440000000002</v>
      </c>
      <c r="S715" s="30">
        <v>814.19</v>
      </c>
    </row>
    <row r="716" spans="16:19" x14ac:dyDescent="0.3">
      <c r="P716" t="s">
        <v>1728</v>
      </c>
      <c r="R716" s="30">
        <v>1295.9440000000002</v>
      </c>
      <c r="S716" s="30">
        <v>814.19</v>
      </c>
    </row>
    <row r="717" spans="16:19" x14ac:dyDescent="0.3">
      <c r="P717">
        <v>358</v>
      </c>
      <c r="Q717" t="s">
        <v>19</v>
      </c>
      <c r="R717" s="30">
        <v>1493.2710000000002</v>
      </c>
      <c r="S717" s="30">
        <v>582.27</v>
      </c>
    </row>
    <row r="718" spans="16:19" x14ac:dyDescent="0.3">
      <c r="P718" t="s">
        <v>1729</v>
      </c>
      <c r="R718" s="30">
        <v>1493.2710000000002</v>
      </c>
      <c r="S718" s="30">
        <v>582.27</v>
      </c>
    </row>
    <row r="719" spans="16:19" x14ac:dyDescent="0.3">
      <c r="P719">
        <v>359</v>
      </c>
      <c r="Q719" t="s">
        <v>19</v>
      </c>
      <c r="R719" s="30">
        <v>1616.1474999999998</v>
      </c>
      <c r="S719" s="30">
        <v>679.91000000000008</v>
      </c>
    </row>
    <row r="720" spans="16:19" x14ac:dyDescent="0.3">
      <c r="P720" t="s">
        <v>1730</v>
      </c>
      <c r="R720" s="30">
        <v>1616.1474999999998</v>
      </c>
      <c r="S720" s="30">
        <v>679.91000000000008</v>
      </c>
    </row>
    <row r="721" spans="16:19" x14ac:dyDescent="0.3">
      <c r="P721">
        <v>360</v>
      </c>
      <c r="Q721" t="s">
        <v>25</v>
      </c>
      <c r="R721" s="30">
        <v>480.5625</v>
      </c>
      <c r="S721" s="30">
        <v>62.1</v>
      </c>
    </row>
    <row r="722" spans="16:19" x14ac:dyDescent="0.3">
      <c r="P722" t="s">
        <v>1263</v>
      </c>
      <c r="R722" s="30">
        <v>480.5625</v>
      </c>
      <c r="S722" s="30">
        <v>62.1</v>
      </c>
    </row>
    <row r="723" spans="16:19" x14ac:dyDescent="0.3">
      <c r="P723">
        <v>361</v>
      </c>
      <c r="Q723" t="s">
        <v>19</v>
      </c>
      <c r="R723" s="30">
        <v>1838.08</v>
      </c>
      <c r="S723" s="30">
        <v>811.52</v>
      </c>
    </row>
    <row r="724" spans="16:19" x14ac:dyDescent="0.3">
      <c r="P724" t="s">
        <v>1264</v>
      </c>
      <c r="R724" s="30">
        <v>1838.08</v>
      </c>
      <c r="S724" s="30">
        <v>811.52</v>
      </c>
    </row>
    <row r="725" spans="16:19" x14ac:dyDescent="0.3">
      <c r="P725">
        <v>362</v>
      </c>
      <c r="Q725" t="s">
        <v>23</v>
      </c>
      <c r="R725" s="30">
        <v>1817.595</v>
      </c>
      <c r="S725" s="30">
        <v>537.55000000000007</v>
      </c>
    </row>
    <row r="726" spans="16:19" x14ac:dyDescent="0.3">
      <c r="P726" t="s">
        <v>1731</v>
      </c>
      <c r="R726" s="30">
        <v>1817.595</v>
      </c>
      <c r="S726" s="30">
        <v>537.55000000000007</v>
      </c>
    </row>
    <row r="727" spans="16:19" x14ac:dyDescent="0.3">
      <c r="P727">
        <v>363</v>
      </c>
      <c r="Q727" t="s">
        <v>25</v>
      </c>
      <c r="R727" s="30">
        <v>489.36</v>
      </c>
      <c r="S727" s="30">
        <v>307.27999999999997</v>
      </c>
    </row>
    <row r="728" spans="16:19" x14ac:dyDescent="0.3">
      <c r="P728" t="s">
        <v>1732</v>
      </c>
      <c r="R728" s="30">
        <v>489.36</v>
      </c>
      <c r="S728" s="30">
        <v>307.27999999999997</v>
      </c>
    </row>
    <row r="729" spans="16:19" x14ac:dyDescent="0.3">
      <c r="P729">
        <v>364</v>
      </c>
      <c r="Q729" t="s">
        <v>19</v>
      </c>
      <c r="R729" s="30">
        <v>1014.645</v>
      </c>
      <c r="S729" s="30">
        <v>693.5</v>
      </c>
    </row>
    <row r="730" spans="16:19" x14ac:dyDescent="0.3">
      <c r="P730" t="s">
        <v>1265</v>
      </c>
      <c r="R730" s="30">
        <v>1014.645</v>
      </c>
      <c r="S730" s="30">
        <v>693.5</v>
      </c>
    </row>
    <row r="731" spans="16:19" x14ac:dyDescent="0.3">
      <c r="P731">
        <v>365</v>
      </c>
      <c r="Q731" t="s">
        <v>18</v>
      </c>
      <c r="R731" s="30">
        <v>565.16250000000002</v>
      </c>
      <c r="S731" s="30">
        <v>391.55</v>
      </c>
    </row>
    <row r="732" spans="16:19" x14ac:dyDescent="0.3">
      <c r="P732" t="s">
        <v>1733</v>
      </c>
      <c r="R732" s="30">
        <v>565.16250000000002</v>
      </c>
      <c r="S732" s="30">
        <v>391.55</v>
      </c>
    </row>
    <row r="733" spans="16:19" x14ac:dyDescent="0.3">
      <c r="P733">
        <v>366</v>
      </c>
      <c r="Q733" t="s">
        <v>21</v>
      </c>
      <c r="R733" s="30">
        <v>2275.8959999999997</v>
      </c>
      <c r="S733" s="30">
        <v>230.04000000000002</v>
      </c>
    </row>
    <row r="734" spans="16:19" x14ac:dyDescent="0.3">
      <c r="P734" t="s">
        <v>1734</v>
      </c>
      <c r="R734" s="30">
        <v>2275.8959999999997</v>
      </c>
      <c r="S734" s="30">
        <v>230.04000000000002</v>
      </c>
    </row>
    <row r="735" spans="16:19" x14ac:dyDescent="0.3">
      <c r="P735">
        <v>367</v>
      </c>
      <c r="Q735" t="s">
        <v>19</v>
      </c>
      <c r="R735" s="30">
        <v>150.64500000000001</v>
      </c>
      <c r="S735" s="30">
        <v>13.08</v>
      </c>
    </row>
    <row r="736" spans="16:19" x14ac:dyDescent="0.3">
      <c r="P736" t="s">
        <v>1735</v>
      </c>
      <c r="R736" s="30">
        <v>150.64500000000001</v>
      </c>
      <c r="S736" s="30">
        <v>13.08</v>
      </c>
    </row>
    <row r="737" spans="16:19" x14ac:dyDescent="0.3">
      <c r="P737">
        <v>368</v>
      </c>
      <c r="Q737" t="s">
        <v>19</v>
      </c>
      <c r="R737" s="30">
        <v>2163.1499999999996</v>
      </c>
      <c r="S737" s="30">
        <v>597.15000000000009</v>
      </c>
    </row>
    <row r="738" spans="16:19" x14ac:dyDescent="0.3">
      <c r="P738" t="s">
        <v>1736</v>
      </c>
      <c r="R738" s="30">
        <v>2163.1499999999996</v>
      </c>
      <c r="S738" s="30">
        <v>597.15000000000009</v>
      </c>
    </row>
    <row r="739" spans="16:19" x14ac:dyDescent="0.3">
      <c r="P739">
        <v>369</v>
      </c>
      <c r="Q739" t="s">
        <v>25</v>
      </c>
      <c r="R739" s="30">
        <v>631.20000000000005</v>
      </c>
      <c r="S739" s="30">
        <v>114.4</v>
      </c>
    </row>
    <row r="740" spans="16:19" x14ac:dyDescent="0.3">
      <c r="P740" t="s">
        <v>1737</v>
      </c>
      <c r="R740" s="30">
        <v>631.20000000000005</v>
      </c>
      <c r="S740" s="30">
        <v>114.4</v>
      </c>
    </row>
    <row r="741" spans="16:19" x14ac:dyDescent="0.3">
      <c r="P741">
        <v>370</v>
      </c>
      <c r="Q741" t="s">
        <v>21</v>
      </c>
      <c r="R741" s="30">
        <v>1104.075</v>
      </c>
      <c r="S741" s="30">
        <v>811.30000000000007</v>
      </c>
    </row>
    <row r="742" spans="16:19" x14ac:dyDescent="0.3">
      <c r="P742" t="s">
        <v>1738</v>
      </c>
      <c r="R742" s="30">
        <v>1104.075</v>
      </c>
      <c r="S742" s="30">
        <v>811.30000000000007</v>
      </c>
    </row>
    <row r="743" spans="16:19" x14ac:dyDescent="0.3">
      <c r="P743">
        <v>371</v>
      </c>
      <c r="Q743" t="s">
        <v>25</v>
      </c>
      <c r="R743" s="30">
        <v>975.97850000000005</v>
      </c>
      <c r="S743" s="30">
        <v>399.56</v>
      </c>
    </row>
    <row r="744" spans="16:19" x14ac:dyDescent="0.3">
      <c r="P744" t="s">
        <v>1266</v>
      </c>
      <c r="R744" s="30">
        <v>975.97850000000005</v>
      </c>
      <c r="S744" s="30">
        <v>399.56</v>
      </c>
    </row>
    <row r="745" spans="16:19" x14ac:dyDescent="0.3">
      <c r="P745">
        <v>372</v>
      </c>
      <c r="Q745" t="s">
        <v>25</v>
      </c>
      <c r="R745" s="30">
        <v>1625.5399999999997</v>
      </c>
      <c r="S745" s="30">
        <v>396.34</v>
      </c>
    </row>
    <row r="746" spans="16:19" x14ac:dyDescent="0.3">
      <c r="P746" t="s">
        <v>1739</v>
      </c>
      <c r="R746" s="30">
        <v>1625.5399999999997</v>
      </c>
      <c r="S746" s="30">
        <v>396.34</v>
      </c>
    </row>
    <row r="747" spans="16:19" x14ac:dyDescent="0.3">
      <c r="P747">
        <v>373</v>
      </c>
      <c r="Q747" t="s">
        <v>18</v>
      </c>
      <c r="R747" s="30">
        <v>1907.3924999999999</v>
      </c>
      <c r="S747" s="30">
        <v>93.21</v>
      </c>
    </row>
    <row r="748" spans="16:19" x14ac:dyDescent="0.3">
      <c r="P748" t="s">
        <v>1740</v>
      </c>
      <c r="R748" s="30">
        <v>1907.3924999999999</v>
      </c>
      <c r="S748" s="30">
        <v>93.21</v>
      </c>
    </row>
    <row r="749" spans="16:19" x14ac:dyDescent="0.3">
      <c r="P749">
        <v>374</v>
      </c>
      <c r="Q749" t="s">
        <v>18</v>
      </c>
      <c r="R749" s="30">
        <v>2564.4499999999998</v>
      </c>
      <c r="S749" s="30">
        <v>1900</v>
      </c>
    </row>
    <row r="750" spans="16:19" x14ac:dyDescent="0.3">
      <c r="P750" t="s">
        <v>1741</v>
      </c>
      <c r="R750" s="30">
        <v>2564.4499999999998</v>
      </c>
      <c r="S750" s="30">
        <v>1900</v>
      </c>
    </row>
    <row r="751" spans="16:19" x14ac:dyDescent="0.3">
      <c r="P751">
        <v>375</v>
      </c>
      <c r="Q751" t="s">
        <v>18</v>
      </c>
      <c r="R751" s="30">
        <v>1439.3400000000001</v>
      </c>
      <c r="S751" s="30">
        <v>383.74</v>
      </c>
    </row>
    <row r="752" spans="16:19" x14ac:dyDescent="0.3">
      <c r="P752" t="s">
        <v>1742</v>
      </c>
      <c r="R752" s="30">
        <v>1439.3400000000001</v>
      </c>
      <c r="S752" s="30">
        <v>383.74</v>
      </c>
    </row>
    <row r="753" spans="16:19" x14ac:dyDescent="0.3">
      <c r="P753">
        <v>376</v>
      </c>
      <c r="Q753" t="s">
        <v>25</v>
      </c>
      <c r="R753" s="30">
        <v>176.63</v>
      </c>
      <c r="S753" s="30">
        <v>48.9</v>
      </c>
    </row>
    <row r="754" spans="16:19" x14ac:dyDescent="0.3">
      <c r="P754" t="s">
        <v>1389</v>
      </c>
      <c r="R754" s="30">
        <v>176.63</v>
      </c>
      <c r="S754" s="30">
        <v>48.9</v>
      </c>
    </row>
    <row r="755" spans="16:19" x14ac:dyDescent="0.3">
      <c r="P755">
        <v>377</v>
      </c>
      <c r="Q755" t="s">
        <v>25</v>
      </c>
      <c r="R755" s="30">
        <v>322.58249999999998</v>
      </c>
      <c r="S755" s="30">
        <v>270.78000000000003</v>
      </c>
    </row>
    <row r="756" spans="16:19" x14ac:dyDescent="0.3">
      <c r="P756" t="s">
        <v>1390</v>
      </c>
      <c r="R756" s="30">
        <v>322.58249999999998</v>
      </c>
      <c r="S756" s="30">
        <v>270.78000000000003</v>
      </c>
    </row>
    <row r="757" spans="16:19" x14ac:dyDescent="0.3">
      <c r="P757">
        <v>378</v>
      </c>
      <c r="Q757" t="s">
        <v>19</v>
      </c>
      <c r="R757" s="30">
        <v>2319.4</v>
      </c>
      <c r="S757" s="30">
        <v>1136.5999999999999</v>
      </c>
    </row>
    <row r="758" spans="16:19" x14ac:dyDescent="0.3">
      <c r="P758" t="s">
        <v>1267</v>
      </c>
      <c r="R758" s="30">
        <v>2319.4</v>
      </c>
      <c r="S758" s="30">
        <v>1136.5999999999999</v>
      </c>
    </row>
    <row r="759" spans="16:19" x14ac:dyDescent="0.3">
      <c r="P759">
        <v>379</v>
      </c>
      <c r="Q759" t="s">
        <v>25</v>
      </c>
      <c r="R759" s="30">
        <v>953.78250000000003</v>
      </c>
      <c r="S759" s="30">
        <v>246.07000000000002</v>
      </c>
    </row>
    <row r="760" spans="16:19" x14ac:dyDescent="0.3">
      <c r="P760" t="s">
        <v>1743</v>
      </c>
      <c r="R760" s="30">
        <v>953.78250000000003</v>
      </c>
      <c r="S760" s="30">
        <v>246.07000000000002</v>
      </c>
    </row>
    <row r="761" spans="16:19" x14ac:dyDescent="0.3">
      <c r="P761">
        <v>380</v>
      </c>
      <c r="Q761" t="s">
        <v>23</v>
      </c>
      <c r="R761" s="30">
        <v>1114.48</v>
      </c>
      <c r="S761" s="30">
        <v>209.20000000000002</v>
      </c>
    </row>
    <row r="762" spans="16:19" x14ac:dyDescent="0.3">
      <c r="P762" t="s">
        <v>1744</v>
      </c>
      <c r="R762" s="30">
        <v>1114.48</v>
      </c>
      <c r="S762" s="30">
        <v>209.20000000000002</v>
      </c>
    </row>
    <row r="763" spans="16:19" x14ac:dyDescent="0.3">
      <c r="P763">
        <v>381</v>
      </c>
      <c r="Q763" t="s">
        <v>21</v>
      </c>
      <c r="R763" s="30">
        <v>1922.1</v>
      </c>
      <c r="S763" s="30">
        <v>471</v>
      </c>
    </row>
    <row r="764" spans="16:19" x14ac:dyDescent="0.3">
      <c r="P764" t="s">
        <v>1745</v>
      </c>
      <c r="R764" s="30">
        <v>1922.1</v>
      </c>
      <c r="S764" s="30">
        <v>471</v>
      </c>
    </row>
    <row r="765" spans="16:19" x14ac:dyDescent="0.3">
      <c r="P765">
        <v>382</v>
      </c>
      <c r="Q765" t="s">
        <v>19</v>
      </c>
      <c r="R765" s="30">
        <v>655.19699999999989</v>
      </c>
      <c r="S765" s="30">
        <v>265.56</v>
      </c>
    </row>
    <row r="766" spans="16:19" x14ac:dyDescent="0.3">
      <c r="P766" t="s">
        <v>1268</v>
      </c>
      <c r="R766" s="30">
        <v>655.19699999999989</v>
      </c>
      <c r="S766" s="30">
        <v>265.56</v>
      </c>
    </row>
    <row r="767" spans="16:19" x14ac:dyDescent="0.3">
      <c r="P767">
        <v>383</v>
      </c>
      <c r="Q767" t="s">
        <v>23</v>
      </c>
      <c r="R767" s="30">
        <v>1985.328</v>
      </c>
      <c r="S767" s="30">
        <v>284.40000000000003</v>
      </c>
    </row>
    <row r="768" spans="16:19" x14ac:dyDescent="0.3">
      <c r="P768" t="s">
        <v>1746</v>
      </c>
      <c r="R768" s="30">
        <v>1985.328</v>
      </c>
      <c r="S768" s="30">
        <v>284.40000000000003</v>
      </c>
    </row>
    <row r="769" spans="16:19" x14ac:dyDescent="0.3">
      <c r="P769">
        <v>384</v>
      </c>
      <c r="Q769" t="s">
        <v>18</v>
      </c>
      <c r="R769" s="30">
        <v>2829.8999999999996</v>
      </c>
      <c r="S769" s="30">
        <v>1476.2</v>
      </c>
    </row>
    <row r="770" spans="16:19" x14ac:dyDescent="0.3">
      <c r="P770" t="s">
        <v>1747</v>
      </c>
      <c r="R770" s="30">
        <v>2829.8999999999996</v>
      </c>
      <c r="S770" s="30">
        <v>1476.2</v>
      </c>
    </row>
    <row r="771" spans="16:19" x14ac:dyDescent="0.3">
      <c r="P771">
        <v>385</v>
      </c>
      <c r="Q771" t="s">
        <v>19</v>
      </c>
      <c r="R771" s="30">
        <v>2770.5039999999999</v>
      </c>
      <c r="S771" s="30">
        <v>747.04</v>
      </c>
    </row>
    <row r="772" spans="16:19" x14ac:dyDescent="0.3">
      <c r="P772" t="s">
        <v>1188</v>
      </c>
      <c r="R772" s="30">
        <v>2770.5039999999999</v>
      </c>
      <c r="S772" s="30">
        <v>747.04</v>
      </c>
    </row>
    <row r="773" spans="16:19" x14ac:dyDescent="0.3">
      <c r="P773">
        <v>386</v>
      </c>
      <c r="Q773" t="s">
        <v>23</v>
      </c>
      <c r="R773" s="30">
        <v>1524.6989999999998</v>
      </c>
      <c r="S773" s="30">
        <v>551.43000000000006</v>
      </c>
    </row>
    <row r="774" spans="16:19" x14ac:dyDescent="0.3">
      <c r="P774" t="s">
        <v>1391</v>
      </c>
      <c r="R774" s="30">
        <v>1524.6989999999998</v>
      </c>
      <c r="S774" s="30">
        <v>551.43000000000006</v>
      </c>
    </row>
    <row r="775" spans="16:19" x14ac:dyDescent="0.3">
      <c r="P775">
        <v>387</v>
      </c>
      <c r="Q775" t="s">
        <v>23</v>
      </c>
      <c r="R775" s="30">
        <v>656.2</v>
      </c>
      <c r="S775" s="30">
        <v>254.25</v>
      </c>
    </row>
    <row r="776" spans="16:19" x14ac:dyDescent="0.3">
      <c r="P776" t="s">
        <v>1748</v>
      </c>
      <c r="R776" s="30">
        <v>656.2</v>
      </c>
      <c r="S776" s="30">
        <v>254.25</v>
      </c>
    </row>
    <row r="777" spans="16:19" x14ac:dyDescent="0.3">
      <c r="P777">
        <v>388</v>
      </c>
      <c r="Q777" t="s">
        <v>19</v>
      </c>
      <c r="R777" s="30">
        <v>1309.32</v>
      </c>
      <c r="S777" s="30">
        <v>1416.96</v>
      </c>
    </row>
    <row r="778" spans="16:19" x14ac:dyDescent="0.3">
      <c r="P778" t="s">
        <v>1749</v>
      </c>
      <c r="R778" s="30">
        <v>1309.32</v>
      </c>
      <c r="S778" s="30">
        <v>1416.96</v>
      </c>
    </row>
    <row r="779" spans="16:19" x14ac:dyDescent="0.3">
      <c r="P779">
        <v>389</v>
      </c>
      <c r="Q779" t="s">
        <v>25</v>
      </c>
      <c r="R779" s="30">
        <v>2944.8100000000004</v>
      </c>
      <c r="S779" s="30">
        <v>1719.1200000000001</v>
      </c>
    </row>
    <row r="780" spans="16:19" x14ac:dyDescent="0.3">
      <c r="P780" t="s">
        <v>1750</v>
      </c>
      <c r="R780" s="30">
        <v>2944.8100000000004</v>
      </c>
      <c r="S780" s="30">
        <v>1719.1200000000001</v>
      </c>
    </row>
    <row r="781" spans="16:19" x14ac:dyDescent="0.3">
      <c r="P781">
        <v>390</v>
      </c>
      <c r="Q781" t="s">
        <v>23</v>
      </c>
      <c r="R781" s="30">
        <v>489.72800000000001</v>
      </c>
      <c r="S781" s="30">
        <v>309.48</v>
      </c>
    </row>
    <row r="782" spans="16:19" x14ac:dyDescent="0.3">
      <c r="P782" t="s">
        <v>1751</v>
      </c>
      <c r="R782" s="30">
        <v>489.72800000000001</v>
      </c>
      <c r="S782" s="30">
        <v>309.48</v>
      </c>
    </row>
    <row r="783" spans="16:19" x14ac:dyDescent="0.3">
      <c r="P783">
        <v>391</v>
      </c>
      <c r="Q783" t="s">
        <v>21</v>
      </c>
      <c r="R783" s="30">
        <v>625.16</v>
      </c>
      <c r="S783" s="30">
        <v>173.56</v>
      </c>
    </row>
    <row r="784" spans="16:19" x14ac:dyDescent="0.3">
      <c r="P784" t="s">
        <v>1752</v>
      </c>
      <c r="R784" s="30">
        <v>625.16</v>
      </c>
      <c r="S784" s="30">
        <v>173.56</v>
      </c>
    </row>
    <row r="785" spans="16:19" x14ac:dyDescent="0.3">
      <c r="P785">
        <v>392</v>
      </c>
      <c r="Q785" t="s">
        <v>21</v>
      </c>
      <c r="R785" s="30">
        <v>1205.232</v>
      </c>
      <c r="S785" s="30">
        <v>298.90000000000003</v>
      </c>
    </row>
    <row r="786" spans="16:19" x14ac:dyDescent="0.3">
      <c r="P786" t="s">
        <v>1753</v>
      </c>
      <c r="R786" s="30">
        <v>1205.232</v>
      </c>
      <c r="S786" s="30">
        <v>298.90000000000003</v>
      </c>
    </row>
    <row r="787" spans="16:19" x14ac:dyDescent="0.3">
      <c r="P787">
        <v>393</v>
      </c>
      <c r="Q787" t="s">
        <v>21</v>
      </c>
      <c r="R787" s="30">
        <v>94.17</v>
      </c>
      <c r="S787" s="30">
        <v>65.150000000000006</v>
      </c>
    </row>
    <row r="788" spans="16:19" x14ac:dyDescent="0.3">
      <c r="P788" t="s">
        <v>1392</v>
      </c>
      <c r="R788" s="30">
        <v>94.17</v>
      </c>
      <c r="S788" s="30">
        <v>65.150000000000006</v>
      </c>
    </row>
    <row r="789" spans="16:19" x14ac:dyDescent="0.3">
      <c r="P789">
        <v>394</v>
      </c>
      <c r="Q789" t="s">
        <v>18</v>
      </c>
      <c r="R789" s="30">
        <v>1060.7310000000002</v>
      </c>
      <c r="S789" s="30">
        <v>541.17000000000007</v>
      </c>
    </row>
    <row r="790" spans="16:19" x14ac:dyDescent="0.3">
      <c r="P790" t="s">
        <v>1269</v>
      </c>
      <c r="R790" s="30">
        <v>1060.7310000000002</v>
      </c>
      <c r="S790" s="30">
        <v>541.17000000000007</v>
      </c>
    </row>
    <row r="791" spans="16:19" x14ac:dyDescent="0.3">
      <c r="P791">
        <v>395</v>
      </c>
      <c r="Q791" t="s">
        <v>19</v>
      </c>
      <c r="R791" s="30">
        <v>235.87199999999999</v>
      </c>
      <c r="S791" s="30">
        <v>66.12</v>
      </c>
    </row>
    <row r="792" spans="16:19" x14ac:dyDescent="0.3">
      <c r="P792" t="s">
        <v>1754</v>
      </c>
      <c r="R792" s="30">
        <v>235.87199999999999</v>
      </c>
      <c r="S792" s="30">
        <v>66.12</v>
      </c>
    </row>
    <row r="793" spans="16:19" x14ac:dyDescent="0.3">
      <c r="P793">
        <v>396</v>
      </c>
      <c r="Q793" t="s">
        <v>21</v>
      </c>
      <c r="R793" s="30">
        <v>1213.4400000000003</v>
      </c>
      <c r="S793" s="30">
        <v>61.3</v>
      </c>
    </row>
    <row r="794" spans="16:19" x14ac:dyDescent="0.3">
      <c r="P794" t="s">
        <v>1755</v>
      </c>
      <c r="R794" s="30">
        <v>1213.4400000000003</v>
      </c>
      <c r="S794" s="30">
        <v>61.3</v>
      </c>
    </row>
    <row r="795" spans="16:19" x14ac:dyDescent="0.3">
      <c r="P795">
        <v>397</v>
      </c>
      <c r="Q795" t="s">
        <v>21</v>
      </c>
      <c r="R795" s="30">
        <v>769.51</v>
      </c>
      <c r="S795" s="30">
        <v>533.4</v>
      </c>
    </row>
    <row r="796" spans="16:19" x14ac:dyDescent="0.3">
      <c r="P796" t="s">
        <v>1270</v>
      </c>
      <c r="R796" s="30">
        <v>769.51</v>
      </c>
      <c r="S796" s="30">
        <v>533.4</v>
      </c>
    </row>
    <row r="797" spans="16:19" x14ac:dyDescent="0.3">
      <c r="P797">
        <v>398</v>
      </c>
      <c r="Q797" t="s">
        <v>18</v>
      </c>
      <c r="R797" s="30">
        <v>633.45600000000002</v>
      </c>
      <c r="S797" s="30">
        <v>425.58000000000004</v>
      </c>
    </row>
    <row r="798" spans="16:19" x14ac:dyDescent="0.3">
      <c r="P798" t="s">
        <v>1393</v>
      </c>
      <c r="R798" s="30">
        <v>633.45600000000002</v>
      </c>
      <c r="S798" s="30">
        <v>425.58000000000004</v>
      </c>
    </row>
    <row r="799" spans="16:19" x14ac:dyDescent="0.3">
      <c r="P799">
        <v>399</v>
      </c>
      <c r="Q799" t="s">
        <v>19</v>
      </c>
      <c r="R799" s="30">
        <v>519.12</v>
      </c>
      <c r="S799" s="30">
        <v>90</v>
      </c>
    </row>
    <row r="800" spans="16:19" x14ac:dyDescent="0.3">
      <c r="P800" t="s">
        <v>1271</v>
      </c>
      <c r="R800" s="30">
        <v>519.12</v>
      </c>
      <c r="S800" s="30">
        <v>90</v>
      </c>
    </row>
    <row r="801" spans="16:19" x14ac:dyDescent="0.3">
      <c r="P801">
        <v>400</v>
      </c>
      <c r="Q801" t="s">
        <v>18</v>
      </c>
      <c r="R801" s="30">
        <v>1268.778</v>
      </c>
      <c r="S801" s="30">
        <v>280.68</v>
      </c>
    </row>
    <row r="802" spans="16:19" x14ac:dyDescent="0.3">
      <c r="P802" t="s">
        <v>1756</v>
      </c>
      <c r="R802" s="30">
        <v>1268.778</v>
      </c>
      <c r="S802" s="30">
        <v>280.68</v>
      </c>
    </row>
    <row r="803" spans="16:19" x14ac:dyDescent="0.3">
      <c r="P803">
        <v>401</v>
      </c>
      <c r="Q803" t="s">
        <v>21</v>
      </c>
      <c r="R803" s="30">
        <v>2067.2820000000002</v>
      </c>
      <c r="S803" s="30">
        <v>1296.54</v>
      </c>
    </row>
    <row r="804" spans="16:19" x14ac:dyDescent="0.3">
      <c r="P804" t="s">
        <v>1272</v>
      </c>
      <c r="R804" s="30">
        <v>2067.2820000000002</v>
      </c>
      <c r="S804" s="30">
        <v>1296.54</v>
      </c>
    </row>
    <row r="805" spans="16:19" x14ac:dyDescent="0.3">
      <c r="P805">
        <v>402</v>
      </c>
      <c r="Q805" t="s">
        <v>21</v>
      </c>
      <c r="R805" s="30">
        <v>1239.6240000000003</v>
      </c>
      <c r="S805" s="30">
        <v>811.31999999999994</v>
      </c>
    </row>
    <row r="806" spans="16:19" x14ac:dyDescent="0.3">
      <c r="P806" t="s">
        <v>1757</v>
      </c>
      <c r="R806" s="30">
        <v>1239.6240000000003</v>
      </c>
      <c r="S806" s="30">
        <v>811.31999999999994</v>
      </c>
    </row>
    <row r="807" spans="16:19" x14ac:dyDescent="0.3">
      <c r="P807">
        <v>403</v>
      </c>
      <c r="Q807" t="s">
        <v>19</v>
      </c>
      <c r="R807" s="30">
        <v>1681.8839999999998</v>
      </c>
      <c r="S807" s="30">
        <v>922.5</v>
      </c>
    </row>
    <row r="808" spans="16:19" x14ac:dyDescent="0.3">
      <c r="P808" t="s">
        <v>1758</v>
      </c>
      <c r="R808" s="30">
        <v>1681.8839999999998</v>
      </c>
      <c r="S808" s="30">
        <v>922.5</v>
      </c>
    </row>
    <row r="809" spans="16:19" x14ac:dyDescent="0.3">
      <c r="P809">
        <v>404</v>
      </c>
      <c r="Q809" t="s">
        <v>18</v>
      </c>
      <c r="R809" s="30">
        <v>2530.4499999999998</v>
      </c>
      <c r="S809" s="30">
        <v>727.77</v>
      </c>
    </row>
    <row r="810" spans="16:19" x14ac:dyDescent="0.3">
      <c r="P810" t="s">
        <v>1759</v>
      </c>
      <c r="R810" s="30">
        <v>2530.4499999999998</v>
      </c>
      <c r="S810" s="30">
        <v>727.77</v>
      </c>
    </row>
    <row r="811" spans="16:19" x14ac:dyDescent="0.3">
      <c r="P811">
        <v>405</v>
      </c>
      <c r="Q811" t="s">
        <v>19</v>
      </c>
      <c r="R811" s="30">
        <v>1285.1505</v>
      </c>
      <c r="S811" s="30">
        <v>804.68999999999994</v>
      </c>
    </row>
    <row r="812" spans="16:19" x14ac:dyDescent="0.3">
      <c r="P812" t="s">
        <v>1760</v>
      </c>
      <c r="R812" s="30">
        <v>1285.1505</v>
      </c>
      <c r="S812" s="30">
        <v>804.68999999999994</v>
      </c>
    </row>
    <row r="813" spans="16:19" x14ac:dyDescent="0.3">
      <c r="P813">
        <v>406</v>
      </c>
      <c r="Q813" t="s">
        <v>23</v>
      </c>
      <c r="R813" s="30">
        <v>1868.232</v>
      </c>
      <c r="S813" s="30">
        <v>916.68000000000006</v>
      </c>
    </row>
    <row r="814" spans="16:19" x14ac:dyDescent="0.3">
      <c r="P814" t="s">
        <v>1761</v>
      </c>
      <c r="R814" s="30">
        <v>1868.232</v>
      </c>
      <c r="S814" s="30">
        <v>916.68000000000006</v>
      </c>
    </row>
    <row r="815" spans="16:19" x14ac:dyDescent="0.3">
      <c r="P815">
        <v>407</v>
      </c>
      <c r="Q815" t="s">
        <v>23</v>
      </c>
      <c r="R815" s="30">
        <v>3151.8719999999998</v>
      </c>
      <c r="S815" s="30">
        <v>1188</v>
      </c>
    </row>
    <row r="816" spans="16:19" x14ac:dyDescent="0.3">
      <c r="P816" t="s">
        <v>1762</v>
      </c>
      <c r="R816" s="30">
        <v>3151.8719999999998</v>
      </c>
      <c r="S816" s="30">
        <v>1188</v>
      </c>
    </row>
    <row r="817" spans="16:19" x14ac:dyDescent="0.3">
      <c r="P817">
        <v>408</v>
      </c>
      <c r="Q817" t="s">
        <v>25</v>
      </c>
      <c r="R817" s="30">
        <v>260.84800000000001</v>
      </c>
      <c r="S817" s="30">
        <v>47.92</v>
      </c>
    </row>
    <row r="818" spans="16:19" x14ac:dyDescent="0.3">
      <c r="P818" t="s">
        <v>1394</v>
      </c>
      <c r="R818" s="30">
        <v>260.84800000000001</v>
      </c>
      <c r="S818" s="30">
        <v>47.92</v>
      </c>
    </row>
    <row r="819" spans="16:19" x14ac:dyDescent="0.3">
      <c r="P819">
        <v>409</v>
      </c>
      <c r="Q819" t="s">
        <v>19</v>
      </c>
      <c r="R819" s="30">
        <v>993.50999999999988</v>
      </c>
      <c r="S819" s="30">
        <v>613.29999999999995</v>
      </c>
    </row>
    <row r="820" spans="16:19" x14ac:dyDescent="0.3">
      <c r="P820" t="s">
        <v>1763</v>
      </c>
      <c r="R820" s="30">
        <v>993.50999999999988</v>
      </c>
      <c r="S820" s="30">
        <v>613.29999999999995</v>
      </c>
    </row>
    <row r="821" spans="16:19" x14ac:dyDescent="0.3">
      <c r="P821">
        <v>410</v>
      </c>
      <c r="Q821" t="s">
        <v>18</v>
      </c>
      <c r="R821" s="30">
        <v>1294.02</v>
      </c>
      <c r="S821" s="30">
        <v>451.21999999999997</v>
      </c>
    </row>
    <row r="822" spans="16:19" x14ac:dyDescent="0.3">
      <c r="P822" t="s">
        <v>1764</v>
      </c>
      <c r="R822" s="30">
        <v>1294.02</v>
      </c>
      <c r="S822" s="30">
        <v>451.21999999999997</v>
      </c>
    </row>
    <row r="823" spans="16:19" x14ac:dyDescent="0.3">
      <c r="P823">
        <v>411</v>
      </c>
      <c r="Q823" t="s">
        <v>18</v>
      </c>
      <c r="R823" s="30">
        <v>2409.6560000000004</v>
      </c>
      <c r="S823" s="30">
        <v>299.82</v>
      </c>
    </row>
    <row r="824" spans="16:19" x14ac:dyDescent="0.3">
      <c r="P824" t="s">
        <v>1395</v>
      </c>
      <c r="R824" s="30">
        <v>2409.6560000000004</v>
      </c>
      <c r="S824" s="30">
        <v>299.82</v>
      </c>
    </row>
    <row r="825" spans="16:19" x14ac:dyDescent="0.3">
      <c r="P825">
        <v>412</v>
      </c>
      <c r="Q825" t="s">
        <v>23</v>
      </c>
      <c r="R825" s="30">
        <v>1568.7</v>
      </c>
      <c r="S825" s="30">
        <v>554.09999999999991</v>
      </c>
    </row>
    <row r="826" spans="16:19" x14ac:dyDescent="0.3">
      <c r="P826" t="s">
        <v>1765</v>
      </c>
      <c r="R826" s="30">
        <v>1568.7</v>
      </c>
      <c r="S826" s="30">
        <v>554.09999999999991</v>
      </c>
    </row>
    <row r="827" spans="16:19" x14ac:dyDescent="0.3">
      <c r="P827">
        <v>413</v>
      </c>
      <c r="Q827" t="s">
        <v>18</v>
      </c>
      <c r="R827" s="30">
        <v>783.8069999999999</v>
      </c>
      <c r="S827" s="30">
        <v>217.5</v>
      </c>
    </row>
    <row r="828" spans="16:19" x14ac:dyDescent="0.3">
      <c r="P828" t="s">
        <v>1766</v>
      </c>
      <c r="R828" s="30">
        <v>783.8069999999999</v>
      </c>
      <c r="S828" s="30">
        <v>217.5</v>
      </c>
    </row>
    <row r="829" spans="16:19" x14ac:dyDescent="0.3">
      <c r="P829">
        <v>414</v>
      </c>
      <c r="Q829" t="s">
        <v>18</v>
      </c>
      <c r="R829" s="30">
        <v>2912.7000000000003</v>
      </c>
      <c r="S829" s="30">
        <v>892.05000000000007</v>
      </c>
    </row>
    <row r="830" spans="16:19" x14ac:dyDescent="0.3">
      <c r="P830" t="s">
        <v>1767</v>
      </c>
      <c r="R830" s="30">
        <v>2912.7000000000003</v>
      </c>
      <c r="S830" s="30">
        <v>892.05000000000007</v>
      </c>
    </row>
    <row r="831" spans="16:19" x14ac:dyDescent="0.3">
      <c r="P831">
        <v>415</v>
      </c>
      <c r="Q831" t="s">
        <v>21</v>
      </c>
      <c r="R831" s="30">
        <v>559.77</v>
      </c>
      <c r="S831" s="30">
        <v>319.52</v>
      </c>
    </row>
    <row r="832" spans="16:19" x14ac:dyDescent="0.3">
      <c r="P832" t="s">
        <v>1396</v>
      </c>
      <c r="R832" s="30">
        <v>559.77</v>
      </c>
      <c r="S832" s="30">
        <v>319.52</v>
      </c>
    </row>
    <row r="833" spans="16:19" x14ac:dyDescent="0.3">
      <c r="P833">
        <v>416</v>
      </c>
      <c r="Q833" t="s">
        <v>23</v>
      </c>
      <c r="R833" s="30">
        <v>988.36500000000001</v>
      </c>
      <c r="S833" s="30">
        <v>188.29999999999998</v>
      </c>
    </row>
    <row r="834" spans="16:19" x14ac:dyDescent="0.3">
      <c r="P834" t="s">
        <v>1768</v>
      </c>
      <c r="R834" s="30">
        <v>988.36500000000001</v>
      </c>
      <c r="S834" s="30">
        <v>188.29999999999998</v>
      </c>
    </row>
    <row r="835" spans="16:19" x14ac:dyDescent="0.3">
      <c r="P835">
        <v>417</v>
      </c>
      <c r="Q835" t="s">
        <v>21</v>
      </c>
      <c r="R835" s="30">
        <v>1246.894</v>
      </c>
      <c r="S835" s="30">
        <v>563.20000000000005</v>
      </c>
    </row>
    <row r="836" spans="16:19" x14ac:dyDescent="0.3">
      <c r="P836" t="s">
        <v>1397</v>
      </c>
      <c r="R836" s="30">
        <v>1246.894</v>
      </c>
      <c r="S836" s="30">
        <v>563.20000000000005</v>
      </c>
    </row>
    <row r="837" spans="16:19" x14ac:dyDescent="0.3">
      <c r="P837">
        <v>418</v>
      </c>
      <c r="Q837" t="s">
        <v>23</v>
      </c>
      <c r="R837" s="30">
        <v>1239.1610000000001</v>
      </c>
      <c r="S837" s="30">
        <v>225.68</v>
      </c>
    </row>
    <row r="838" spans="16:19" x14ac:dyDescent="0.3">
      <c r="P838" t="s">
        <v>1769</v>
      </c>
      <c r="R838" s="30">
        <v>1239.1610000000001</v>
      </c>
      <c r="S838" s="30">
        <v>225.68</v>
      </c>
    </row>
    <row r="839" spans="16:19" x14ac:dyDescent="0.3">
      <c r="P839">
        <v>419</v>
      </c>
      <c r="Q839" t="s">
        <v>19</v>
      </c>
      <c r="R839" s="30">
        <v>2096.232</v>
      </c>
      <c r="S839" s="30">
        <v>114.47999999999999</v>
      </c>
    </row>
    <row r="840" spans="16:19" x14ac:dyDescent="0.3">
      <c r="P840" t="s">
        <v>1770</v>
      </c>
      <c r="R840" s="30">
        <v>2096.232</v>
      </c>
      <c r="S840" s="30">
        <v>114.47999999999999</v>
      </c>
    </row>
    <row r="841" spans="16:19" x14ac:dyDescent="0.3">
      <c r="P841">
        <v>420</v>
      </c>
      <c r="Q841" t="s">
        <v>23</v>
      </c>
      <c r="R841" s="30">
        <v>2230.672</v>
      </c>
      <c r="S841" s="30">
        <v>312.97000000000003</v>
      </c>
    </row>
    <row r="842" spans="16:19" x14ac:dyDescent="0.3">
      <c r="P842" t="s">
        <v>1771</v>
      </c>
      <c r="R842" s="30">
        <v>2230.672</v>
      </c>
      <c r="S842" s="30">
        <v>312.97000000000003</v>
      </c>
    </row>
    <row r="843" spans="16:19" x14ac:dyDescent="0.3">
      <c r="P843">
        <v>421</v>
      </c>
      <c r="Q843" t="s">
        <v>25</v>
      </c>
      <c r="R843" s="30">
        <v>1794.528</v>
      </c>
      <c r="S843" s="30">
        <v>346.5</v>
      </c>
    </row>
    <row r="844" spans="16:19" x14ac:dyDescent="0.3">
      <c r="P844" t="s">
        <v>1398</v>
      </c>
      <c r="R844" s="30">
        <v>1794.528</v>
      </c>
      <c r="S844" s="30">
        <v>346.5</v>
      </c>
    </row>
    <row r="845" spans="16:19" x14ac:dyDescent="0.3">
      <c r="P845">
        <v>422</v>
      </c>
      <c r="Q845" t="s">
        <v>18</v>
      </c>
      <c r="R845" s="30">
        <v>1778.31</v>
      </c>
      <c r="S845" s="30">
        <v>236.28000000000003</v>
      </c>
    </row>
    <row r="846" spans="16:19" x14ac:dyDescent="0.3">
      <c r="P846" t="s">
        <v>1772</v>
      </c>
      <c r="R846" s="30">
        <v>1778.31</v>
      </c>
      <c r="S846" s="30">
        <v>236.28000000000003</v>
      </c>
    </row>
    <row r="847" spans="16:19" x14ac:dyDescent="0.3">
      <c r="P847">
        <v>423</v>
      </c>
      <c r="Q847" t="s">
        <v>23</v>
      </c>
      <c r="R847" s="30">
        <v>1550.3715</v>
      </c>
      <c r="S847" s="30">
        <v>616.5</v>
      </c>
    </row>
    <row r="848" spans="16:19" x14ac:dyDescent="0.3">
      <c r="P848" t="s">
        <v>1399</v>
      </c>
      <c r="R848" s="30">
        <v>1550.3715</v>
      </c>
      <c r="S848" s="30">
        <v>616.5</v>
      </c>
    </row>
    <row r="849" spans="16:19" x14ac:dyDescent="0.3">
      <c r="P849">
        <v>424</v>
      </c>
      <c r="Q849" t="s">
        <v>25</v>
      </c>
      <c r="R849" s="30">
        <v>680.08500000000004</v>
      </c>
      <c r="S849" s="30">
        <v>369.36</v>
      </c>
    </row>
    <row r="850" spans="16:19" x14ac:dyDescent="0.3">
      <c r="P850" t="s">
        <v>1400</v>
      </c>
      <c r="R850" s="30">
        <v>680.08500000000004</v>
      </c>
      <c r="S850" s="30">
        <v>369.36</v>
      </c>
    </row>
    <row r="851" spans="16:19" x14ac:dyDescent="0.3">
      <c r="P851">
        <v>425</v>
      </c>
      <c r="Q851" t="s">
        <v>23</v>
      </c>
      <c r="R851" s="30">
        <v>1728.72</v>
      </c>
      <c r="S851" s="30">
        <v>755.86</v>
      </c>
    </row>
    <row r="852" spans="16:19" x14ac:dyDescent="0.3">
      <c r="P852" t="s">
        <v>1773</v>
      </c>
      <c r="R852" s="30">
        <v>1728.72</v>
      </c>
      <c r="S852" s="30">
        <v>755.86</v>
      </c>
    </row>
    <row r="853" spans="16:19" x14ac:dyDescent="0.3">
      <c r="P853">
        <v>426</v>
      </c>
      <c r="Q853" t="s">
        <v>23</v>
      </c>
      <c r="R853" s="30">
        <v>1266.8400000000001</v>
      </c>
      <c r="S853" s="30">
        <v>677.69999999999993</v>
      </c>
    </row>
    <row r="854" spans="16:19" x14ac:dyDescent="0.3">
      <c r="P854" t="s">
        <v>1774</v>
      </c>
      <c r="R854" s="30">
        <v>1266.8400000000001</v>
      </c>
      <c r="S854" s="30">
        <v>677.69999999999993</v>
      </c>
    </row>
    <row r="855" spans="16:19" x14ac:dyDescent="0.3">
      <c r="P855">
        <v>427</v>
      </c>
      <c r="Q855" t="s">
        <v>23</v>
      </c>
      <c r="R855" s="30">
        <v>2647.3600000000006</v>
      </c>
      <c r="S855" s="30">
        <v>429.6</v>
      </c>
    </row>
    <row r="856" spans="16:19" x14ac:dyDescent="0.3">
      <c r="P856" t="s">
        <v>1775</v>
      </c>
      <c r="R856" s="30">
        <v>2647.3600000000006</v>
      </c>
      <c r="S856" s="30">
        <v>429.6</v>
      </c>
    </row>
    <row r="857" spans="16:19" x14ac:dyDescent="0.3">
      <c r="P857">
        <v>428</v>
      </c>
      <c r="Q857" t="s">
        <v>23</v>
      </c>
      <c r="R857" s="30">
        <v>501.04950000000002</v>
      </c>
      <c r="S857" s="30">
        <v>263.21999999999997</v>
      </c>
    </row>
    <row r="858" spans="16:19" x14ac:dyDescent="0.3">
      <c r="P858" t="s">
        <v>1776</v>
      </c>
      <c r="R858" s="30">
        <v>501.04950000000002</v>
      </c>
      <c r="S858" s="30">
        <v>263.21999999999997</v>
      </c>
    </row>
    <row r="859" spans="16:19" x14ac:dyDescent="0.3">
      <c r="P859">
        <v>429</v>
      </c>
      <c r="Q859" t="s">
        <v>18</v>
      </c>
      <c r="R859" s="30">
        <v>258.36000000000007</v>
      </c>
      <c r="S859" s="30">
        <v>250.32</v>
      </c>
    </row>
    <row r="860" spans="16:19" x14ac:dyDescent="0.3">
      <c r="P860" t="s">
        <v>1777</v>
      </c>
      <c r="R860" s="30">
        <v>258.36000000000007</v>
      </c>
      <c r="S860" s="30">
        <v>250.32</v>
      </c>
    </row>
    <row r="861" spans="16:19" x14ac:dyDescent="0.3">
      <c r="P861">
        <v>430</v>
      </c>
      <c r="Q861" t="s">
        <v>18</v>
      </c>
      <c r="R861" s="30">
        <v>784.26</v>
      </c>
      <c r="S861" s="30">
        <v>343.6</v>
      </c>
    </row>
    <row r="862" spans="16:19" x14ac:dyDescent="0.3">
      <c r="P862" t="s">
        <v>1778</v>
      </c>
      <c r="R862" s="30">
        <v>784.26</v>
      </c>
      <c r="S862" s="30">
        <v>343.6</v>
      </c>
    </row>
    <row r="863" spans="16:19" x14ac:dyDescent="0.3">
      <c r="P863">
        <v>431</v>
      </c>
      <c r="Q863" t="s">
        <v>23</v>
      </c>
      <c r="R863" s="30">
        <v>1337.16</v>
      </c>
      <c r="S863" s="30">
        <v>936.43</v>
      </c>
    </row>
    <row r="864" spans="16:19" x14ac:dyDescent="0.3">
      <c r="P864" t="s">
        <v>1779</v>
      </c>
      <c r="R864" s="30">
        <v>1337.16</v>
      </c>
      <c r="S864" s="30">
        <v>936.43</v>
      </c>
    </row>
    <row r="865" spans="16:19" x14ac:dyDescent="0.3">
      <c r="P865">
        <v>432</v>
      </c>
      <c r="Q865" t="s">
        <v>21</v>
      </c>
      <c r="R865" s="30">
        <v>593.19749999999999</v>
      </c>
      <c r="S865" s="30">
        <v>684.18</v>
      </c>
    </row>
    <row r="866" spans="16:19" x14ac:dyDescent="0.3">
      <c r="P866" t="s">
        <v>1780</v>
      </c>
      <c r="R866" s="30">
        <v>593.19749999999999</v>
      </c>
      <c r="S866" s="30">
        <v>684.18</v>
      </c>
    </row>
    <row r="867" spans="16:19" x14ac:dyDescent="0.3">
      <c r="P867">
        <v>433</v>
      </c>
      <c r="Q867" t="s">
        <v>19</v>
      </c>
      <c r="R867" s="30">
        <v>2320.2560000000003</v>
      </c>
      <c r="S867" s="30">
        <v>412.16</v>
      </c>
    </row>
    <row r="868" spans="16:19" x14ac:dyDescent="0.3">
      <c r="P868" t="s">
        <v>1781</v>
      </c>
      <c r="R868" s="30">
        <v>2320.2560000000003</v>
      </c>
      <c r="S868" s="30">
        <v>412.16</v>
      </c>
    </row>
    <row r="869" spans="16:19" x14ac:dyDescent="0.3">
      <c r="P869">
        <v>434</v>
      </c>
      <c r="Q869" t="s">
        <v>21</v>
      </c>
      <c r="R869" s="30">
        <v>1273.7339999999999</v>
      </c>
      <c r="S869" s="30">
        <v>148.5</v>
      </c>
    </row>
    <row r="870" spans="16:19" x14ac:dyDescent="0.3">
      <c r="P870" t="s">
        <v>1782</v>
      </c>
      <c r="R870" s="30">
        <v>1273.7339999999999</v>
      </c>
      <c r="S870" s="30">
        <v>148.5</v>
      </c>
    </row>
    <row r="871" spans="16:19" x14ac:dyDescent="0.3">
      <c r="P871">
        <v>435</v>
      </c>
      <c r="Q871" t="s">
        <v>21</v>
      </c>
      <c r="R871" s="30">
        <v>128.32499999999999</v>
      </c>
      <c r="S871" s="30">
        <v>23.47</v>
      </c>
    </row>
    <row r="872" spans="16:19" x14ac:dyDescent="0.3">
      <c r="P872" t="s">
        <v>1783</v>
      </c>
      <c r="R872" s="30">
        <v>128.32499999999999</v>
      </c>
      <c r="S872" s="30">
        <v>23.47</v>
      </c>
    </row>
    <row r="873" spans="16:19" x14ac:dyDescent="0.3">
      <c r="P873">
        <v>436</v>
      </c>
      <c r="Q873" t="s">
        <v>18</v>
      </c>
      <c r="R873" s="30">
        <v>2267.2000000000003</v>
      </c>
      <c r="S873" s="30">
        <v>202.15</v>
      </c>
    </row>
    <row r="874" spans="16:19" x14ac:dyDescent="0.3">
      <c r="P874" t="s">
        <v>1784</v>
      </c>
      <c r="R874" s="30">
        <v>2267.2000000000003</v>
      </c>
      <c r="S874" s="30">
        <v>202.15</v>
      </c>
    </row>
    <row r="875" spans="16:19" x14ac:dyDescent="0.3">
      <c r="P875">
        <v>437</v>
      </c>
      <c r="Q875" t="s">
        <v>21</v>
      </c>
      <c r="R875" s="30">
        <v>3095.9549999999995</v>
      </c>
      <c r="S875" s="30">
        <v>1508.41</v>
      </c>
    </row>
    <row r="876" spans="16:19" x14ac:dyDescent="0.3">
      <c r="P876" t="s">
        <v>1189</v>
      </c>
      <c r="R876" s="30">
        <v>3095.9549999999995</v>
      </c>
      <c r="S876" s="30">
        <v>1508.41</v>
      </c>
    </row>
    <row r="877" spans="16:19" x14ac:dyDescent="0.3">
      <c r="P877">
        <v>438</v>
      </c>
      <c r="Q877" t="s">
        <v>19</v>
      </c>
      <c r="R877" s="30">
        <v>1368.96</v>
      </c>
      <c r="S877" s="30">
        <v>166.4</v>
      </c>
    </row>
    <row r="878" spans="16:19" x14ac:dyDescent="0.3">
      <c r="P878" t="s">
        <v>1401</v>
      </c>
      <c r="R878" s="30">
        <v>1368.96</v>
      </c>
      <c r="S878" s="30">
        <v>166.4</v>
      </c>
    </row>
    <row r="879" spans="16:19" x14ac:dyDescent="0.3">
      <c r="P879">
        <v>439</v>
      </c>
      <c r="Q879" t="s">
        <v>19</v>
      </c>
      <c r="R879" s="30">
        <v>433.89</v>
      </c>
      <c r="S879" s="30">
        <v>253.32</v>
      </c>
    </row>
    <row r="880" spans="16:19" x14ac:dyDescent="0.3">
      <c r="P880" t="s">
        <v>1402</v>
      </c>
      <c r="R880" s="30">
        <v>433.89</v>
      </c>
      <c r="S880" s="30">
        <v>253.32</v>
      </c>
    </row>
    <row r="881" spans="16:19" x14ac:dyDescent="0.3">
      <c r="P881">
        <v>440</v>
      </c>
      <c r="Q881" t="s">
        <v>19</v>
      </c>
      <c r="R881" s="30">
        <v>2197.52</v>
      </c>
      <c r="S881" s="30">
        <v>274.82</v>
      </c>
    </row>
    <row r="882" spans="16:19" x14ac:dyDescent="0.3">
      <c r="P882" t="s">
        <v>1785</v>
      </c>
      <c r="R882" s="30">
        <v>2197.52</v>
      </c>
      <c r="S882" s="30">
        <v>274.82</v>
      </c>
    </row>
    <row r="883" spans="16:19" x14ac:dyDescent="0.3">
      <c r="P883">
        <v>441</v>
      </c>
      <c r="Q883" t="s">
        <v>19</v>
      </c>
      <c r="R883" s="30">
        <v>543.39</v>
      </c>
      <c r="S883" s="30">
        <v>109.2</v>
      </c>
    </row>
    <row r="884" spans="16:19" x14ac:dyDescent="0.3">
      <c r="P884" t="s">
        <v>1786</v>
      </c>
      <c r="R884" s="30">
        <v>543.39</v>
      </c>
      <c r="S884" s="30">
        <v>109.2</v>
      </c>
    </row>
    <row r="885" spans="16:19" x14ac:dyDescent="0.3">
      <c r="P885">
        <v>442</v>
      </c>
      <c r="Q885" t="s">
        <v>25</v>
      </c>
      <c r="R885" s="30">
        <v>142.15799999999999</v>
      </c>
      <c r="S885" s="30">
        <v>63.32</v>
      </c>
    </row>
    <row r="886" spans="16:19" x14ac:dyDescent="0.3">
      <c r="P886" t="s">
        <v>1190</v>
      </c>
      <c r="R886" s="30">
        <v>142.15799999999999</v>
      </c>
      <c r="S886" s="30">
        <v>63.32</v>
      </c>
    </row>
    <row r="887" spans="16:19" x14ac:dyDescent="0.3">
      <c r="P887">
        <v>443</v>
      </c>
      <c r="Q887" t="s">
        <v>25</v>
      </c>
      <c r="R887" s="30">
        <v>1061.82</v>
      </c>
      <c r="S887" s="30">
        <v>147.06</v>
      </c>
    </row>
    <row r="888" spans="16:19" x14ac:dyDescent="0.3">
      <c r="P888" t="s">
        <v>1787</v>
      </c>
      <c r="R888" s="30">
        <v>1061.82</v>
      </c>
      <c r="S888" s="30">
        <v>147.06</v>
      </c>
    </row>
    <row r="889" spans="16:19" x14ac:dyDescent="0.3">
      <c r="P889">
        <v>444</v>
      </c>
      <c r="Q889" t="s">
        <v>19</v>
      </c>
      <c r="R889" s="30">
        <v>2857.7</v>
      </c>
      <c r="S889" s="30">
        <v>443.02</v>
      </c>
    </row>
    <row r="890" spans="16:19" x14ac:dyDescent="0.3">
      <c r="P890" t="s">
        <v>1788</v>
      </c>
      <c r="R890" s="30">
        <v>2857.7</v>
      </c>
      <c r="S890" s="30">
        <v>443.02</v>
      </c>
    </row>
    <row r="891" spans="16:19" x14ac:dyDescent="0.3">
      <c r="P891">
        <v>445</v>
      </c>
      <c r="Q891" t="s">
        <v>21</v>
      </c>
      <c r="R891" s="30">
        <v>1390.4</v>
      </c>
      <c r="S891" s="30">
        <v>1031.47</v>
      </c>
    </row>
    <row r="892" spans="16:19" x14ac:dyDescent="0.3">
      <c r="P892" t="s">
        <v>1273</v>
      </c>
      <c r="R892" s="30">
        <v>1390.4</v>
      </c>
      <c r="S892" s="30">
        <v>1031.47</v>
      </c>
    </row>
    <row r="893" spans="16:19" x14ac:dyDescent="0.3">
      <c r="P893">
        <v>446</v>
      </c>
      <c r="Q893" t="s">
        <v>25</v>
      </c>
      <c r="R893" s="30">
        <v>388.62</v>
      </c>
      <c r="S893" s="30">
        <v>373.68</v>
      </c>
    </row>
    <row r="894" spans="16:19" x14ac:dyDescent="0.3">
      <c r="P894" t="s">
        <v>1789</v>
      </c>
      <c r="R894" s="30">
        <v>388.62</v>
      </c>
      <c r="S894" s="30">
        <v>373.68</v>
      </c>
    </row>
    <row r="895" spans="16:19" x14ac:dyDescent="0.3">
      <c r="P895">
        <v>447</v>
      </c>
      <c r="Q895" t="s">
        <v>25</v>
      </c>
      <c r="R895" s="30">
        <v>89.017499999999998</v>
      </c>
      <c r="S895" s="30">
        <v>73.489999999999995</v>
      </c>
    </row>
    <row r="896" spans="16:19" x14ac:dyDescent="0.3">
      <c r="P896" t="s">
        <v>1790</v>
      </c>
      <c r="R896" s="30">
        <v>89.017499999999998</v>
      </c>
      <c r="S896" s="30">
        <v>73.489999999999995</v>
      </c>
    </row>
    <row r="897" spans="16:19" x14ac:dyDescent="0.3">
      <c r="P897">
        <v>448</v>
      </c>
      <c r="Q897" t="s">
        <v>18</v>
      </c>
      <c r="R897" s="30">
        <v>1461.0225</v>
      </c>
      <c r="S897" s="30">
        <v>1528.3000000000002</v>
      </c>
    </row>
    <row r="898" spans="16:19" x14ac:dyDescent="0.3">
      <c r="P898" t="s">
        <v>1791</v>
      </c>
      <c r="R898" s="30">
        <v>1461.0225</v>
      </c>
      <c r="S898" s="30">
        <v>1528.3000000000002</v>
      </c>
    </row>
    <row r="899" spans="16:19" x14ac:dyDescent="0.3">
      <c r="P899">
        <v>449</v>
      </c>
      <c r="Q899" t="s">
        <v>18</v>
      </c>
      <c r="R899" s="30">
        <v>1807.6800000000003</v>
      </c>
      <c r="S899" s="30">
        <v>1034.6399999999999</v>
      </c>
    </row>
    <row r="900" spans="16:19" x14ac:dyDescent="0.3">
      <c r="P900" t="s">
        <v>1792</v>
      </c>
      <c r="R900" s="30">
        <v>1807.6800000000003</v>
      </c>
      <c r="S900" s="30">
        <v>1034.6399999999999</v>
      </c>
    </row>
    <row r="901" spans="16:19" x14ac:dyDescent="0.3">
      <c r="P901">
        <v>450</v>
      </c>
      <c r="Q901" t="s">
        <v>23</v>
      </c>
      <c r="R901" s="30">
        <v>894.52800000000002</v>
      </c>
      <c r="S901" s="30">
        <v>502.56</v>
      </c>
    </row>
    <row r="902" spans="16:19" x14ac:dyDescent="0.3">
      <c r="P902" t="s">
        <v>1403</v>
      </c>
      <c r="R902" s="30">
        <v>894.52800000000002</v>
      </c>
      <c r="S902" s="30">
        <v>502.56</v>
      </c>
    </row>
    <row r="903" spans="16:19" x14ac:dyDescent="0.3">
      <c r="P903">
        <v>451</v>
      </c>
      <c r="Q903" t="s">
        <v>25</v>
      </c>
      <c r="R903" s="30">
        <v>132.09</v>
      </c>
      <c r="S903" s="30">
        <v>17.77</v>
      </c>
    </row>
    <row r="904" spans="16:19" x14ac:dyDescent="0.3">
      <c r="P904" t="s">
        <v>1191</v>
      </c>
      <c r="R904" s="30">
        <v>132.09</v>
      </c>
      <c r="S904" s="30">
        <v>17.77</v>
      </c>
    </row>
    <row r="905" spans="16:19" x14ac:dyDescent="0.3">
      <c r="P905">
        <v>452</v>
      </c>
      <c r="Q905" t="s">
        <v>23</v>
      </c>
      <c r="R905" s="30">
        <v>507.6</v>
      </c>
      <c r="S905" s="30">
        <v>69.599999999999994</v>
      </c>
    </row>
    <row r="906" spans="16:19" x14ac:dyDescent="0.3">
      <c r="P906" t="s">
        <v>1404</v>
      </c>
      <c r="R906" s="30">
        <v>507.6</v>
      </c>
      <c r="S906" s="30">
        <v>69.599999999999994</v>
      </c>
    </row>
    <row r="907" spans="16:19" x14ac:dyDescent="0.3">
      <c r="P907">
        <v>453</v>
      </c>
      <c r="Q907" t="s">
        <v>19</v>
      </c>
      <c r="R907" s="30">
        <v>703.125</v>
      </c>
      <c r="S907" s="30">
        <v>30.4</v>
      </c>
    </row>
    <row r="908" spans="16:19" x14ac:dyDescent="0.3">
      <c r="P908" t="s">
        <v>1793</v>
      </c>
      <c r="R908" s="30">
        <v>703.125</v>
      </c>
      <c r="S908" s="30">
        <v>30.4</v>
      </c>
    </row>
    <row r="909" spans="16:19" x14ac:dyDescent="0.3">
      <c r="P909">
        <v>454</v>
      </c>
      <c r="Q909" t="s">
        <v>18</v>
      </c>
      <c r="R909" s="30">
        <v>2295.5040000000004</v>
      </c>
      <c r="S909" s="30">
        <v>651.06000000000006</v>
      </c>
    </row>
    <row r="910" spans="16:19" x14ac:dyDescent="0.3">
      <c r="P910" t="s">
        <v>1794</v>
      </c>
      <c r="R910" s="30">
        <v>2295.5040000000004</v>
      </c>
      <c r="S910" s="30">
        <v>651.06000000000006</v>
      </c>
    </row>
    <row r="911" spans="16:19" x14ac:dyDescent="0.3">
      <c r="P911">
        <v>455</v>
      </c>
      <c r="Q911" t="s">
        <v>19</v>
      </c>
      <c r="R911" s="30">
        <v>1499.8125</v>
      </c>
      <c r="S911" s="30">
        <v>86.7</v>
      </c>
    </row>
    <row r="912" spans="16:19" x14ac:dyDescent="0.3">
      <c r="P912" t="s">
        <v>1795</v>
      </c>
      <c r="R912" s="30">
        <v>1499.8125</v>
      </c>
      <c r="S912" s="30">
        <v>86.7</v>
      </c>
    </row>
    <row r="913" spans="16:19" x14ac:dyDescent="0.3">
      <c r="P913">
        <v>456</v>
      </c>
      <c r="Q913" t="s">
        <v>23</v>
      </c>
      <c r="R913" s="30">
        <v>322.10699999999997</v>
      </c>
      <c r="S913" s="30">
        <v>221.96999999999997</v>
      </c>
    </row>
    <row r="914" spans="16:19" x14ac:dyDescent="0.3">
      <c r="P914" t="s">
        <v>1796</v>
      </c>
      <c r="R914" s="30">
        <v>322.10699999999997</v>
      </c>
      <c r="S914" s="30">
        <v>221.96999999999997</v>
      </c>
    </row>
    <row r="915" spans="16:19" x14ac:dyDescent="0.3">
      <c r="P915">
        <v>457</v>
      </c>
      <c r="Q915" t="s">
        <v>19</v>
      </c>
      <c r="R915" s="30">
        <v>1744.02</v>
      </c>
      <c r="S915" s="30">
        <v>430.90000000000003</v>
      </c>
    </row>
    <row r="916" spans="16:19" x14ac:dyDescent="0.3">
      <c r="P916" t="s">
        <v>1797</v>
      </c>
      <c r="R916" s="30">
        <v>1744.02</v>
      </c>
      <c r="S916" s="30">
        <v>430.90000000000003</v>
      </c>
    </row>
    <row r="917" spans="16:19" x14ac:dyDescent="0.3">
      <c r="P917">
        <v>458</v>
      </c>
      <c r="Q917" t="s">
        <v>21</v>
      </c>
      <c r="R917" s="30">
        <v>1267.4700000000003</v>
      </c>
      <c r="S917" s="30">
        <v>677.90000000000009</v>
      </c>
    </row>
    <row r="918" spans="16:19" x14ac:dyDescent="0.3">
      <c r="P918" t="s">
        <v>1274</v>
      </c>
      <c r="R918" s="30">
        <v>1267.4700000000003</v>
      </c>
      <c r="S918" s="30">
        <v>677.90000000000009</v>
      </c>
    </row>
    <row r="919" spans="16:19" x14ac:dyDescent="0.3">
      <c r="P919">
        <v>459</v>
      </c>
      <c r="Q919" t="s">
        <v>18</v>
      </c>
      <c r="R919" s="30">
        <v>100.9545</v>
      </c>
      <c r="S919" s="30">
        <v>13.32</v>
      </c>
    </row>
    <row r="920" spans="16:19" x14ac:dyDescent="0.3">
      <c r="P920" t="s">
        <v>1798</v>
      </c>
      <c r="R920" s="30">
        <v>100.9545</v>
      </c>
      <c r="S920" s="30">
        <v>13.32</v>
      </c>
    </row>
    <row r="921" spans="16:19" x14ac:dyDescent="0.3">
      <c r="P921">
        <v>460</v>
      </c>
      <c r="Q921" t="s">
        <v>25</v>
      </c>
      <c r="R921" s="30">
        <v>294.89999999999998</v>
      </c>
      <c r="S921" s="30">
        <v>29.32</v>
      </c>
    </row>
    <row r="922" spans="16:19" x14ac:dyDescent="0.3">
      <c r="P922" t="s">
        <v>1799</v>
      </c>
      <c r="R922" s="30">
        <v>294.89999999999998</v>
      </c>
      <c r="S922" s="30">
        <v>29.32</v>
      </c>
    </row>
    <row r="923" spans="16:19" x14ac:dyDescent="0.3">
      <c r="P923">
        <v>461</v>
      </c>
      <c r="Q923" t="s">
        <v>18</v>
      </c>
      <c r="R923" s="30">
        <v>1546.1324999999997</v>
      </c>
      <c r="S923" s="30">
        <v>578.16000000000008</v>
      </c>
    </row>
    <row r="924" spans="16:19" x14ac:dyDescent="0.3">
      <c r="P924" t="s">
        <v>1800</v>
      </c>
      <c r="R924" s="30">
        <v>1546.1324999999997</v>
      </c>
      <c r="S924" s="30">
        <v>578.16000000000008</v>
      </c>
    </row>
    <row r="925" spans="16:19" x14ac:dyDescent="0.3">
      <c r="P925">
        <v>462</v>
      </c>
      <c r="Q925" t="s">
        <v>18</v>
      </c>
      <c r="R925" s="30">
        <v>1379.3999999999999</v>
      </c>
      <c r="S925" s="30">
        <v>332.4</v>
      </c>
    </row>
    <row r="926" spans="16:19" x14ac:dyDescent="0.3">
      <c r="P926" t="s">
        <v>1801</v>
      </c>
      <c r="R926" s="30">
        <v>1379.3999999999999</v>
      </c>
      <c r="S926" s="30">
        <v>332.4</v>
      </c>
    </row>
    <row r="927" spans="16:19" x14ac:dyDescent="0.3">
      <c r="P927">
        <v>463</v>
      </c>
      <c r="Q927" t="s">
        <v>18</v>
      </c>
      <c r="R927" s="30">
        <v>2802.96</v>
      </c>
      <c r="S927" s="30">
        <v>1619.82</v>
      </c>
    </row>
    <row r="928" spans="16:19" x14ac:dyDescent="0.3">
      <c r="P928" t="s">
        <v>1275</v>
      </c>
      <c r="R928" s="30">
        <v>2802.96</v>
      </c>
      <c r="S928" s="30">
        <v>1619.82</v>
      </c>
    </row>
    <row r="929" spans="16:19" x14ac:dyDescent="0.3">
      <c r="P929">
        <v>464</v>
      </c>
      <c r="Q929" t="s">
        <v>21</v>
      </c>
      <c r="R929" s="30">
        <v>2075.241</v>
      </c>
      <c r="S929" s="30">
        <v>508.76000000000005</v>
      </c>
    </row>
    <row r="930" spans="16:19" x14ac:dyDescent="0.3">
      <c r="P930" t="s">
        <v>1802</v>
      </c>
      <c r="R930" s="30">
        <v>2075.241</v>
      </c>
      <c r="S930" s="30">
        <v>508.76000000000005</v>
      </c>
    </row>
    <row r="931" spans="16:19" x14ac:dyDescent="0.3">
      <c r="P931">
        <v>465</v>
      </c>
      <c r="Q931" t="s">
        <v>25</v>
      </c>
      <c r="R931" s="30">
        <v>2432.5724999999998</v>
      </c>
      <c r="S931" s="30">
        <v>1420.35</v>
      </c>
    </row>
    <row r="932" spans="16:19" x14ac:dyDescent="0.3">
      <c r="P932" t="s">
        <v>1803</v>
      </c>
      <c r="R932" s="30">
        <v>2432.5724999999998</v>
      </c>
      <c r="S932" s="30">
        <v>1420.35</v>
      </c>
    </row>
    <row r="933" spans="16:19" x14ac:dyDescent="0.3">
      <c r="P933">
        <v>466</v>
      </c>
      <c r="Q933" t="s">
        <v>19</v>
      </c>
      <c r="R933" s="30">
        <v>1541.672</v>
      </c>
      <c r="S933" s="30">
        <v>1054.02</v>
      </c>
    </row>
    <row r="934" spans="16:19" x14ac:dyDescent="0.3">
      <c r="P934" t="s">
        <v>1804</v>
      </c>
      <c r="R934" s="30">
        <v>1541.672</v>
      </c>
      <c r="S934" s="30">
        <v>1054.02</v>
      </c>
    </row>
    <row r="935" spans="16:19" x14ac:dyDescent="0.3">
      <c r="P935">
        <v>467</v>
      </c>
      <c r="Q935" t="s">
        <v>21</v>
      </c>
      <c r="R935" s="30">
        <v>2369.0625</v>
      </c>
      <c r="S935" s="30">
        <v>1388.8999999999999</v>
      </c>
    </row>
    <row r="936" spans="16:19" x14ac:dyDescent="0.3">
      <c r="P936" t="s">
        <v>1805</v>
      </c>
      <c r="R936" s="30">
        <v>2369.0625</v>
      </c>
      <c r="S936" s="30">
        <v>1388.8999999999999</v>
      </c>
    </row>
    <row r="937" spans="16:19" x14ac:dyDescent="0.3">
      <c r="P937">
        <v>468</v>
      </c>
      <c r="Q937" t="s">
        <v>21</v>
      </c>
      <c r="R937" s="30">
        <v>2579.58</v>
      </c>
      <c r="S937" s="30">
        <v>1369.08</v>
      </c>
    </row>
    <row r="938" spans="16:19" x14ac:dyDescent="0.3">
      <c r="P938" t="s">
        <v>1806</v>
      </c>
      <c r="R938" s="30">
        <v>2579.58</v>
      </c>
      <c r="S938" s="30">
        <v>1369.08</v>
      </c>
    </row>
    <row r="939" spans="16:19" x14ac:dyDescent="0.3">
      <c r="P939">
        <v>469</v>
      </c>
      <c r="Q939" t="s">
        <v>23</v>
      </c>
      <c r="R939" s="30">
        <v>1064.874</v>
      </c>
      <c r="S939" s="30">
        <v>43.08</v>
      </c>
    </row>
    <row r="940" spans="16:19" x14ac:dyDescent="0.3">
      <c r="P940" t="s">
        <v>1807</v>
      </c>
      <c r="R940" s="30">
        <v>1064.874</v>
      </c>
      <c r="S940" s="30">
        <v>43.08</v>
      </c>
    </row>
    <row r="941" spans="16:19" x14ac:dyDescent="0.3">
      <c r="P941">
        <v>470</v>
      </c>
      <c r="Q941" t="s">
        <v>18</v>
      </c>
      <c r="R941" s="30">
        <v>779.87999999999988</v>
      </c>
      <c r="S941" s="30">
        <v>327.24</v>
      </c>
    </row>
    <row r="942" spans="16:19" x14ac:dyDescent="0.3">
      <c r="P942" t="s">
        <v>1808</v>
      </c>
      <c r="R942" s="30">
        <v>779.87999999999988</v>
      </c>
      <c r="S942" s="30">
        <v>327.24</v>
      </c>
    </row>
    <row r="943" spans="16:19" x14ac:dyDescent="0.3">
      <c r="P943">
        <v>471</v>
      </c>
      <c r="Q943" t="s">
        <v>18</v>
      </c>
      <c r="R943" s="30">
        <v>1728.2115000000001</v>
      </c>
      <c r="S943" s="30">
        <v>1539.3799999999999</v>
      </c>
    </row>
    <row r="944" spans="16:19" x14ac:dyDescent="0.3">
      <c r="P944" t="s">
        <v>1809</v>
      </c>
      <c r="R944" s="30">
        <v>1728.2115000000001</v>
      </c>
      <c r="S944" s="30">
        <v>1539.3799999999999</v>
      </c>
    </row>
    <row r="945" spans="16:19" x14ac:dyDescent="0.3">
      <c r="P945">
        <v>472</v>
      </c>
      <c r="Q945" t="s">
        <v>18</v>
      </c>
      <c r="R945" s="30">
        <v>1397.33</v>
      </c>
      <c r="S945" s="30">
        <v>523.27</v>
      </c>
    </row>
    <row r="946" spans="16:19" x14ac:dyDescent="0.3">
      <c r="P946" t="s">
        <v>1405</v>
      </c>
      <c r="R946" s="30">
        <v>1397.33</v>
      </c>
      <c r="S946" s="30">
        <v>523.27</v>
      </c>
    </row>
    <row r="947" spans="16:19" x14ac:dyDescent="0.3">
      <c r="P947">
        <v>473</v>
      </c>
      <c r="Q947" t="s">
        <v>21</v>
      </c>
      <c r="R947" s="30">
        <v>861.98249999999996</v>
      </c>
      <c r="S947" s="30">
        <v>442.65</v>
      </c>
    </row>
    <row r="948" spans="16:19" x14ac:dyDescent="0.3">
      <c r="P948" t="s">
        <v>1276</v>
      </c>
      <c r="R948" s="30">
        <v>861.98249999999996</v>
      </c>
      <c r="S948" s="30">
        <v>442.65</v>
      </c>
    </row>
    <row r="949" spans="16:19" x14ac:dyDescent="0.3">
      <c r="P949">
        <v>474</v>
      </c>
      <c r="Q949" t="s">
        <v>23</v>
      </c>
      <c r="R949" s="30">
        <v>867.84399999999994</v>
      </c>
      <c r="S949" s="30">
        <v>455.68</v>
      </c>
    </row>
    <row r="950" spans="16:19" x14ac:dyDescent="0.3">
      <c r="P950" t="s">
        <v>1810</v>
      </c>
      <c r="R950" s="30">
        <v>867.84399999999994</v>
      </c>
      <c r="S950" s="30">
        <v>455.68</v>
      </c>
    </row>
    <row r="951" spans="16:19" x14ac:dyDescent="0.3">
      <c r="P951">
        <v>475</v>
      </c>
      <c r="Q951" t="s">
        <v>23</v>
      </c>
      <c r="R951" s="30">
        <v>454.30799999999999</v>
      </c>
      <c r="S951" s="30">
        <v>340.64</v>
      </c>
    </row>
    <row r="952" spans="16:19" x14ac:dyDescent="0.3">
      <c r="P952" t="s">
        <v>1811</v>
      </c>
      <c r="R952" s="30">
        <v>454.30799999999999</v>
      </c>
      <c r="S952" s="30">
        <v>340.64</v>
      </c>
    </row>
    <row r="953" spans="16:19" x14ac:dyDescent="0.3">
      <c r="P953">
        <v>476</v>
      </c>
      <c r="Q953" t="s">
        <v>19</v>
      </c>
      <c r="R953" s="30">
        <v>2747.1149999999998</v>
      </c>
      <c r="S953" s="30">
        <v>885.96</v>
      </c>
    </row>
    <row r="954" spans="16:19" x14ac:dyDescent="0.3">
      <c r="P954" t="s">
        <v>1406</v>
      </c>
      <c r="R954" s="30">
        <v>2747.1149999999998</v>
      </c>
      <c r="S954" s="30">
        <v>885.96</v>
      </c>
    </row>
    <row r="955" spans="16:19" x14ac:dyDescent="0.3">
      <c r="P955">
        <v>477</v>
      </c>
      <c r="Q955" t="s">
        <v>23</v>
      </c>
      <c r="R955" s="30">
        <v>1728.3825000000002</v>
      </c>
      <c r="S955" s="30">
        <v>353.08</v>
      </c>
    </row>
    <row r="956" spans="16:19" x14ac:dyDescent="0.3">
      <c r="P956" t="s">
        <v>1407</v>
      </c>
      <c r="R956" s="30">
        <v>1728.3825000000002</v>
      </c>
      <c r="S956" s="30">
        <v>353.08</v>
      </c>
    </row>
    <row r="957" spans="16:19" x14ac:dyDescent="0.3">
      <c r="P957">
        <v>478</v>
      </c>
      <c r="Q957" t="s">
        <v>18</v>
      </c>
      <c r="R957" s="30">
        <v>1125.18</v>
      </c>
      <c r="S957" s="30">
        <v>727.28</v>
      </c>
    </row>
    <row r="958" spans="16:19" x14ac:dyDescent="0.3">
      <c r="P958" t="s">
        <v>1812</v>
      </c>
      <c r="R958" s="30">
        <v>1125.18</v>
      </c>
      <c r="S958" s="30">
        <v>727.28</v>
      </c>
    </row>
    <row r="959" spans="16:19" x14ac:dyDescent="0.3">
      <c r="P959">
        <v>479</v>
      </c>
      <c r="Q959" t="s">
        <v>23</v>
      </c>
      <c r="R959" s="30">
        <v>555.27</v>
      </c>
      <c r="S959" s="30">
        <v>16.049999999999997</v>
      </c>
    </row>
    <row r="960" spans="16:19" x14ac:dyDescent="0.3">
      <c r="P960" t="s">
        <v>1813</v>
      </c>
      <c r="R960" s="30">
        <v>555.27</v>
      </c>
      <c r="S960" s="30">
        <v>16.049999999999997</v>
      </c>
    </row>
    <row r="961" spans="16:19" x14ac:dyDescent="0.3">
      <c r="P961">
        <v>480</v>
      </c>
      <c r="Q961" t="s">
        <v>23</v>
      </c>
      <c r="R961" s="30">
        <v>2505.2220000000002</v>
      </c>
      <c r="S961" s="30">
        <v>1324.8100000000002</v>
      </c>
    </row>
    <row r="962" spans="16:19" x14ac:dyDescent="0.3">
      <c r="P962" t="s">
        <v>1814</v>
      </c>
      <c r="R962" s="30">
        <v>2505.2220000000002</v>
      </c>
      <c r="S962" s="30">
        <v>1324.8100000000002</v>
      </c>
    </row>
    <row r="963" spans="16:19" x14ac:dyDescent="0.3">
      <c r="P963">
        <v>481</v>
      </c>
      <c r="Q963" t="s">
        <v>21</v>
      </c>
      <c r="R963" s="30">
        <v>565.32000000000005</v>
      </c>
      <c r="S963" s="30">
        <v>155.61000000000001</v>
      </c>
    </row>
    <row r="964" spans="16:19" x14ac:dyDescent="0.3">
      <c r="P964" t="s">
        <v>1815</v>
      </c>
      <c r="R964" s="30">
        <v>565.32000000000005</v>
      </c>
      <c r="S964" s="30">
        <v>155.61000000000001</v>
      </c>
    </row>
    <row r="965" spans="16:19" x14ac:dyDescent="0.3">
      <c r="P965">
        <v>482</v>
      </c>
      <c r="Q965" t="s">
        <v>19</v>
      </c>
      <c r="R965" s="30">
        <v>232.03200000000004</v>
      </c>
      <c r="S965" s="30">
        <v>130.69999999999999</v>
      </c>
    </row>
    <row r="966" spans="16:19" x14ac:dyDescent="0.3">
      <c r="P966" t="s">
        <v>1816</v>
      </c>
      <c r="R966" s="30">
        <v>232.03200000000004</v>
      </c>
      <c r="S966" s="30">
        <v>130.69999999999999</v>
      </c>
    </row>
    <row r="967" spans="16:19" x14ac:dyDescent="0.3">
      <c r="P967">
        <v>483</v>
      </c>
      <c r="Q967" t="s">
        <v>25</v>
      </c>
      <c r="R967" s="30">
        <v>2035.92</v>
      </c>
      <c r="S967" s="30">
        <v>1142.25</v>
      </c>
    </row>
    <row r="968" spans="16:19" x14ac:dyDescent="0.3">
      <c r="P968" t="s">
        <v>1817</v>
      </c>
      <c r="R968" s="30">
        <v>2035.92</v>
      </c>
      <c r="S968" s="30">
        <v>1142.25</v>
      </c>
    </row>
    <row r="969" spans="16:19" x14ac:dyDescent="0.3">
      <c r="P969">
        <v>484</v>
      </c>
      <c r="Q969" t="s">
        <v>23</v>
      </c>
      <c r="R969" s="30">
        <v>1478.5039999999999</v>
      </c>
      <c r="S969" s="30">
        <v>640.48</v>
      </c>
    </row>
    <row r="970" spans="16:19" x14ac:dyDescent="0.3">
      <c r="P970" t="s">
        <v>1818</v>
      </c>
      <c r="R970" s="30">
        <v>1478.5039999999999</v>
      </c>
      <c r="S970" s="30">
        <v>640.48</v>
      </c>
    </row>
    <row r="971" spans="16:19" x14ac:dyDescent="0.3">
      <c r="P971">
        <v>485</v>
      </c>
      <c r="Q971" t="s">
        <v>25</v>
      </c>
      <c r="R971" s="30">
        <v>624.45600000000013</v>
      </c>
      <c r="S971" s="30">
        <v>582.4</v>
      </c>
    </row>
    <row r="972" spans="16:19" x14ac:dyDescent="0.3">
      <c r="P972" t="s">
        <v>1819</v>
      </c>
      <c r="R972" s="30">
        <v>624.45600000000013</v>
      </c>
      <c r="S972" s="30">
        <v>582.4</v>
      </c>
    </row>
    <row r="973" spans="16:19" x14ac:dyDescent="0.3">
      <c r="P973">
        <v>486</v>
      </c>
      <c r="Q973" t="s">
        <v>25</v>
      </c>
      <c r="R973" s="30">
        <v>459.76199999999994</v>
      </c>
      <c r="S973" s="30">
        <v>227.64</v>
      </c>
    </row>
    <row r="974" spans="16:19" x14ac:dyDescent="0.3">
      <c r="P974" t="s">
        <v>1408</v>
      </c>
      <c r="R974" s="30">
        <v>459.76199999999994</v>
      </c>
      <c r="S974" s="30">
        <v>227.64</v>
      </c>
    </row>
    <row r="975" spans="16:19" x14ac:dyDescent="0.3">
      <c r="P975">
        <v>487</v>
      </c>
      <c r="Q975" t="s">
        <v>25</v>
      </c>
      <c r="R975" s="30">
        <v>99.75</v>
      </c>
      <c r="S975" s="30">
        <v>83.54</v>
      </c>
    </row>
    <row r="976" spans="16:19" x14ac:dyDescent="0.3">
      <c r="P976" t="s">
        <v>1820</v>
      </c>
      <c r="R976" s="30">
        <v>99.75</v>
      </c>
      <c r="S976" s="30">
        <v>83.54</v>
      </c>
    </row>
    <row r="977" spans="16:19" x14ac:dyDescent="0.3">
      <c r="P977">
        <v>488</v>
      </c>
      <c r="Q977" t="s">
        <v>19</v>
      </c>
      <c r="R977" s="30">
        <v>153.352</v>
      </c>
      <c r="S977" s="30">
        <v>36.479999999999997</v>
      </c>
    </row>
    <row r="978" spans="16:19" x14ac:dyDescent="0.3">
      <c r="P978" t="s">
        <v>1277</v>
      </c>
      <c r="R978" s="30">
        <v>153.352</v>
      </c>
      <c r="S978" s="30">
        <v>36.479999999999997</v>
      </c>
    </row>
    <row r="979" spans="16:19" x14ac:dyDescent="0.3">
      <c r="P979">
        <v>489</v>
      </c>
      <c r="Q979" t="s">
        <v>19</v>
      </c>
      <c r="R979" s="30">
        <v>352.61400000000003</v>
      </c>
      <c r="S979" s="30">
        <v>90.36</v>
      </c>
    </row>
    <row r="980" spans="16:19" x14ac:dyDescent="0.3">
      <c r="P980" t="s">
        <v>1821</v>
      </c>
      <c r="R980" s="30">
        <v>352.61400000000003</v>
      </c>
      <c r="S980" s="30">
        <v>90.36</v>
      </c>
    </row>
    <row r="981" spans="16:19" x14ac:dyDescent="0.3">
      <c r="P981">
        <v>490</v>
      </c>
      <c r="Q981" t="s">
        <v>19</v>
      </c>
      <c r="R981" s="30">
        <v>844.88</v>
      </c>
      <c r="S981" s="30">
        <v>904.2</v>
      </c>
    </row>
    <row r="982" spans="16:19" x14ac:dyDescent="0.3">
      <c r="P982" t="s">
        <v>1822</v>
      </c>
      <c r="R982" s="30">
        <v>844.88</v>
      </c>
      <c r="S982" s="30">
        <v>904.2</v>
      </c>
    </row>
    <row r="983" spans="16:19" x14ac:dyDescent="0.3">
      <c r="P983">
        <v>491</v>
      </c>
      <c r="Q983" t="s">
        <v>23</v>
      </c>
      <c r="R983" s="30">
        <v>121.617</v>
      </c>
      <c r="S983" s="30">
        <v>84.62</v>
      </c>
    </row>
    <row r="984" spans="16:19" x14ac:dyDescent="0.3">
      <c r="P984" t="s">
        <v>1823</v>
      </c>
      <c r="R984" s="30">
        <v>121.617</v>
      </c>
      <c r="S984" s="30">
        <v>84.62</v>
      </c>
    </row>
    <row r="985" spans="16:19" x14ac:dyDescent="0.3">
      <c r="P985">
        <v>492</v>
      </c>
      <c r="Q985" t="s">
        <v>23</v>
      </c>
      <c r="R985" s="30">
        <v>299.11500000000001</v>
      </c>
      <c r="S985" s="30">
        <v>84.38</v>
      </c>
    </row>
    <row r="986" spans="16:19" x14ac:dyDescent="0.3">
      <c r="P986" t="s">
        <v>1278</v>
      </c>
      <c r="R986" s="30">
        <v>299.11500000000001</v>
      </c>
      <c r="S986" s="30">
        <v>84.38</v>
      </c>
    </row>
    <row r="987" spans="16:19" x14ac:dyDescent="0.3">
      <c r="P987">
        <v>493</v>
      </c>
      <c r="Q987" t="s">
        <v>25</v>
      </c>
      <c r="R987" s="30">
        <v>1887.7950000000001</v>
      </c>
      <c r="S987" s="30">
        <v>1081.3400000000001</v>
      </c>
    </row>
    <row r="988" spans="16:19" x14ac:dyDescent="0.3">
      <c r="P988" t="s">
        <v>1824</v>
      </c>
      <c r="R988" s="30">
        <v>1887.7950000000001</v>
      </c>
      <c r="S988" s="30">
        <v>1081.3400000000001</v>
      </c>
    </row>
    <row r="989" spans="16:19" x14ac:dyDescent="0.3">
      <c r="P989">
        <v>494</v>
      </c>
      <c r="Q989" t="s">
        <v>23</v>
      </c>
      <c r="R989" s="30">
        <v>1338.9840000000002</v>
      </c>
      <c r="S989" s="30">
        <v>649.16999999999996</v>
      </c>
    </row>
    <row r="990" spans="16:19" x14ac:dyDescent="0.3">
      <c r="P990" t="s">
        <v>1825</v>
      </c>
      <c r="R990" s="30">
        <v>1338.9840000000002</v>
      </c>
      <c r="S990" s="30">
        <v>649.16999999999996</v>
      </c>
    </row>
    <row r="991" spans="16:19" x14ac:dyDescent="0.3">
      <c r="P991">
        <v>495</v>
      </c>
      <c r="Q991" t="s">
        <v>18</v>
      </c>
      <c r="R991" s="30">
        <v>3897</v>
      </c>
      <c r="S991" s="30">
        <v>1667</v>
      </c>
    </row>
    <row r="992" spans="16:19" x14ac:dyDescent="0.3">
      <c r="P992" t="s">
        <v>1826</v>
      </c>
      <c r="R992" s="30">
        <v>3897</v>
      </c>
      <c r="S992" s="30">
        <v>1667</v>
      </c>
    </row>
    <row r="993" spans="16:19" x14ac:dyDescent="0.3">
      <c r="P993">
        <v>496</v>
      </c>
      <c r="Q993" t="s">
        <v>23</v>
      </c>
      <c r="R993" s="30">
        <v>1865.49</v>
      </c>
      <c r="S993" s="30">
        <v>826.87</v>
      </c>
    </row>
    <row r="994" spans="16:19" x14ac:dyDescent="0.3">
      <c r="P994" t="s">
        <v>1279</v>
      </c>
      <c r="R994" s="30">
        <v>1865.49</v>
      </c>
      <c r="S994" s="30">
        <v>826.87</v>
      </c>
    </row>
    <row r="995" spans="16:19" x14ac:dyDescent="0.3">
      <c r="P995">
        <v>497</v>
      </c>
      <c r="Q995" t="s">
        <v>25</v>
      </c>
      <c r="R995" s="30">
        <v>2581.3199999999997</v>
      </c>
      <c r="S995" s="30">
        <v>90.72</v>
      </c>
    </row>
    <row r="996" spans="16:19" x14ac:dyDescent="0.3">
      <c r="P996" t="s">
        <v>1409</v>
      </c>
      <c r="R996" s="30">
        <v>2581.3199999999997</v>
      </c>
      <c r="S996" s="30">
        <v>90.72</v>
      </c>
    </row>
    <row r="997" spans="16:19" x14ac:dyDescent="0.3">
      <c r="P997">
        <v>498</v>
      </c>
      <c r="Q997" t="s">
        <v>21</v>
      </c>
      <c r="R997" s="30">
        <v>1653.7429999999999</v>
      </c>
      <c r="S997" s="30">
        <v>607.74</v>
      </c>
    </row>
    <row r="998" spans="16:19" x14ac:dyDescent="0.3">
      <c r="P998" t="s">
        <v>1827</v>
      </c>
      <c r="R998" s="30">
        <v>1653.7429999999999</v>
      </c>
      <c r="S998" s="30">
        <v>607.74</v>
      </c>
    </row>
    <row r="999" spans="16:19" x14ac:dyDescent="0.3">
      <c r="P999">
        <v>499</v>
      </c>
      <c r="Q999" t="s">
        <v>21</v>
      </c>
      <c r="R999" s="30">
        <v>1722.72</v>
      </c>
      <c r="S999" s="30">
        <v>569.12</v>
      </c>
    </row>
    <row r="1000" spans="16:19" x14ac:dyDescent="0.3">
      <c r="P1000" t="s">
        <v>1280</v>
      </c>
      <c r="R1000" s="30">
        <v>1722.72</v>
      </c>
      <c r="S1000" s="30">
        <v>569.12</v>
      </c>
    </row>
    <row r="1001" spans="16:19" x14ac:dyDescent="0.3">
      <c r="P1001">
        <v>500</v>
      </c>
      <c r="Q1001" t="s">
        <v>23</v>
      </c>
      <c r="R1001" s="30">
        <v>1309.0350000000001</v>
      </c>
      <c r="S1001" s="30">
        <v>789.74</v>
      </c>
    </row>
    <row r="1002" spans="16:19" x14ac:dyDescent="0.3">
      <c r="P1002" t="s">
        <v>1828</v>
      </c>
      <c r="R1002" s="30">
        <v>1309.0350000000001</v>
      </c>
      <c r="S1002" s="30">
        <v>789.74</v>
      </c>
    </row>
    <row r="1003" spans="16:19" x14ac:dyDescent="0.3">
      <c r="P1003">
        <v>501</v>
      </c>
      <c r="Q1003" t="s">
        <v>21</v>
      </c>
      <c r="R1003" s="30">
        <v>733.05600000000004</v>
      </c>
      <c r="S1003" s="30">
        <v>43.14</v>
      </c>
    </row>
    <row r="1004" spans="16:19" x14ac:dyDescent="0.3">
      <c r="P1004" t="s">
        <v>1192</v>
      </c>
      <c r="R1004" s="30">
        <v>733.05600000000004</v>
      </c>
      <c r="S1004" s="30">
        <v>43.14</v>
      </c>
    </row>
    <row r="1005" spans="16:19" x14ac:dyDescent="0.3">
      <c r="P1005">
        <v>502</v>
      </c>
      <c r="Q1005" t="s">
        <v>21</v>
      </c>
      <c r="R1005" s="30">
        <v>1788.64</v>
      </c>
      <c r="S1005" s="30">
        <v>866.4</v>
      </c>
    </row>
    <row r="1006" spans="16:19" x14ac:dyDescent="0.3">
      <c r="P1006" t="s">
        <v>1193</v>
      </c>
      <c r="R1006" s="30">
        <v>1788.64</v>
      </c>
      <c r="S1006" s="30">
        <v>866.4</v>
      </c>
    </row>
    <row r="1007" spans="16:19" x14ac:dyDescent="0.3">
      <c r="P1007">
        <v>503</v>
      </c>
      <c r="Q1007" t="s">
        <v>19</v>
      </c>
      <c r="R1007" s="30">
        <v>636.80000000000007</v>
      </c>
      <c r="S1007" s="30">
        <v>281.14999999999998</v>
      </c>
    </row>
    <row r="1008" spans="16:19" x14ac:dyDescent="0.3">
      <c r="P1008" t="s">
        <v>1410</v>
      </c>
      <c r="R1008" s="30">
        <v>636.80000000000007</v>
      </c>
      <c r="S1008" s="30">
        <v>281.14999999999998</v>
      </c>
    </row>
    <row r="1009" spans="16:19" x14ac:dyDescent="0.3">
      <c r="P1009">
        <v>504</v>
      </c>
      <c r="Q1009" t="s">
        <v>23</v>
      </c>
      <c r="R1009" s="30">
        <v>1089.5554999999999</v>
      </c>
      <c r="S1009" s="30">
        <v>562.21</v>
      </c>
    </row>
    <row r="1010" spans="16:19" x14ac:dyDescent="0.3">
      <c r="P1010" t="s">
        <v>1281</v>
      </c>
      <c r="R1010" s="30">
        <v>1089.5554999999999</v>
      </c>
      <c r="S1010" s="30">
        <v>562.21</v>
      </c>
    </row>
    <row r="1011" spans="16:19" x14ac:dyDescent="0.3">
      <c r="P1011">
        <v>505</v>
      </c>
      <c r="Q1011" t="s">
        <v>25</v>
      </c>
      <c r="R1011" s="30">
        <v>475.44</v>
      </c>
      <c r="S1011" s="30">
        <v>350.85</v>
      </c>
    </row>
    <row r="1012" spans="16:19" x14ac:dyDescent="0.3">
      <c r="P1012" t="s">
        <v>1282</v>
      </c>
      <c r="R1012" s="30">
        <v>475.44</v>
      </c>
      <c r="S1012" s="30">
        <v>350.85</v>
      </c>
    </row>
    <row r="1013" spans="16:19" x14ac:dyDescent="0.3">
      <c r="P1013">
        <v>506</v>
      </c>
      <c r="Q1013" t="s">
        <v>23</v>
      </c>
      <c r="R1013" s="30">
        <v>561.36</v>
      </c>
      <c r="S1013" s="30">
        <v>40.32</v>
      </c>
    </row>
    <row r="1014" spans="16:19" x14ac:dyDescent="0.3">
      <c r="P1014" t="s">
        <v>1829</v>
      </c>
      <c r="R1014" s="30">
        <v>561.36</v>
      </c>
      <c r="S1014" s="30">
        <v>40.32</v>
      </c>
    </row>
    <row r="1015" spans="16:19" x14ac:dyDescent="0.3">
      <c r="P1015">
        <v>507</v>
      </c>
      <c r="Q1015" t="s">
        <v>19</v>
      </c>
      <c r="R1015" s="30">
        <v>1557.3634999999999</v>
      </c>
      <c r="S1015" s="30">
        <v>558.68999999999994</v>
      </c>
    </row>
    <row r="1016" spans="16:19" x14ac:dyDescent="0.3">
      <c r="P1016" t="s">
        <v>1830</v>
      </c>
      <c r="R1016" s="30">
        <v>1557.3634999999999</v>
      </c>
      <c r="S1016" s="30">
        <v>558.68999999999994</v>
      </c>
    </row>
    <row r="1017" spans="16:19" x14ac:dyDescent="0.3">
      <c r="P1017">
        <v>508</v>
      </c>
      <c r="Q1017" t="s">
        <v>23</v>
      </c>
      <c r="R1017" s="30">
        <v>1224.615</v>
      </c>
      <c r="S1017" s="30">
        <v>1296.3999999999999</v>
      </c>
    </row>
    <row r="1018" spans="16:19" x14ac:dyDescent="0.3">
      <c r="P1018" t="s">
        <v>1831</v>
      </c>
      <c r="R1018" s="30">
        <v>1224.615</v>
      </c>
      <c r="S1018" s="30">
        <v>1296.3999999999999</v>
      </c>
    </row>
    <row r="1019" spans="16:19" x14ac:dyDescent="0.3">
      <c r="P1019">
        <v>509</v>
      </c>
      <c r="Q1019" t="s">
        <v>19</v>
      </c>
      <c r="R1019" s="30">
        <v>1493.5200000000002</v>
      </c>
      <c r="S1019" s="30">
        <v>513.5</v>
      </c>
    </row>
    <row r="1020" spans="16:19" x14ac:dyDescent="0.3">
      <c r="P1020" t="s">
        <v>1832</v>
      </c>
      <c r="R1020" s="30">
        <v>1493.5200000000002</v>
      </c>
      <c r="S1020" s="30">
        <v>513.5</v>
      </c>
    </row>
    <row r="1021" spans="16:19" x14ac:dyDescent="0.3">
      <c r="P1021">
        <v>510</v>
      </c>
      <c r="Q1021" t="s">
        <v>19</v>
      </c>
      <c r="R1021" s="30">
        <v>1239.3</v>
      </c>
      <c r="S1021" s="30">
        <v>96.66</v>
      </c>
    </row>
    <row r="1022" spans="16:19" x14ac:dyDescent="0.3">
      <c r="P1022" t="s">
        <v>1833</v>
      </c>
      <c r="R1022" s="30">
        <v>1239.3</v>
      </c>
      <c r="S1022" s="30">
        <v>96.66</v>
      </c>
    </row>
    <row r="1023" spans="16:19" x14ac:dyDescent="0.3">
      <c r="P1023">
        <v>511</v>
      </c>
      <c r="Q1023" t="s">
        <v>19</v>
      </c>
      <c r="R1023" s="30">
        <v>762.375</v>
      </c>
      <c r="S1023" s="30">
        <v>433.54999999999995</v>
      </c>
    </row>
    <row r="1024" spans="16:19" x14ac:dyDescent="0.3">
      <c r="P1024" t="s">
        <v>1834</v>
      </c>
      <c r="R1024" s="30">
        <v>762.375</v>
      </c>
      <c r="S1024" s="30">
        <v>433.54999999999995</v>
      </c>
    </row>
    <row r="1025" spans="16:19" x14ac:dyDescent="0.3">
      <c r="P1025">
        <v>512</v>
      </c>
      <c r="Q1025" t="s">
        <v>25</v>
      </c>
      <c r="R1025" s="30">
        <v>1743.66</v>
      </c>
      <c r="S1025" s="30">
        <v>291.71999999999997</v>
      </c>
    </row>
    <row r="1026" spans="16:19" x14ac:dyDescent="0.3">
      <c r="P1026" t="s">
        <v>1835</v>
      </c>
      <c r="R1026" s="30">
        <v>1743.66</v>
      </c>
      <c r="S1026" s="30">
        <v>291.71999999999997</v>
      </c>
    </row>
    <row r="1027" spans="16:19" x14ac:dyDescent="0.3">
      <c r="P1027">
        <v>513</v>
      </c>
      <c r="Q1027" t="s">
        <v>21</v>
      </c>
      <c r="R1027" s="30">
        <v>1119.6129999999998</v>
      </c>
      <c r="S1027" s="30">
        <v>982.63</v>
      </c>
    </row>
    <row r="1028" spans="16:19" x14ac:dyDescent="0.3">
      <c r="P1028" t="s">
        <v>1194</v>
      </c>
      <c r="R1028" s="30">
        <v>1119.6129999999998</v>
      </c>
      <c r="S1028" s="30">
        <v>982.63</v>
      </c>
    </row>
    <row r="1029" spans="16:19" x14ac:dyDescent="0.3">
      <c r="P1029">
        <v>514</v>
      </c>
      <c r="Q1029" t="s">
        <v>25</v>
      </c>
      <c r="R1029" s="30">
        <v>999.64800000000002</v>
      </c>
      <c r="S1029" s="30">
        <v>151.44</v>
      </c>
    </row>
    <row r="1030" spans="16:19" x14ac:dyDescent="0.3">
      <c r="P1030" t="s">
        <v>1283</v>
      </c>
      <c r="R1030" s="30">
        <v>999.64800000000002</v>
      </c>
      <c r="S1030" s="30">
        <v>151.44</v>
      </c>
    </row>
    <row r="1031" spans="16:19" x14ac:dyDescent="0.3">
      <c r="P1031">
        <v>515</v>
      </c>
      <c r="Q1031" t="s">
        <v>21</v>
      </c>
      <c r="R1031" s="30">
        <v>1007.625</v>
      </c>
      <c r="S1031" s="30">
        <v>139.19999999999999</v>
      </c>
    </row>
    <row r="1032" spans="16:19" x14ac:dyDescent="0.3">
      <c r="P1032" t="s">
        <v>1836</v>
      </c>
      <c r="R1032" s="30">
        <v>1007.625</v>
      </c>
      <c r="S1032" s="30">
        <v>139.19999999999999</v>
      </c>
    </row>
    <row r="1033" spans="16:19" x14ac:dyDescent="0.3">
      <c r="P1033">
        <v>516</v>
      </c>
      <c r="Q1033" t="s">
        <v>18</v>
      </c>
      <c r="R1033" s="30">
        <v>389.4375</v>
      </c>
      <c r="S1033" s="30">
        <v>417.40000000000003</v>
      </c>
    </row>
    <row r="1034" spans="16:19" x14ac:dyDescent="0.3">
      <c r="P1034" t="s">
        <v>1837</v>
      </c>
      <c r="R1034" s="30">
        <v>389.4375</v>
      </c>
      <c r="S1034" s="30">
        <v>417.40000000000003</v>
      </c>
    </row>
    <row r="1035" spans="16:19" x14ac:dyDescent="0.3">
      <c r="P1035">
        <v>517</v>
      </c>
      <c r="Q1035" t="s">
        <v>18</v>
      </c>
      <c r="R1035" s="30">
        <v>1402.48</v>
      </c>
      <c r="S1035" s="30">
        <v>998.6</v>
      </c>
    </row>
    <row r="1036" spans="16:19" x14ac:dyDescent="0.3">
      <c r="P1036" t="s">
        <v>1838</v>
      </c>
      <c r="R1036" s="30">
        <v>1402.48</v>
      </c>
      <c r="S1036" s="30">
        <v>998.6</v>
      </c>
    </row>
    <row r="1037" spans="16:19" x14ac:dyDescent="0.3">
      <c r="P1037">
        <v>518</v>
      </c>
      <c r="Q1037" t="s">
        <v>18</v>
      </c>
      <c r="R1037" s="30">
        <v>161.29599999999999</v>
      </c>
      <c r="S1037" s="30">
        <v>28.5</v>
      </c>
    </row>
    <row r="1038" spans="16:19" x14ac:dyDescent="0.3">
      <c r="P1038" t="s">
        <v>1839</v>
      </c>
      <c r="R1038" s="30">
        <v>161.29599999999999</v>
      </c>
      <c r="S1038" s="30">
        <v>28.5</v>
      </c>
    </row>
    <row r="1039" spans="16:19" x14ac:dyDescent="0.3">
      <c r="P1039">
        <v>519</v>
      </c>
      <c r="Q1039" t="s">
        <v>19</v>
      </c>
      <c r="R1039" s="30">
        <v>676.02</v>
      </c>
      <c r="S1039" s="30">
        <v>159.42000000000002</v>
      </c>
    </row>
    <row r="1040" spans="16:19" x14ac:dyDescent="0.3">
      <c r="P1040" t="s">
        <v>1840</v>
      </c>
      <c r="R1040" s="30">
        <v>676.02</v>
      </c>
      <c r="S1040" s="30">
        <v>159.42000000000002</v>
      </c>
    </row>
    <row r="1041" spans="16:19" x14ac:dyDescent="0.3">
      <c r="P1041">
        <v>520</v>
      </c>
      <c r="Q1041" t="s">
        <v>18</v>
      </c>
      <c r="R1041" s="30">
        <v>2065.1099999999997</v>
      </c>
      <c r="S1041" s="30">
        <v>806.55000000000007</v>
      </c>
    </row>
    <row r="1042" spans="16:19" x14ac:dyDescent="0.3">
      <c r="P1042" t="s">
        <v>1841</v>
      </c>
      <c r="R1042" s="30">
        <v>2065.1099999999997</v>
      </c>
      <c r="S1042" s="30">
        <v>806.55000000000007</v>
      </c>
    </row>
    <row r="1043" spans="16:19" x14ac:dyDescent="0.3">
      <c r="P1043">
        <v>521</v>
      </c>
      <c r="Q1043" t="s">
        <v>18</v>
      </c>
      <c r="R1043" s="30">
        <v>825.76</v>
      </c>
      <c r="S1043" s="30">
        <v>111.28</v>
      </c>
    </row>
    <row r="1044" spans="16:19" x14ac:dyDescent="0.3">
      <c r="P1044" t="s">
        <v>1842</v>
      </c>
      <c r="R1044" s="30">
        <v>825.76</v>
      </c>
      <c r="S1044" s="30">
        <v>111.28</v>
      </c>
    </row>
    <row r="1045" spans="16:19" x14ac:dyDescent="0.3">
      <c r="P1045">
        <v>522</v>
      </c>
      <c r="Q1045" t="s">
        <v>21</v>
      </c>
      <c r="R1045" s="30">
        <v>352.23149999999998</v>
      </c>
      <c r="S1045" s="30">
        <v>253.56</v>
      </c>
    </row>
    <row r="1046" spans="16:19" x14ac:dyDescent="0.3">
      <c r="P1046" t="s">
        <v>1843</v>
      </c>
      <c r="R1046" s="30">
        <v>352.23149999999998</v>
      </c>
      <c r="S1046" s="30">
        <v>253.56</v>
      </c>
    </row>
    <row r="1047" spans="16:19" x14ac:dyDescent="0.3">
      <c r="P1047">
        <v>523</v>
      </c>
      <c r="Q1047" t="s">
        <v>25</v>
      </c>
      <c r="R1047" s="30">
        <v>1480.752</v>
      </c>
      <c r="S1047" s="30">
        <v>1041.32</v>
      </c>
    </row>
    <row r="1048" spans="16:19" x14ac:dyDescent="0.3">
      <c r="P1048" t="s">
        <v>1844</v>
      </c>
      <c r="R1048" s="30">
        <v>1480.752</v>
      </c>
      <c r="S1048" s="30">
        <v>1041.32</v>
      </c>
    </row>
    <row r="1049" spans="16:19" x14ac:dyDescent="0.3">
      <c r="P1049">
        <v>524</v>
      </c>
      <c r="Q1049" t="s">
        <v>19</v>
      </c>
      <c r="R1049" s="30">
        <v>2065.16</v>
      </c>
      <c r="S1049" s="30">
        <v>668.44</v>
      </c>
    </row>
    <row r="1050" spans="16:19" x14ac:dyDescent="0.3">
      <c r="P1050" t="s">
        <v>1845</v>
      </c>
      <c r="R1050" s="30">
        <v>2065.16</v>
      </c>
      <c r="S1050" s="30">
        <v>668.44</v>
      </c>
    </row>
    <row r="1051" spans="16:19" x14ac:dyDescent="0.3">
      <c r="P1051">
        <v>525</v>
      </c>
      <c r="Q1051" t="s">
        <v>21</v>
      </c>
      <c r="R1051" s="30">
        <v>1749.64</v>
      </c>
      <c r="S1051" s="30">
        <v>1655.29</v>
      </c>
    </row>
    <row r="1052" spans="16:19" x14ac:dyDescent="0.3">
      <c r="P1052" t="s">
        <v>1846</v>
      </c>
      <c r="R1052" s="30">
        <v>1749.64</v>
      </c>
      <c r="S1052" s="30">
        <v>1655.29</v>
      </c>
    </row>
    <row r="1053" spans="16:19" x14ac:dyDescent="0.3">
      <c r="P1053">
        <v>526</v>
      </c>
      <c r="Q1053" t="s">
        <v>23</v>
      </c>
      <c r="R1053" s="30">
        <v>2440.9499999999998</v>
      </c>
      <c r="S1053" s="30">
        <v>155.85000000000002</v>
      </c>
    </row>
    <row r="1054" spans="16:19" x14ac:dyDescent="0.3">
      <c r="P1054" t="s">
        <v>1847</v>
      </c>
      <c r="R1054" s="30">
        <v>2440.9499999999998</v>
      </c>
      <c r="S1054" s="30">
        <v>155.85000000000002</v>
      </c>
    </row>
    <row r="1055" spans="16:19" x14ac:dyDescent="0.3">
      <c r="P1055">
        <v>527</v>
      </c>
      <c r="Q1055" t="s">
        <v>21</v>
      </c>
      <c r="R1055" s="30">
        <v>1493.058</v>
      </c>
      <c r="S1055" s="30">
        <v>1241.52</v>
      </c>
    </row>
    <row r="1056" spans="16:19" x14ac:dyDescent="0.3">
      <c r="P1056" t="s">
        <v>1848</v>
      </c>
      <c r="R1056" s="30">
        <v>1493.058</v>
      </c>
      <c r="S1056" s="30">
        <v>1241.52</v>
      </c>
    </row>
    <row r="1057" spans="16:19" x14ac:dyDescent="0.3">
      <c r="P1057">
        <v>528</v>
      </c>
      <c r="Q1057" t="s">
        <v>18</v>
      </c>
      <c r="R1057" s="30">
        <v>2105.712</v>
      </c>
      <c r="S1057" s="30">
        <v>396.90000000000003</v>
      </c>
    </row>
    <row r="1058" spans="16:19" x14ac:dyDescent="0.3">
      <c r="P1058" t="s">
        <v>1849</v>
      </c>
      <c r="R1058" s="30">
        <v>2105.712</v>
      </c>
      <c r="S1058" s="30">
        <v>396.90000000000003</v>
      </c>
    </row>
    <row r="1059" spans="16:19" x14ac:dyDescent="0.3">
      <c r="P1059">
        <v>529</v>
      </c>
      <c r="Q1059" t="s">
        <v>23</v>
      </c>
      <c r="R1059" s="30">
        <v>1770.1759999999999</v>
      </c>
      <c r="S1059" s="30">
        <v>1488.64</v>
      </c>
    </row>
    <row r="1060" spans="16:19" x14ac:dyDescent="0.3">
      <c r="P1060" t="s">
        <v>1284</v>
      </c>
      <c r="R1060" s="30">
        <v>1770.1759999999999</v>
      </c>
      <c r="S1060" s="30">
        <v>1488.64</v>
      </c>
    </row>
    <row r="1061" spans="16:19" x14ac:dyDescent="0.3">
      <c r="P1061">
        <v>530</v>
      </c>
      <c r="Q1061" t="s">
        <v>25</v>
      </c>
      <c r="R1061" s="30">
        <v>1940.848</v>
      </c>
      <c r="S1061" s="30">
        <v>664.04</v>
      </c>
    </row>
    <row r="1062" spans="16:19" x14ac:dyDescent="0.3">
      <c r="P1062" t="s">
        <v>1850</v>
      </c>
      <c r="R1062" s="30">
        <v>1940.848</v>
      </c>
      <c r="S1062" s="30">
        <v>664.04</v>
      </c>
    </row>
    <row r="1063" spans="16:19" x14ac:dyDescent="0.3">
      <c r="P1063">
        <v>531</v>
      </c>
      <c r="Q1063" t="s">
        <v>25</v>
      </c>
      <c r="R1063" s="30">
        <v>100.98400000000001</v>
      </c>
      <c r="S1063" s="30">
        <v>21.84</v>
      </c>
    </row>
    <row r="1064" spans="16:19" x14ac:dyDescent="0.3">
      <c r="P1064" t="s">
        <v>1851</v>
      </c>
      <c r="R1064" s="30">
        <v>100.98400000000001</v>
      </c>
      <c r="S1064" s="30">
        <v>21.84</v>
      </c>
    </row>
    <row r="1065" spans="16:19" x14ac:dyDescent="0.3">
      <c r="P1065">
        <v>532</v>
      </c>
      <c r="Q1065" t="s">
        <v>18</v>
      </c>
      <c r="R1065" s="30">
        <v>665.76249999999993</v>
      </c>
      <c r="S1065" s="30">
        <v>157.44999999999999</v>
      </c>
    </row>
    <row r="1066" spans="16:19" x14ac:dyDescent="0.3">
      <c r="P1066" t="s">
        <v>1852</v>
      </c>
      <c r="R1066" s="30">
        <v>665.76249999999993</v>
      </c>
      <c r="S1066" s="30">
        <v>157.44999999999999</v>
      </c>
    </row>
    <row r="1067" spans="16:19" x14ac:dyDescent="0.3">
      <c r="P1067">
        <v>533</v>
      </c>
      <c r="Q1067" t="s">
        <v>19</v>
      </c>
      <c r="R1067" s="30">
        <v>461.97600000000006</v>
      </c>
      <c r="S1067" s="30">
        <v>297.99</v>
      </c>
    </row>
    <row r="1068" spans="16:19" x14ac:dyDescent="0.3">
      <c r="P1068" t="s">
        <v>1411</v>
      </c>
      <c r="R1068" s="30">
        <v>461.97600000000006</v>
      </c>
      <c r="S1068" s="30">
        <v>297.99</v>
      </c>
    </row>
    <row r="1069" spans="16:19" x14ac:dyDescent="0.3">
      <c r="P1069">
        <v>534</v>
      </c>
      <c r="Q1069" t="s">
        <v>18</v>
      </c>
      <c r="R1069" s="30">
        <v>1813.39</v>
      </c>
      <c r="S1069" s="30">
        <v>1684.02</v>
      </c>
    </row>
    <row r="1070" spans="16:19" x14ac:dyDescent="0.3">
      <c r="P1070" t="s">
        <v>1853</v>
      </c>
      <c r="R1070" s="30">
        <v>1813.39</v>
      </c>
      <c r="S1070" s="30">
        <v>1684.02</v>
      </c>
    </row>
    <row r="1071" spans="16:19" x14ac:dyDescent="0.3">
      <c r="P1071">
        <v>535</v>
      </c>
      <c r="Q1071" t="s">
        <v>23</v>
      </c>
      <c r="R1071" s="30">
        <v>130.26</v>
      </c>
      <c r="S1071" s="30">
        <v>34.36</v>
      </c>
    </row>
    <row r="1072" spans="16:19" x14ac:dyDescent="0.3">
      <c r="P1072" t="s">
        <v>1854</v>
      </c>
      <c r="R1072" s="30">
        <v>130.26</v>
      </c>
      <c r="S1072" s="30">
        <v>34.36</v>
      </c>
    </row>
    <row r="1073" spans="16:19" x14ac:dyDescent="0.3">
      <c r="P1073">
        <v>536</v>
      </c>
      <c r="Q1073" t="s">
        <v>21</v>
      </c>
      <c r="R1073" s="30">
        <v>1022.7699999999999</v>
      </c>
      <c r="S1073" s="30">
        <v>452.1</v>
      </c>
    </row>
    <row r="1074" spans="16:19" x14ac:dyDescent="0.3">
      <c r="P1074" t="s">
        <v>1412</v>
      </c>
      <c r="R1074" s="30">
        <v>1022.7699999999999</v>
      </c>
      <c r="S1074" s="30">
        <v>452.1</v>
      </c>
    </row>
    <row r="1075" spans="16:19" x14ac:dyDescent="0.3">
      <c r="P1075">
        <v>537</v>
      </c>
      <c r="Q1075" t="s">
        <v>19</v>
      </c>
      <c r="R1075" s="30">
        <v>378.78000000000003</v>
      </c>
      <c r="S1075" s="30">
        <v>350.56</v>
      </c>
    </row>
    <row r="1076" spans="16:19" x14ac:dyDescent="0.3">
      <c r="P1076" t="s">
        <v>1413</v>
      </c>
      <c r="R1076" s="30">
        <v>378.78000000000003</v>
      </c>
      <c r="S1076" s="30">
        <v>350.56</v>
      </c>
    </row>
    <row r="1077" spans="16:19" x14ac:dyDescent="0.3">
      <c r="P1077">
        <v>538</v>
      </c>
      <c r="Q1077" t="s">
        <v>19</v>
      </c>
      <c r="R1077" s="30">
        <v>2936.9250000000002</v>
      </c>
      <c r="S1077" s="30">
        <v>966.53</v>
      </c>
    </row>
    <row r="1078" spans="16:19" x14ac:dyDescent="0.3">
      <c r="P1078" t="s">
        <v>1414</v>
      </c>
      <c r="R1078" s="30">
        <v>2936.9250000000002</v>
      </c>
      <c r="S1078" s="30">
        <v>966.53</v>
      </c>
    </row>
    <row r="1079" spans="16:19" x14ac:dyDescent="0.3">
      <c r="P1079">
        <v>539</v>
      </c>
      <c r="Q1079" t="s">
        <v>25</v>
      </c>
      <c r="R1079" s="30">
        <v>1913.328</v>
      </c>
      <c r="S1079" s="30">
        <v>1627.2</v>
      </c>
    </row>
    <row r="1080" spans="16:19" x14ac:dyDescent="0.3">
      <c r="P1080" t="s">
        <v>1285</v>
      </c>
      <c r="R1080" s="30">
        <v>1913.328</v>
      </c>
      <c r="S1080" s="30">
        <v>1627.2</v>
      </c>
    </row>
    <row r="1081" spans="16:19" x14ac:dyDescent="0.3">
      <c r="P1081">
        <v>540</v>
      </c>
      <c r="Q1081" t="s">
        <v>23</v>
      </c>
      <c r="R1081" s="30">
        <v>818.78800000000001</v>
      </c>
      <c r="S1081" s="30">
        <v>621.12</v>
      </c>
    </row>
    <row r="1082" spans="16:19" x14ac:dyDescent="0.3">
      <c r="P1082" t="s">
        <v>1195</v>
      </c>
      <c r="R1082" s="30">
        <v>818.78800000000001</v>
      </c>
      <c r="S1082" s="30">
        <v>621.12</v>
      </c>
    </row>
    <row r="1083" spans="16:19" x14ac:dyDescent="0.3">
      <c r="P1083">
        <v>541</v>
      </c>
      <c r="Q1083" t="s">
        <v>19</v>
      </c>
      <c r="R1083" s="30">
        <v>2358.09</v>
      </c>
      <c r="S1083" s="30">
        <v>659.26</v>
      </c>
    </row>
    <row r="1084" spans="16:19" x14ac:dyDescent="0.3">
      <c r="P1084" t="s">
        <v>1286</v>
      </c>
      <c r="R1084" s="30">
        <v>2358.09</v>
      </c>
      <c r="S1084" s="30">
        <v>659.26</v>
      </c>
    </row>
    <row r="1085" spans="16:19" x14ac:dyDescent="0.3">
      <c r="P1085">
        <v>542</v>
      </c>
      <c r="Q1085" t="s">
        <v>21</v>
      </c>
      <c r="R1085" s="30">
        <v>3205.1289999999999</v>
      </c>
      <c r="S1085" s="30">
        <v>1531.7800000000002</v>
      </c>
    </row>
    <row r="1086" spans="16:19" x14ac:dyDescent="0.3">
      <c r="P1086" t="s">
        <v>1287</v>
      </c>
      <c r="R1086" s="30">
        <v>3205.1289999999999</v>
      </c>
      <c r="S1086" s="30">
        <v>1531.7800000000002</v>
      </c>
    </row>
    <row r="1087" spans="16:19" x14ac:dyDescent="0.3">
      <c r="P1087">
        <v>543</v>
      </c>
      <c r="Q1087" t="s">
        <v>21</v>
      </c>
      <c r="R1087" s="30">
        <v>1066.5650000000001</v>
      </c>
      <c r="S1087" s="30">
        <v>869.7</v>
      </c>
    </row>
    <row r="1088" spans="16:19" x14ac:dyDescent="0.3">
      <c r="P1088" t="s">
        <v>1855</v>
      </c>
      <c r="R1088" s="30">
        <v>1066.5650000000001</v>
      </c>
      <c r="S1088" s="30">
        <v>869.7</v>
      </c>
    </row>
    <row r="1089" spans="16:19" x14ac:dyDescent="0.3">
      <c r="P1089">
        <v>544</v>
      </c>
      <c r="Q1089" t="s">
        <v>25</v>
      </c>
      <c r="R1089" s="30">
        <v>378.03000000000003</v>
      </c>
      <c r="S1089" s="30">
        <v>266.10000000000002</v>
      </c>
    </row>
    <row r="1090" spans="16:19" x14ac:dyDescent="0.3">
      <c r="P1090" t="s">
        <v>1856</v>
      </c>
      <c r="R1090" s="30">
        <v>378.03000000000003</v>
      </c>
      <c r="S1090" s="30">
        <v>266.10000000000002</v>
      </c>
    </row>
    <row r="1091" spans="16:19" x14ac:dyDescent="0.3">
      <c r="P1091">
        <v>545</v>
      </c>
      <c r="Q1091" t="s">
        <v>18</v>
      </c>
      <c r="R1091" s="30">
        <v>1846.6080000000002</v>
      </c>
      <c r="S1091" s="30">
        <v>903.38</v>
      </c>
    </row>
    <row r="1092" spans="16:19" x14ac:dyDescent="0.3">
      <c r="P1092" t="s">
        <v>1415</v>
      </c>
      <c r="R1092" s="30">
        <v>1846.6080000000002</v>
      </c>
      <c r="S1092" s="30">
        <v>903.38</v>
      </c>
    </row>
    <row r="1093" spans="16:19" x14ac:dyDescent="0.3">
      <c r="P1093">
        <v>546</v>
      </c>
      <c r="Q1093" t="s">
        <v>18</v>
      </c>
      <c r="R1093" s="30">
        <v>1349.38</v>
      </c>
      <c r="S1093" s="30">
        <v>532.96</v>
      </c>
    </row>
    <row r="1094" spans="16:19" x14ac:dyDescent="0.3">
      <c r="P1094" t="s">
        <v>1857</v>
      </c>
      <c r="R1094" s="30">
        <v>1349.38</v>
      </c>
      <c r="S1094" s="30">
        <v>532.96</v>
      </c>
    </row>
    <row r="1095" spans="16:19" x14ac:dyDescent="0.3">
      <c r="P1095">
        <v>547</v>
      </c>
      <c r="Q1095" t="s">
        <v>18</v>
      </c>
      <c r="R1095" s="30">
        <v>286.77</v>
      </c>
      <c r="S1095" s="30">
        <v>60.44</v>
      </c>
    </row>
    <row r="1096" spans="16:19" x14ac:dyDescent="0.3">
      <c r="P1096" t="s">
        <v>1858</v>
      </c>
      <c r="R1096" s="30">
        <v>286.77</v>
      </c>
      <c r="S1096" s="30">
        <v>60.44</v>
      </c>
    </row>
    <row r="1097" spans="16:19" x14ac:dyDescent="0.3">
      <c r="P1097">
        <v>548</v>
      </c>
      <c r="Q1097" t="s">
        <v>18</v>
      </c>
      <c r="R1097" s="30">
        <v>1563.39</v>
      </c>
      <c r="S1097" s="30">
        <v>306.3</v>
      </c>
    </row>
    <row r="1098" spans="16:19" x14ac:dyDescent="0.3">
      <c r="P1098" t="s">
        <v>1288</v>
      </c>
      <c r="R1098" s="30">
        <v>1563.39</v>
      </c>
      <c r="S1098" s="30">
        <v>306.3</v>
      </c>
    </row>
    <row r="1099" spans="16:19" x14ac:dyDescent="0.3">
      <c r="P1099">
        <v>549</v>
      </c>
      <c r="Q1099" t="s">
        <v>18</v>
      </c>
      <c r="R1099" s="30">
        <v>2307.5499999999997</v>
      </c>
      <c r="S1099" s="30">
        <v>362.32</v>
      </c>
    </row>
    <row r="1100" spans="16:19" x14ac:dyDescent="0.3">
      <c r="P1100" t="s">
        <v>1416</v>
      </c>
      <c r="R1100" s="30">
        <v>2307.5499999999997</v>
      </c>
      <c r="S1100" s="30">
        <v>362.32</v>
      </c>
    </row>
    <row r="1101" spans="16:19" x14ac:dyDescent="0.3">
      <c r="P1101">
        <v>550</v>
      </c>
      <c r="Q1101" t="s">
        <v>18</v>
      </c>
      <c r="R1101" s="30">
        <v>468.46800000000002</v>
      </c>
      <c r="S1101" s="30">
        <v>102.28</v>
      </c>
    </row>
    <row r="1102" spans="16:19" x14ac:dyDescent="0.3">
      <c r="P1102" t="s">
        <v>1289</v>
      </c>
      <c r="R1102" s="30">
        <v>468.46800000000002</v>
      </c>
      <c r="S1102" s="30">
        <v>102.28</v>
      </c>
    </row>
    <row r="1103" spans="16:19" x14ac:dyDescent="0.3">
      <c r="P1103">
        <v>551</v>
      </c>
      <c r="Q1103" t="s">
        <v>18</v>
      </c>
      <c r="R1103" s="30">
        <v>458.18999999999994</v>
      </c>
      <c r="S1103" s="30">
        <v>274.14</v>
      </c>
    </row>
    <row r="1104" spans="16:19" x14ac:dyDescent="0.3">
      <c r="P1104" t="s">
        <v>1859</v>
      </c>
      <c r="R1104" s="30">
        <v>458.18999999999994</v>
      </c>
      <c r="S1104" s="30">
        <v>274.14</v>
      </c>
    </row>
    <row r="1105" spans="16:19" x14ac:dyDescent="0.3">
      <c r="P1105">
        <v>552</v>
      </c>
      <c r="Q1105" t="s">
        <v>19</v>
      </c>
      <c r="R1105" s="30">
        <v>1531.3050000000001</v>
      </c>
      <c r="S1105" s="30">
        <v>141.93</v>
      </c>
    </row>
    <row r="1106" spans="16:19" x14ac:dyDescent="0.3">
      <c r="P1106" t="s">
        <v>1860</v>
      </c>
      <c r="R1106" s="30">
        <v>1531.3050000000001</v>
      </c>
      <c r="S1106" s="30">
        <v>141.93</v>
      </c>
    </row>
    <row r="1107" spans="16:19" x14ac:dyDescent="0.3">
      <c r="P1107">
        <v>553</v>
      </c>
      <c r="Q1107" t="s">
        <v>25</v>
      </c>
      <c r="R1107" s="30">
        <v>295.36649999999997</v>
      </c>
      <c r="S1107" s="30">
        <v>185.04</v>
      </c>
    </row>
    <row r="1108" spans="16:19" x14ac:dyDescent="0.3">
      <c r="P1108" t="s">
        <v>1417</v>
      </c>
      <c r="R1108" s="30">
        <v>295.36649999999997</v>
      </c>
      <c r="S1108" s="30">
        <v>185.04</v>
      </c>
    </row>
    <row r="1109" spans="16:19" x14ac:dyDescent="0.3">
      <c r="P1109">
        <v>554</v>
      </c>
      <c r="Q1109" t="s">
        <v>25</v>
      </c>
      <c r="R1109" s="30">
        <v>604.55999999999995</v>
      </c>
      <c r="S1109" s="30">
        <v>411.4</v>
      </c>
    </row>
    <row r="1110" spans="16:19" x14ac:dyDescent="0.3">
      <c r="P1110" t="s">
        <v>1418</v>
      </c>
      <c r="R1110" s="30">
        <v>604.55999999999995</v>
      </c>
      <c r="S1110" s="30">
        <v>411.4</v>
      </c>
    </row>
    <row r="1111" spans="16:19" x14ac:dyDescent="0.3">
      <c r="P1111">
        <v>555</v>
      </c>
      <c r="Q1111" t="s">
        <v>23</v>
      </c>
      <c r="R1111" s="30">
        <v>2624.2560000000003</v>
      </c>
      <c r="S1111" s="30">
        <v>1602.08</v>
      </c>
    </row>
    <row r="1112" spans="16:19" x14ac:dyDescent="0.3">
      <c r="P1112" t="s">
        <v>1419</v>
      </c>
      <c r="R1112" s="30">
        <v>2624.2560000000003</v>
      </c>
      <c r="S1112" s="30">
        <v>1602.08</v>
      </c>
    </row>
    <row r="1113" spans="16:19" x14ac:dyDescent="0.3">
      <c r="P1113">
        <v>556</v>
      </c>
      <c r="Q1113" t="s">
        <v>21</v>
      </c>
      <c r="R1113" s="30">
        <v>694.09999999999991</v>
      </c>
      <c r="S1113" s="30">
        <v>408.54999999999995</v>
      </c>
    </row>
    <row r="1114" spans="16:19" x14ac:dyDescent="0.3">
      <c r="P1114" t="s">
        <v>1420</v>
      </c>
      <c r="R1114" s="30">
        <v>694.09999999999991</v>
      </c>
      <c r="S1114" s="30">
        <v>408.54999999999995</v>
      </c>
    </row>
    <row r="1115" spans="16:19" x14ac:dyDescent="0.3">
      <c r="P1115">
        <v>557</v>
      </c>
      <c r="Q1115" t="s">
        <v>18</v>
      </c>
      <c r="R1115" s="30">
        <v>496.84</v>
      </c>
      <c r="S1115" s="30">
        <v>422.35</v>
      </c>
    </row>
    <row r="1116" spans="16:19" x14ac:dyDescent="0.3">
      <c r="P1116" t="s">
        <v>1861</v>
      </c>
      <c r="R1116" s="30">
        <v>496.84</v>
      </c>
      <c r="S1116" s="30">
        <v>422.35</v>
      </c>
    </row>
    <row r="1117" spans="16:19" x14ac:dyDescent="0.3">
      <c r="P1117">
        <v>558</v>
      </c>
      <c r="Q1117" t="s">
        <v>21</v>
      </c>
      <c r="R1117" s="30">
        <v>1729.674</v>
      </c>
      <c r="S1117" s="30">
        <v>1164.96</v>
      </c>
    </row>
    <row r="1118" spans="16:19" x14ac:dyDescent="0.3">
      <c r="P1118" t="s">
        <v>1862</v>
      </c>
      <c r="R1118" s="30">
        <v>1729.674</v>
      </c>
      <c r="S1118" s="30">
        <v>1164.96</v>
      </c>
    </row>
    <row r="1119" spans="16:19" x14ac:dyDescent="0.3">
      <c r="P1119">
        <v>559</v>
      </c>
      <c r="Q1119" t="s">
        <v>23</v>
      </c>
      <c r="R1119" s="30">
        <v>1561.4960000000001</v>
      </c>
      <c r="S1119" s="30">
        <v>1375.79</v>
      </c>
    </row>
    <row r="1120" spans="16:19" x14ac:dyDescent="0.3">
      <c r="P1120" t="s">
        <v>1196</v>
      </c>
      <c r="R1120" s="30">
        <v>1561.4960000000001</v>
      </c>
      <c r="S1120" s="30">
        <v>1375.79</v>
      </c>
    </row>
    <row r="1121" spans="16:19" x14ac:dyDescent="0.3">
      <c r="P1121">
        <v>560</v>
      </c>
      <c r="Q1121" t="s">
        <v>19</v>
      </c>
      <c r="R1121" s="30">
        <v>2157.4079999999999</v>
      </c>
      <c r="S1121" s="30">
        <v>970.80000000000007</v>
      </c>
    </row>
    <row r="1122" spans="16:19" x14ac:dyDescent="0.3">
      <c r="P1122" t="s">
        <v>1197</v>
      </c>
      <c r="R1122" s="30">
        <v>2157.4079999999999</v>
      </c>
      <c r="S1122" s="30">
        <v>970.80000000000007</v>
      </c>
    </row>
    <row r="1123" spans="16:19" x14ac:dyDescent="0.3">
      <c r="P1123">
        <v>561</v>
      </c>
      <c r="Q1123" t="s">
        <v>25</v>
      </c>
      <c r="R1123" s="30">
        <v>2210.7734999999998</v>
      </c>
      <c r="S1123" s="30">
        <v>533.91</v>
      </c>
    </row>
    <row r="1124" spans="16:19" x14ac:dyDescent="0.3">
      <c r="P1124" t="s">
        <v>1863</v>
      </c>
      <c r="R1124" s="30">
        <v>2210.7734999999998</v>
      </c>
      <c r="S1124" s="30">
        <v>533.91</v>
      </c>
    </row>
    <row r="1125" spans="16:19" x14ac:dyDescent="0.3">
      <c r="P1125">
        <v>562</v>
      </c>
      <c r="Q1125" t="s">
        <v>21</v>
      </c>
      <c r="R1125" s="30">
        <v>1619.807</v>
      </c>
      <c r="S1125" s="30">
        <v>151.62</v>
      </c>
    </row>
    <row r="1126" spans="16:19" x14ac:dyDescent="0.3">
      <c r="P1126" t="s">
        <v>1864</v>
      </c>
      <c r="R1126" s="30">
        <v>1619.807</v>
      </c>
      <c r="S1126" s="30">
        <v>151.62</v>
      </c>
    </row>
    <row r="1127" spans="16:19" x14ac:dyDescent="0.3">
      <c r="P1127">
        <v>563</v>
      </c>
      <c r="Q1127" t="s">
        <v>19</v>
      </c>
      <c r="R1127" s="30">
        <v>483.07200000000006</v>
      </c>
      <c r="S1127" s="30">
        <v>178.2</v>
      </c>
    </row>
    <row r="1128" spans="16:19" x14ac:dyDescent="0.3">
      <c r="P1128" t="s">
        <v>1865</v>
      </c>
      <c r="R1128" s="30">
        <v>483.07200000000006</v>
      </c>
      <c r="S1128" s="30">
        <v>178.2</v>
      </c>
    </row>
    <row r="1129" spans="16:19" x14ac:dyDescent="0.3">
      <c r="P1129">
        <v>564</v>
      </c>
      <c r="Q1129" t="s">
        <v>21</v>
      </c>
      <c r="R1129" s="30">
        <v>1361.28</v>
      </c>
      <c r="S1129" s="30">
        <v>553.44000000000005</v>
      </c>
    </row>
    <row r="1130" spans="16:19" x14ac:dyDescent="0.3">
      <c r="P1130" t="s">
        <v>1421</v>
      </c>
      <c r="R1130" s="30">
        <v>1361.28</v>
      </c>
      <c r="S1130" s="30">
        <v>553.44000000000005</v>
      </c>
    </row>
    <row r="1131" spans="16:19" x14ac:dyDescent="0.3">
      <c r="P1131">
        <v>565</v>
      </c>
      <c r="Q1131" t="s">
        <v>23</v>
      </c>
      <c r="R1131" s="30">
        <v>2417.2275</v>
      </c>
      <c r="S1131" s="30">
        <v>1334.56</v>
      </c>
    </row>
    <row r="1132" spans="16:19" x14ac:dyDescent="0.3">
      <c r="P1132" t="s">
        <v>1866</v>
      </c>
      <c r="R1132" s="30">
        <v>2417.2275</v>
      </c>
      <c r="S1132" s="30">
        <v>1334.56</v>
      </c>
    </row>
    <row r="1133" spans="16:19" x14ac:dyDescent="0.3">
      <c r="P1133">
        <v>566</v>
      </c>
      <c r="Q1133" t="s">
        <v>19</v>
      </c>
      <c r="R1133" s="30">
        <v>999.65099999999995</v>
      </c>
      <c r="S1133" s="30">
        <v>150.47999999999999</v>
      </c>
    </row>
    <row r="1134" spans="16:19" x14ac:dyDescent="0.3">
      <c r="P1134" t="s">
        <v>1867</v>
      </c>
      <c r="R1134" s="30">
        <v>999.65099999999995</v>
      </c>
      <c r="S1134" s="30">
        <v>150.47999999999999</v>
      </c>
    </row>
    <row r="1135" spans="16:19" x14ac:dyDescent="0.3">
      <c r="P1135">
        <v>567</v>
      </c>
      <c r="Q1135" t="s">
        <v>25</v>
      </c>
      <c r="R1135" s="30">
        <v>2200.884</v>
      </c>
      <c r="S1135" s="30">
        <v>410.64</v>
      </c>
    </row>
    <row r="1136" spans="16:19" x14ac:dyDescent="0.3">
      <c r="P1136" t="s">
        <v>1868</v>
      </c>
      <c r="R1136" s="30">
        <v>2200.884</v>
      </c>
      <c r="S1136" s="30">
        <v>410.64</v>
      </c>
    </row>
    <row r="1137" spans="16:19" x14ac:dyDescent="0.3">
      <c r="P1137">
        <v>568</v>
      </c>
      <c r="Q1137" t="s">
        <v>18</v>
      </c>
      <c r="R1137" s="30">
        <v>1281.9014999999999</v>
      </c>
      <c r="S1137" s="30">
        <v>361.35</v>
      </c>
    </row>
    <row r="1138" spans="16:19" x14ac:dyDescent="0.3">
      <c r="P1138" t="s">
        <v>1869</v>
      </c>
      <c r="R1138" s="30">
        <v>1281.9014999999999</v>
      </c>
      <c r="S1138" s="30">
        <v>361.35</v>
      </c>
    </row>
    <row r="1139" spans="16:19" x14ac:dyDescent="0.3">
      <c r="P1139">
        <v>569</v>
      </c>
      <c r="Q1139" t="s">
        <v>25</v>
      </c>
      <c r="R1139" s="30">
        <v>847.62000000000012</v>
      </c>
      <c r="S1139" s="30">
        <v>71.5</v>
      </c>
    </row>
    <row r="1140" spans="16:19" x14ac:dyDescent="0.3">
      <c r="P1140" t="s">
        <v>1198</v>
      </c>
      <c r="R1140" s="30">
        <v>847.62000000000012</v>
      </c>
      <c r="S1140" s="30">
        <v>71.5</v>
      </c>
    </row>
    <row r="1141" spans="16:19" x14ac:dyDescent="0.3">
      <c r="P1141">
        <v>570</v>
      </c>
      <c r="Q1141" t="s">
        <v>23</v>
      </c>
      <c r="R1141" s="30">
        <v>1724.7120000000004</v>
      </c>
      <c r="S1141" s="30">
        <v>601.91999999999996</v>
      </c>
    </row>
    <row r="1142" spans="16:19" x14ac:dyDescent="0.3">
      <c r="P1142" t="s">
        <v>1199</v>
      </c>
      <c r="R1142" s="30">
        <v>1724.7120000000004</v>
      </c>
      <c r="S1142" s="30">
        <v>601.91999999999996</v>
      </c>
    </row>
    <row r="1143" spans="16:19" x14ac:dyDescent="0.3">
      <c r="P1143">
        <v>571</v>
      </c>
      <c r="Q1143" t="s">
        <v>18</v>
      </c>
      <c r="R1143" s="30">
        <v>1947.1969999999997</v>
      </c>
      <c r="S1143" s="30">
        <v>130.34</v>
      </c>
    </row>
    <row r="1144" spans="16:19" x14ac:dyDescent="0.3">
      <c r="P1144" t="s">
        <v>1870</v>
      </c>
      <c r="R1144" s="30">
        <v>1947.1969999999997</v>
      </c>
      <c r="S1144" s="30">
        <v>130.34</v>
      </c>
    </row>
    <row r="1145" spans="16:19" x14ac:dyDescent="0.3">
      <c r="P1145">
        <v>572</v>
      </c>
      <c r="Q1145" t="s">
        <v>21</v>
      </c>
      <c r="R1145" s="30">
        <v>645.92000000000007</v>
      </c>
      <c r="S1145" s="30">
        <v>91.4</v>
      </c>
    </row>
    <row r="1146" spans="16:19" x14ac:dyDescent="0.3">
      <c r="P1146" t="s">
        <v>1422</v>
      </c>
      <c r="R1146" s="30">
        <v>645.92000000000007</v>
      </c>
      <c r="S1146" s="30">
        <v>91.4</v>
      </c>
    </row>
    <row r="1147" spans="16:19" x14ac:dyDescent="0.3">
      <c r="P1147">
        <v>573</v>
      </c>
      <c r="Q1147" t="s">
        <v>21</v>
      </c>
      <c r="R1147" s="30">
        <v>2779.0919999999996</v>
      </c>
      <c r="S1147" s="30">
        <v>1651.38</v>
      </c>
    </row>
    <row r="1148" spans="16:19" x14ac:dyDescent="0.3">
      <c r="P1148" t="s">
        <v>1871</v>
      </c>
      <c r="R1148" s="30">
        <v>2779.0919999999996</v>
      </c>
      <c r="S1148" s="30">
        <v>1651.38</v>
      </c>
    </row>
    <row r="1149" spans="16:19" x14ac:dyDescent="0.3">
      <c r="P1149">
        <v>574</v>
      </c>
      <c r="Q1149" t="s">
        <v>23</v>
      </c>
      <c r="R1149" s="30">
        <v>1917.7839999999999</v>
      </c>
      <c r="S1149" s="30">
        <v>1069.76</v>
      </c>
    </row>
    <row r="1150" spans="16:19" x14ac:dyDescent="0.3">
      <c r="P1150" t="s">
        <v>1872</v>
      </c>
      <c r="R1150" s="30">
        <v>1917.7839999999999</v>
      </c>
      <c r="S1150" s="30">
        <v>1069.76</v>
      </c>
    </row>
    <row r="1151" spans="16:19" x14ac:dyDescent="0.3">
      <c r="P1151">
        <v>575</v>
      </c>
      <c r="Q1151" t="s">
        <v>18</v>
      </c>
      <c r="R1151" s="30">
        <v>2916.88</v>
      </c>
      <c r="S1151" s="30">
        <v>955.8900000000001</v>
      </c>
    </row>
    <row r="1152" spans="16:19" x14ac:dyDescent="0.3">
      <c r="P1152" t="s">
        <v>1873</v>
      </c>
      <c r="R1152" s="30">
        <v>2916.88</v>
      </c>
      <c r="S1152" s="30">
        <v>955.8900000000001</v>
      </c>
    </row>
    <row r="1153" spans="16:19" x14ac:dyDescent="0.3">
      <c r="P1153">
        <v>576</v>
      </c>
      <c r="Q1153" t="s">
        <v>21</v>
      </c>
      <c r="R1153" s="30">
        <v>1097.46</v>
      </c>
      <c r="S1153" s="30">
        <v>245.49</v>
      </c>
    </row>
    <row r="1154" spans="16:19" x14ac:dyDescent="0.3">
      <c r="P1154" t="s">
        <v>1874</v>
      </c>
      <c r="R1154" s="30">
        <v>1097.46</v>
      </c>
      <c r="S1154" s="30">
        <v>245.49</v>
      </c>
    </row>
    <row r="1155" spans="16:19" x14ac:dyDescent="0.3">
      <c r="P1155">
        <v>577</v>
      </c>
      <c r="Q1155" t="s">
        <v>21</v>
      </c>
      <c r="R1155" s="30">
        <v>845.42399999999998</v>
      </c>
      <c r="S1155" s="30">
        <v>696.56</v>
      </c>
    </row>
    <row r="1156" spans="16:19" x14ac:dyDescent="0.3">
      <c r="P1156" t="s">
        <v>1290</v>
      </c>
      <c r="R1156" s="30">
        <v>845.42399999999998</v>
      </c>
      <c r="S1156" s="30">
        <v>696.56</v>
      </c>
    </row>
    <row r="1157" spans="16:19" x14ac:dyDescent="0.3">
      <c r="P1157">
        <v>578</v>
      </c>
      <c r="Q1157" t="s">
        <v>18</v>
      </c>
      <c r="R1157" s="30">
        <v>1951.8974999999998</v>
      </c>
      <c r="S1157" s="30">
        <v>690.75</v>
      </c>
    </row>
    <row r="1158" spans="16:19" x14ac:dyDescent="0.3">
      <c r="P1158" t="s">
        <v>1875</v>
      </c>
      <c r="R1158" s="30">
        <v>1951.8974999999998</v>
      </c>
      <c r="S1158" s="30">
        <v>690.75</v>
      </c>
    </row>
    <row r="1159" spans="16:19" x14ac:dyDescent="0.3">
      <c r="P1159">
        <v>579</v>
      </c>
      <c r="Q1159" t="s">
        <v>18</v>
      </c>
      <c r="R1159" s="30">
        <v>2600.1</v>
      </c>
      <c r="S1159" s="30">
        <v>279.71999999999997</v>
      </c>
    </row>
    <row r="1160" spans="16:19" x14ac:dyDescent="0.3">
      <c r="P1160" t="s">
        <v>1200</v>
      </c>
      <c r="R1160" s="30">
        <v>2600.1</v>
      </c>
      <c r="S1160" s="30">
        <v>279.71999999999997</v>
      </c>
    </row>
    <row r="1161" spans="16:19" x14ac:dyDescent="0.3">
      <c r="P1161">
        <v>580</v>
      </c>
      <c r="Q1161" t="s">
        <v>19</v>
      </c>
      <c r="R1161" s="30">
        <v>332.40000000000003</v>
      </c>
      <c r="S1161" s="30">
        <v>212.10000000000002</v>
      </c>
    </row>
    <row r="1162" spans="16:19" x14ac:dyDescent="0.3">
      <c r="P1162" t="s">
        <v>1876</v>
      </c>
      <c r="R1162" s="30">
        <v>332.40000000000003</v>
      </c>
      <c r="S1162" s="30">
        <v>212.10000000000002</v>
      </c>
    </row>
    <row r="1163" spans="16:19" x14ac:dyDescent="0.3">
      <c r="P1163">
        <v>581</v>
      </c>
      <c r="Q1163" t="s">
        <v>25</v>
      </c>
      <c r="R1163" s="30">
        <v>1226.25</v>
      </c>
      <c r="S1163" s="30">
        <v>306.71999999999997</v>
      </c>
    </row>
    <row r="1164" spans="16:19" x14ac:dyDescent="0.3">
      <c r="P1164" t="s">
        <v>1877</v>
      </c>
      <c r="R1164" s="30">
        <v>1226.25</v>
      </c>
      <c r="S1164" s="30">
        <v>306.71999999999997</v>
      </c>
    </row>
    <row r="1165" spans="16:19" x14ac:dyDescent="0.3">
      <c r="P1165">
        <v>582</v>
      </c>
      <c r="Q1165" t="s">
        <v>25</v>
      </c>
      <c r="R1165" s="30">
        <v>1040.3</v>
      </c>
      <c r="S1165" s="30">
        <v>133.1</v>
      </c>
    </row>
    <row r="1166" spans="16:19" x14ac:dyDescent="0.3">
      <c r="P1166" t="s">
        <v>1878</v>
      </c>
      <c r="R1166" s="30">
        <v>1040.3</v>
      </c>
      <c r="S1166" s="30">
        <v>133.1</v>
      </c>
    </row>
    <row r="1167" spans="16:19" x14ac:dyDescent="0.3">
      <c r="P1167">
        <v>583</v>
      </c>
      <c r="Q1167" t="s">
        <v>19</v>
      </c>
      <c r="R1167" s="30">
        <v>186.19200000000001</v>
      </c>
      <c r="S1167" s="30">
        <v>189.46</v>
      </c>
    </row>
    <row r="1168" spans="16:19" x14ac:dyDescent="0.3">
      <c r="P1168" t="s">
        <v>1879</v>
      </c>
      <c r="R1168" s="30">
        <v>186.19200000000001</v>
      </c>
      <c r="S1168" s="30">
        <v>189.46</v>
      </c>
    </row>
    <row r="1169" spans="16:19" x14ac:dyDescent="0.3">
      <c r="P1169">
        <v>584</v>
      </c>
      <c r="Q1169" t="s">
        <v>23</v>
      </c>
      <c r="R1169" s="30">
        <v>521.69250000000011</v>
      </c>
      <c r="S1169" s="30">
        <v>202.82999999999998</v>
      </c>
    </row>
    <row r="1170" spans="16:19" x14ac:dyDescent="0.3">
      <c r="P1170" t="s">
        <v>1880</v>
      </c>
      <c r="R1170" s="30">
        <v>521.69250000000011</v>
      </c>
      <c r="S1170" s="30">
        <v>202.82999999999998</v>
      </c>
    </row>
    <row r="1171" spans="16:19" x14ac:dyDescent="0.3">
      <c r="P1171">
        <v>585</v>
      </c>
      <c r="Q1171" t="s">
        <v>21</v>
      </c>
      <c r="R1171" s="30">
        <v>465.45000000000005</v>
      </c>
      <c r="S1171" s="30">
        <v>297.45</v>
      </c>
    </row>
    <row r="1172" spans="16:19" x14ac:dyDescent="0.3">
      <c r="P1172" t="s">
        <v>1291</v>
      </c>
      <c r="R1172" s="30">
        <v>465.45000000000005</v>
      </c>
      <c r="S1172" s="30">
        <v>297.45</v>
      </c>
    </row>
    <row r="1173" spans="16:19" x14ac:dyDescent="0.3">
      <c r="P1173">
        <v>586</v>
      </c>
      <c r="Q1173" t="s">
        <v>19</v>
      </c>
      <c r="R1173" s="30">
        <v>2441.4714999999997</v>
      </c>
      <c r="S1173" s="30">
        <v>104</v>
      </c>
    </row>
    <row r="1174" spans="16:19" x14ac:dyDescent="0.3">
      <c r="P1174" t="s">
        <v>1292</v>
      </c>
      <c r="R1174" s="30">
        <v>2441.4714999999997</v>
      </c>
      <c r="S1174" s="30">
        <v>104</v>
      </c>
    </row>
    <row r="1175" spans="16:19" x14ac:dyDescent="0.3">
      <c r="P1175">
        <v>587</v>
      </c>
      <c r="Q1175" t="s">
        <v>19</v>
      </c>
      <c r="R1175" s="30">
        <v>1803.8219999999997</v>
      </c>
      <c r="S1175" s="30">
        <v>461.88</v>
      </c>
    </row>
    <row r="1176" spans="16:19" x14ac:dyDescent="0.3">
      <c r="P1176" t="s">
        <v>1881</v>
      </c>
      <c r="R1176" s="30">
        <v>1803.8219999999997</v>
      </c>
      <c r="S1176" s="30">
        <v>461.88</v>
      </c>
    </row>
    <row r="1177" spans="16:19" x14ac:dyDescent="0.3">
      <c r="P1177">
        <v>588</v>
      </c>
      <c r="Q1177" t="s">
        <v>21</v>
      </c>
      <c r="R1177" s="30">
        <v>911.09999999999991</v>
      </c>
      <c r="S1177" s="30">
        <v>622.4</v>
      </c>
    </row>
    <row r="1178" spans="16:19" x14ac:dyDescent="0.3">
      <c r="P1178" t="s">
        <v>1293</v>
      </c>
      <c r="R1178" s="30">
        <v>911.09999999999991</v>
      </c>
      <c r="S1178" s="30">
        <v>622.4</v>
      </c>
    </row>
    <row r="1179" spans="16:19" x14ac:dyDescent="0.3">
      <c r="P1179">
        <v>589</v>
      </c>
      <c r="Q1179" t="s">
        <v>23</v>
      </c>
      <c r="R1179" s="30">
        <v>867.90000000000009</v>
      </c>
      <c r="S1179" s="30">
        <v>453.65999999999997</v>
      </c>
    </row>
    <row r="1180" spans="16:19" x14ac:dyDescent="0.3">
      <c r="P1180" t="s">
        <v>1882</v>
      </c>
      <c r="R1180" s="30">
        <v>867.90000000000009</v>
      </c>
      <c r="S1180" s="30">
        <v>453.65999999999997</v>
      </c>
    </row>
    <row r="1181" spans="16:19" x14ac:dyDescent="0.3">
      <c r="P1181">
        <v>590</v>
      </c>
      <c r="Q1181" t="s">
        <v>23</v>
      </c>
      <c r="R1181" s="30">
        <v>469.93500000000006</v>
      </c>
      <c r="S1181" s="30">
        <v>468.48</v>
      </c>
    </row>
    <row r="1182" spans="16:19" x14ac:dyDescent="0.3">
      <c r="P1182" t="s">
        <v>1883</v>
      </c>
      <c r="R1182" s="30">
        <v>469.93500000000006</v>
      </c>
      <c r="S1182" s="30">
        <v>468.48</v>
      </c>
    </row>
    <row r="1183" spans="16:19" x14ac:dyDescent="0.3">
      <c r="P1183">
        <v>591</v>
      </c>
      <c r="Q1183" t="s">
        <v>19</v>
      </c>
      <c r="R1183" s="30">
        <v>1107.5074999999999</v>
      </c>
      <c r="S1183" s="30">
        <v>1029.49</v>
      </c>
    </row>
    <row r="1184" spans="16:19" x14ac:dyDescent="0.3">
      <c r="P1184" t="s">
        <v>1884</v>
      </c>
      <c r="R1184" s="30">
        <v>1107.5074999999999</v>
      </c>
      <c r="S1184" s="30">
        <v>1029.49</v>
      </c>
    </row>
    <row r="1185" spans="16:19" x14ac:dyDescent="0.3">
      <c r="P1185">
        <v>592</v>
      </c>
      <c r="Q1185" t="s">
        <v>21</v>
      </c>
      <c r="R1185" s="30">
        <v>1805.92</v>
      </c>
      <c r="S1185" s="30">
        <v>1401.44</v>
      </c>
    </row>
    <row r="1186" spans="16:19" x14ac:dyDescent="0.3">
      <c r="P1186" t="s">
        <v>1885</v>
      </c>
      <c r="R1186" s="30">
        <v>1805.92</v>
      </c>
      <c r="S1186" s="30">
        <v>1401.44</v>
      </c>
    </row>
    <row r="1187" spans="16:19" x14ac:dyDescent="0.3">
      <c r="P1187">
        <v>593</v>
      </c>
      <c r="Q1187" t="s">
        <v>23</v>
      </c>
      <c r="R1187" s="30">
        <v>1384.2</v>
      </c>
      <c r="S1187" s="30">
        <v>264.12</v>
      </c>
    </row>
    <row r="1188" spans="16:19" x14ac:dyDescent="0.3">
      <c r="P1188" t="s">
        <v>1294</v>
      </c>
      <c r="R1188" s="30">
        <v>1384.2</v>
      </c>
      <c r="S1188" s="30">
        <v>264.12</v>
      </c>
    </row>
    <row r="1189" spans="16:19" x14ac:dyDescent="0.3">
      <c r="P1189">
        <v>594</v>
      </c>
      <c r="Q1189" t="s">
        <v>25</v>
      </c>
      <c r="R1189" s="30">
        <v>1790.5</v>
      </c>
      <c r="S1189" s="30">
        <v>687.4</v>
      </c>
    </row>
    <row r="1190" spans="16:19" x14ac:dyDescent="0.3">
      <c r="P1190" t="s">
        <v>1886</v>
      </c>
      <c r="R1190" s="30">
        <v>1790.5</v>
      </c>
      <c r="S1190" s="30">
        <v>687.4</v>
      </c>
    </row>
    <row r="1191" spans="16:19" x14ac:dyDescent="0.3">
      <c r="P1191">
        <v>595</v>
      </c>
      <c r="Q1191" t="s">
        <v>23</v>
      </c>
      <c r="R1191" s="30">
        <v>179.02799999999999</v>
      </c>
      <c r="S1191" s="30">
        <v>13.96</v>
      </c>
    </row>
    <row r="1192" spans="16:19" x14ac:dyDescent="0.3">
      <c r="P1192" t="s">
        <v>1887</v>
      </c>
      <c r="R1192" s="30">
        <v>179.02799999999999</v>
      </c>
      <c r="S1192" s="30">
        <v>13.96</v>
      </c>
    </row>
    <row r="1193" spans="16:19" x14ac:dyDescent="0.3">
      <c r="P1193">
        <v>596</v>
      </c>
      <c r="Q1193" t="s">
        <v>23</v>
      </c>
      <c r="R1193" s="30">
        <v>2076.9919999999997</v>
      </c>
      <c r="S1193" s="30">
        <v>1090.8900000000001</v>
      </c>
    </row>
    <row r="1194" spans="16:19" x14ac:dyDescent="0.3">
      <c r="P1194" t="s">
        <v>1423</v>
      </c>
      <c r="R1194" s="30">
        <v>2076.9919999999997</v>
      </c>
      <c r="S1194" s="30">
        <v>1090.8900000000001</v>
      </c>
    </row>
    <row r="1195" spans="16:19" x14ac:dyDescent="0.3">
      <c r="P1195">
        <v>597</v>
      </c>
      <c r="Q1195" t="s">
        <v>25</v>
      </c>
      <c r="R1195" s="30">
        <v>2237.7375000000002</v>
      </c>
      <c r="S1195" s="30">
        <v>1247.0999999999999</v>
      </c>
    </row>
    <row r="1196" spans="16:19" x14ac:dyDescent="0.3">
      <c r="P1196" t="s">
        <v>1295</v>
      </c>
      <c r="R1196" s="30">
        <v>2237.7375000000002</v>
      </c>
      <c r="S1196" s="30">
        <v>1247.0999999999999</v>
      </c>
    </row>
    <row r="1197" spans="16:19" x14ac:dyDescent="0.3">
      <c r="P1197">
        <v>598</v>
      </c>
      <c r="Q1197" t="s">
        <v>21</v>
      </c>
      <c r="R1197" s="30">
        <v>3120.18</v>
      </c>
      <c r="S1197" s="30">
        <v>458.09</v>
      </c>
    </row>
    <row r="1198" spans="16:19" x14ac:dyDescent="0.3">
      <c r="P1198" t="s">
        <v>1296</v>
      </c>
      <c r="R1198" s="30">
        <v>3120.18</v>
      </c>
      <c r="S1198" s="30">
        <v>458.09</v>
      </c>
    </row>
    <row r="1199" spans="16:19" x14ac:dyDescent="0.3">
      <c r="P1199">
        <v>599</v>
      </c>
      <c r="Q1199" t="s">
        <v>25</v>
      </c>
      <c r="R1199" s="30">
        <v>2251.7179999999998</v>
      </c>
      <c r="S1199" s="30">
        <v>666.82</v>
      </c>
    </row>
    <row r="1200" spans="16:19" x14ac:dyDescent="0.3">
      <c r="P1200" t="s">
        <v>1888</v>
      </c>
      <c r="R1200" s="30">
        <v>2251.7179999999998</v>
      </c>
      <c r="S1200" s="30">
        <v>666.82</v>
      </c>
    </row>
    <row r="1201" spans="16:19" x14ac:dyDescent="0.3">
      <c r="P1201">
        <v>600</v>
      </c>
      <c r="Q1201" t="s">
        <v>21</v>
      </c>
      <c r="R1201" s="30">
        <v>1125.558</v>
      </c>
      <c r="S1201" s="30">
        <v>468.09000000000003</v>
      </c>
    </row>
    <row r="1202" spans="16:19" x14ac:dyDescent="0.3">
      <c r="P1202" t="s">
        <v>1889</v>
      </c>
      <c r="R1202" s="30">
        <v>1125.558</v>
      </c>
      <c r="S1202" s="30">
        <v>468.09000000000003</v>
      </c>
    </row>
    <row r="1203" spans="16:19" x14ac:dyDescent="0.3">
      <c r="P1203">
        <v>601</v>
      </c>
      <c r="Q1203" t="s">
        <v>23</v>
      </c>
      <c r="R1203" s="30">
        <v>747.32699999999988</v>
      </c>
      <c r="S1203" s="30">
        <v>305.2</v>
      </c>
    </row>
    <row r="1204" spans="16:19" x14ac:dyDescent="0.3">
      <c r="P1204" t="s">
        <v>1890</v>
      </c>
      <c r="R1204" s="30">
        <v>747.32699999999988</v>
      </c>
      <c r="S1204" s="30">
        <v>305.2</v>
      </c>
    </row>
    <row r="1205" spans="16:19" x14ac:dyDescent="0.3">
      <c r="P1205">
        <v>602</v>
      </c>
      <c r="Q1205" t="s">
        <v>23</v>
      </c>
      <c r="R1205" s="30">
        <v>1073.5</v>
      </c>
      <c r="S1205" s="30">
        <v>990.3</v>
      </c>
    </row>
    <row r="1206" spans="16:19" x14ac:dyDescent="0.3">
      <c r="P1206" t="s">
        <v>1891</v>
      </c>
      <c r="R1206" s="30">
        <v>1073.5</v>
      </c>
      <c r="S1206" s="30">
        <v>990.3</v>
      </c>
    </row>
    <row r="1207" spans="16:19" x14ac:dyDescent="0.3">
      <c r="P1207">
        <v>603</v>
      </c>
      <c r="Q1207" t="s">
        <v>18</v>
      </c>
      <c r="R1207" s="30">
        <v>1769.8784999999998</v>
      </c>
      <c r="S1207" s="30">
        <v>327.59999999999997</v>
      </c>
    </row>
    <row r="1208" spans="16:19" x14ac:dyDescent="0.3">
      <c r="P1208" t="s">
        <v>1201</v>
      </c>
      <c r="R1208" s="30">
        <v>1769.8784999999998</v>
      </c>
      <c r="S1208" s="30">
        <v>327.59999999999997</v>
      </c>
    </row>
    <row r="1209" spans="16:19" x14ac:dyDescent="0.3">
      <c r="P1209">
        <v>604</v>
      </c>
      <c r="Q1209" t="s">
        <v>23</v>
      </c>
      <c r="R1209" s="30">
        <v>2251.8000000000002</v>
      </c>
      <c r="S1209" s="30">
        <v>1414.2</v>
      </c>
    </row>
    <row r="1210" spans="16:19" x14ac:dyDescent="0.3">
      <c r="P1210" t="s">
        <v>1202</v>
      </c>
      <c r="R1210" s="30">
        <v>2251.8000000000002</v>
      </c>
      <c r="S1210" s="30">
        <v>1414.2</v>
      </c>
    </row>
    <row r="1211" spans="16:19" x14ac:dyDescent="0.3">
      <c r="P1211">
        <v>605</v>
      </c>
      <c r="Q1211" t="s">
        <v>19</v>
      </c>
      <c r="R1211" s="30">
        <v>1958.5439999999999</v>
      </c>
      <c r="S1211" s="30">
        <v>1118.8799999999999</v>
      </c>
    </row>
    <row r="1212" spans="16:19" x14ac:dyDescent="0.3">
      <c r="P1212" t="s">
        <v>1424</v>
      </c>
      <c r="R1212" s="30">
        <v>1958.5439999999999</v>
      </c>
      <c r="S1212" s="30">
        <v>1118.8799999999999</v>
      </c>
    </row>
    <row r="1213" spans="16:19" x14ac:dyDescent="0.3">
      <c r="P1213">
        <v>606</v>
      </c>
      <c r="Q1213" t="s">
        <v>23</v>
      </c>
      <c r="R1213" s="30">
        <v>2068.9760000000001</v>
      </c>
      <c r="S1213" s="30">
        <v>343.84</v>
      </c>
    </row>
    <row r="1214" spans="16:19" x14ac:dyDescent="0.3">
      <c r="P1214" t="s">
        <v>1892</v>
      </c>
      <c r="R1214" s="30">
        <v>2068.9760000000001</v>
      </c>
      <c r="S1214" s="30">
        <v>343.84</v>
      </c>
    </row>
    <row r="1215" spans="16:19" x14ac:dyDescent="0.3">
      <c r="P1215">
        <v>607</v>
      </c>
      <c r="Q1215" t="s">
        <v>18</v>
      </c>
      <c r="R1215" s="30">
        <v>1421.2950000000001</v>
      </c>
      <c r="S1215" s="30">
        <v>334.20000000000005</v>
      </c>
    </row>
    <row r="1216" spans="16:19" x14ac:dyDescent="0.3">
      <c r="P1216" t="s">
        <v>1297</v>
      </c>
      <c r="R1216" s="30">
        <v>1421.2950000000001</v>
      </c>
      <c r="S1216" s="30">
        <v>334.20000000000005</v>
      </c>
    </row>
    <row r="1217" spans="16:19" x14ac:dyDescent="0.3">
      <c r="P1217">
        <v>608</v>
      </c>
      <c r="Q1217" t="s">
        <v>21</v>
      </c>
      <c r="R1217" s="30">
        <v>465.096</v>
      </c>
      <c r="S1217" s="30">
        <v>30</v>
      </c>
    </row>
    <row r="1218" spans="16:19" x14ac:dyDescent="0.3">
      <c r="P1218" t="s">
        <v>1893</v>
      </c>
      <c r="R1218" s="30">
        <v>465.096</v>
      </c>
      <c r="S1218" s="30">
        <v>30</v>
      </c>
    </row>
    <row r="1219" spans="16:19" x14ac:dyDescent="0.3">
      <c r="P1219">
        <v>609</v>
      </c>
      <c r="Q1219" t="s">
        <v>23</v>
      </c>
      <c r="R1219" s="30">
        <v>2162.538</v>
      </c>
      <c r="S1219" s="30">
        <v>786.06000000000006</v>
      </c>
    </row>
    <row r="1220" spans="16:19" x14ac:dyDescent="0.3">
      <c r="P1220" t="s">
        <v>1894</v>
      </c>
      <c r="R1220" s="30">
        <v>2162.538</v>
      </c>
      <c r="S1220" s="30">
        <v>786.06000000000006</v>
      </c>
    </row>
    <row r="1221" spans="16:19" x14ac:dyDescent="0.3">
      <c r="P1221">
        <v>610</v>
      </c>
      <c r="Q1221" t="s">
        <v>21</v>
      </c>
      <c r="R1221" s="30">
        <v>2768.3474999999999</v>
      </c>
      <c r="S1221" s="30">
        <v>482.25</v>
      </c>
    </row>
    <row r="1222" spans="16:19" x14ac:dyDescent="0.3">
      <c r="P1222" t="s">
        <v>1895</v>
      </c>
      <c r="R1222" s="30">
        <v>2768.3474999999999</v>
      </c>
      <c r="S1222" s="30">
        <v>482.25</v>
      </c>
    </row>
    <row r="1223" spans="16:19" x14ac:dyDescent="0.3">
      <c r="P1223">
        <v>611</v>
      </c>
      <c r="Q1223" t="s">
        <v>19</v>
      </c>
      <c r="R1223" s="30">
        <v>1793.79</v>
      </c>
      <c r="S1223" s="30">
        <v>626.61999999999989</v>
      </c>
    </row>
    <row r="1224" spans="16:19" x14ac:dyDescent="0.3">
      <c r="P1224" t="s">
        <v>1425</v>
      </c>
      <c r="R1224" s="30">
        <v>1793.79</v>
      </c>
      <c r="S1224" s="30">
        <v>626.61999999999989</v>
      </c>
    </row>
    <row r="1225" spans="16:19" x14ac:dyDescent="0.3">
      <c r="P1225">
        <v>612</v>
      </c>
      <c r="Q1225" t="s">
        <v>21</v>
      </c>
      <c r="R1225" s="30">
        <v>926.66999999999985</v>
      </c>
      <c r="S1225" s="30">
        <v>494.58000000000004</v>
      </c>
    </row>
    <row r="1226" spans="16:19" x14ac:dyDescent="0.3">
      <c r="P1226" t="s">
        <v>1896</v>
      </c>
      <c r="R1226" s="30">
        <v>926.66999999999985</v>
      </c>
      <c r="S1226" s="30">
        <v>494.58000000000004</v>
      </c>
    </row>
    <row r="1227" spans="16:19" x14ac:dyDescent="0.3">
      <c r="P1227">
        <v>613</v>
      </c>
      <c r="Q1227" t="s">
        <v>21</v>
      </c>
      <c r="R1227" s="30">
        <v>1205.442</v>
      </c>
      <c r="S1227" s="30">
        <v>756.99</v>
      </c>
    </row>
    <row r="1228" spans="16:19" x14ac:dyDescent="0.3">
      <c r="P1228" t="s">
        <v>1897</v>
      </c>
      <c r="R1228" s="30">
        <v>1205.442</v>
      </c>
      <c r="S1228" s="30">
        <v>756.99</v>
      </c>
    </row>
    <row r="1229" spans="16:19" x14ac:dyDescent="0.3">
      <c r="P1229">
        <v>614</v>
      </c>
      <c r="Q1229" t="s">
        <v>19</v>
      </c>
      <c r="R1229" s="30">
        <v>890.80000000000007</v>
      </c>
      <c r="S1229" s="30">
        <v>532.1</v>
      </c>
    </row>
    <row r="1230" spans="16:19" x14ac:dyDescent="0.3">
      <c r="P1230" t="s">
        <v>1898</v>
      </c>
      <c r="R1230" s="30">
        <v>890.80000000000007</v>
      </c>
      <c r="S1230" s="30">
        <v>532.1</v>
      </c>
    </row>
    <row r="1231" spans="16:19" x14ac:dyDescent="0.3">
      <c r="P1231">
        <v>615</v>
      </c>
      <c r="Q1231" t="s">
        <v>23</v>
      </c>
      <c r="R1231" s="30">
        <v>1215.8720000000001</v>
      </c>
      <c r="S1231" s="30">
        <v>1221.3599999999999</v>
      </c>
    </row>
    <row r="1232" spans="16:19" x14ac:dyDescent="0.3">
      <c r="P1232" t="s">
        <v>1899</v>
      </c>
      <c r="R1232" s="30">
        <v>1215.8720000000001</v>
      </c>
      <c r="S1232" s="30">
        <v>1221.3599999999999</v>
      </c>
    </row>
    <row r="1233" spans="16:19" x14ac:dyDescent="0.3">
      <c r="P1233">
        <v>616</v>
      </c>
      <c r="Q1233" t="s">
        <v>23</v>
      </c>
      <c r="R1233" s="30">
        <v>848.51200000000017</v>
      </c>
      <c r="S1233" s="30">
        <v>528.71</v>
      </c>
    </row>
    <row r="1234" spans="16:19" x14ac:dyDescent="0.3">
      <c r="P1234" t="s">
        <v>1900</v>
      </c>
      <c r="R1234" s="30">
        <v>848.51200000000017</v>
      </c>
      <c r="S1234" s="30">
        <v>528.71</v>
      </c>
    </row>
    <row r="1235" spans="16:19" x14ac:dyDescent="0.3">
      <c r="P1235">
        <v>617</v>
      </c>
      <c r="Q1235" t="s">
        <v>25</v>
      </c>
      <c r="R1235" s="30">
        <v>1323.0719999999999</v>
      </c>
      <c r="S1235" s="30">
        <v>632.72</v>
      </c>
    </row>
    <row r="1236" spans="16:19" x14ac:dyDescent="0.3">
      <c r="P1236" t="s">
        <v>1901</v>
      </c>
      <c r="R1236" s="30">
        <v>1323.0719999999999</v>
      </c>
      <c r="S1236" s="30">
        <v>632.72</v>
      </c>
    </row>
    <row r="1237" spans="16:19" x14ac:dyDescent="0.3">
      <c r="P1237">
        <v>618</v>
      </c>
      <c r="Q1237" t="s">
        <v>23</v>
      </c>
      <c r="R1237" s="30">
        <v>3674</v>
      </c>
      <c r="S1237" s="30">
        <v>1401.8000000000002</v>
      </c>
    </row>
    <row r="1238" spans="16:19" x14ac:dyDescent="0.3">
      <c r="P1238" t="s">
        <v>1902</v>
      </c>
      <c r="R1238" s="30">
        <v>3674</v>
      </c>
      <c r="S1238" s="30">
        <v>1401.8000000000002</v>
      </c>
    </row>
    <row r="1239" spans="16:19" x14ac:dyDescent="0.3">
      <c r="P1239">
        <v>619</v>
      </c>
      <c r="Q1239" t="s">
        <v>18</v>
      </c>
      <c r="R1239" s="30">
        <v>2639.7259999999997</v>
      </c>
      <c r="S1239" s="30">
        <v>1649.34</v>
      </c>
    </row>
    <row r="1240" spans="16:19" x14ac:dyDescent="0.3">
      <c r="P1240" t="s">
        <v>1903</v>
      </c>
      <c r="R1240" s="30">
        <v>2639.7259999999997</v>
      </c>
      <c r="S1240" s="30">
        <v>1649.34</v>
      </c>
    </row>
    <row r="1241" spans="16:19" x14ac:dyDescent="0.3">
      <c r="P1241">
        <v>620</v>
      </c>
      <c r="Q1241" t="s">
        <v>21</v>
      </c>
      <c r="R1241" s="30">
        <v>1349.9879999999998</v>
      </c>
      <c r="S1241" s="30">
        <v>112.48</v>
      </c>
    </row>
    <row r="1242" spans="16:19" x14ac:dyDescent="0.3">
      <c r="P1242" t="s">
        <v>1904</v>
      </c>
      <c r="R1242" s="30">
        <v>1349.9879999999998</v>
      </c>
      <c r="S1242" s="30">
        <v>112.48</v>
      </c>
    </row>
    <row r="1243" spans="16:19" x14ac:dyDescent="0.3">
      <c r="P1243">
        <v>621</v>
      </c>
      <c r="Q1243" t="s">
        <v>25</v>
      </c>
      <c r="R1243" s="30">
        <v>275.28749999999997</v>
      </c>
      <c r="S1243" s="30">
        <v>253.98</v>
      </c>
    </row>
    <row r="1244" spans="16:19" x14ac:dyDescent="0.3">
      <c r="P1244" t="s">
        <v>1905</v>
      </c>
      <c r="R1244" s="30">
        <v>275.28749999999997</v>
      </c>
      <c r="S1244" s="30">
        <v>253.98</v>
      </c>
    </row>
    <row r="1245" spans="16:19" x14ac:dyDescent="0.3">
      <c r="P1245">
        <v>622</v>
      </c>
      <c r="Q1245" t="s">
        <v>18</v>
      </c>
      <c r="R1245" s="30">
        <v>2353.4</v>
      </c>
      <c r="S1245" s="30">
        <v>1002.2</v>
      </c>
    </row>
    <row r="1246" spans="16:19" x14ac:dyDescent="0.3">
      <c r="P1246" t="s">
        <v>1906</v>
      </c>
      <c r="R1246" s="30">
        <v>2353.4</v>
      </c>
      <c r="S1246" s="30">
        <v>1002.2</v>
      </c>
    </row>
    <row r="1247" spans="16:19" x14ac:dyDescent="0.3">
      <c r="P1247">
        <v>623</v>
      </c>
      <c r="Q1247" t="s">
        <v>25</v>
      </c>
      <c r="R1247" s="30">
        <v>1279.2</v>
      </c>
      <c r="S1247" s="30">
        <v>484.68</v>
      </c>
    </row>
    <row r="1248" spans="16:19" x14ac:dyDescent="0.3">
      <c r="P1248" t="s">
        <v>1907</v>
      </c>
      <c r="R1248" s="30">
        <v>1279.2</v>
      </c>
      <c r="S1248" s="30">
        <v>484.68</v>
      </c>
    </row>
    <row r="1249" spans="16:19" x14ac:dyDescent="0.3">
      <c r="P1249">
        <v>624</v>
      </c>
      <c r="Q1249" t="s">
        <v>25</v>
      </c>
      <c r="R1249" s="30">
        <v>451.6</v>
      </c>
      <c r="S1249" s="30">
        <v>266.3</v>
      </c>
    </row>
    <row r="1250" spans="16:19" x14ac:dyDescent="0.3">
      <c r="P1250" t="s">
        <v>1908</v>
      </c>
      <c r="R1250" s="30">
        <v>451.6</v>
      </c>
      <c r="S1250" s="30">
        <v>266.3</v>
      </c>
    </row>
    <row r="1251" spans="16:19" x14ac:dyDescent="0.3">
      <c r="P1251">
        <v>625</v>
      </c>
      <c r="Q1251" t="s">
        <v>25</v>
      </c>
      <c r="R1251" s="30">
        <v>2281.91</v>
      </c>
      <c r="S1251" s="30">
        <v>702.95</v>
      </c>
    </row>
    <row r="1252" spans="16:19" x14ac:dyDescent="0.3">
      <c r="P1252" t="s">
        <v>1203</v>
      </c>
      <c r="R1252" s="30">
        <v>2281.91</v>
      </c>
      <c r="S1252" s="30">
        <v>702.95</v>
      </c>
    </row>
    <row r="1253" spans="16:19" x14ac:dyDescent="0.3">
      <c r="P1253">
        <v>626</v>
      </c>
      <c r="Q1253" t="s">
        <v>23</v>
      </c>
      <c r="R1253" s="30">
        <v>2243.672</v>
      </c>
      <c r="S1253" s="30">
        <v>924.16</v>
      </c>
    </row>
    <row r="1254" spans="16:19" x14ac:dyDescent="0.3">
      <c r="P1254" t="s">
        <v>1909</v>
      </c>
      <c r="R1254" s="30">
        <v>2243.672</v>
      </c>
      <c r="S1254" s="30">
        <v>924.16</v>
      </c>
    </row>
    <row r="1255" spans="16:19" x14ac:dyDescent="0.3">
      <c r="P1255">
        <v>627</v>
      </c>
      <c r="Q1255" t="s">
        <v>23</v>
      </c>
      <c r="R1255" s="30">
        <v>1948.32</v>
      </c>
      <c r="S1255" s="30">
        <v>449.6</v>
      </c>
    </row>
    <row r="1256" spans="16:19" x14ac:dyDescent="0.3">
      <c r="P1256" t="s">
        <v>1910</v>
      </c>
      <c r="R1256" s="30">
        <v>1948.32</v>
      </c>
      <c r="S1256" s="30">
        <v>449.6</v>
      </c>
    </row>
    <row r="1257" spans="16:19" x14ac:dyDescent="0.3">
      <c r="P1257">
        <v>628</v>
      </c>
      <c r="Q1257" t="s">
        <v>21</v>
      </c>
      <c r="R1257" s="30">
        <v>1284.704</v>
      </c>
      <c r="S1257" s="30">
        <v>273.27999999999997</v>
      </c>
    </row>
    <row r="1258" spans="16:19" x14ac:dyDescent="0.3">
      <c r="P1258" t="s">
        <v>1911</v>
      </c>
      <c r="R1258" s="30">
        <v>1284.704</v>
      </c>
      <c r="S1258" s="30">
        <v>273.27999999999997</v>
      </c>
    </row>
    <row r="1259" spans="16:19" x14ac:dyDescent="0.3">
      <c r="P1259">
        <v>629</v>
      </c>
      <c r="Q1259" t="s">
        <v>19</v>
      </c>
      <c r="R1259" s="30">
        <v>1009.2800000000001</v>
      </c>
      <c r="S1259" s="30">
        <v>230.4</v>
      </c>
    </row>
    <row r="1260" spans="16:19" x14ac:dyDescent="0.3">
      <c r="P1260" t="s">
        <v>1912</v>
      </c>
      <c r="R1260" s="30">
        <v>1009.2800000000001</v>
      </c>
      <c r="S1260" s="30">
        <v>230.4</v>
      </c>
    </row>
    <row r="1261" spans="16:19" x14ac:dyDescent="0.3">
      <c r="P1261">
        <v>630</v>
      </c>
      <c r="Q1261" t="s">
        <v>19</v>
      </c>
      <c r="R1261" s="30">
        <v>90.210499999999996</v>
      </c>
      <c r="S1261" s="30">
        <v>35.22</v>
      </c>
    </row>
    <row r="1262" spans="16:19" x14ac:dyDescent="0.3">
      <c r="P1262" t="s">
        <v>1913</v>
      </c>
      <c r="R1262" s="30">
        <v>90.210499999999996</v>
      </c>
      <c r="S1262" s="30">
        <v>35.22</v>
      </c>
    </row>
    <row r="1263" spans="16:19" x14ac:dyDescent="0.3">
      <c r="P1263">
        <v>631</v>
      </c>
      <c r="Q1263" t="s">
        <v>23</v>
      </c>
      <c r="R1263" s="30">
        <v>1725.6870000000001</v>
      </c>
      <c r="S1263" s="30">
        <v>317.73</v>
      </c>
    </row>
    <row r="1264" spans="16:19" x14ac:dyDescent="0.3">
      <c r="P1264" t="s">
        <v>1426</v>
      </c>
      <c r="R1264" s="30">
        <v>1725.6870000000001</v>
      </c>
      <c r="S1264" s="30">
        <v>317.73</v>
      </c>
    </row>
    <row r="1265" spans="16:19" x14ac:dyDescent="0.3">
      <c r="P1265">
        <v>632</v>
      </c>
      <c r="Q1265" t="s">
        <v>21</v>
      </c>
      <c r="R1265" s="30">
        <v>1276.6320000000001</v>
      </c>
      <c r="S1265" s="30">
        <v>179.12</v>
      </c>
    </row>
    <row r="1266" spans="16:19" x14ac:dyDescent="0.3">
      <c r="P1266" t="s">
        <v>1914</v>
      </c>
      <c r="R1266" s="30">
        <v>1276.6320000000001</v>
      </c>
      <c r="S1266" s="30">
        <v>179.12</v>
      </c>
    </row>
    <row r="1267" spans="16:19" x14ac:dyDescent="0.3">
      <c r="P1267">
        <v>633</v>
      </c>
      <c r="Q1267" t="s">
        <v>21</v>
      </c>
      <c r="R1267" s="30">
        <v>797.58</v>
      </c>
      <c r="S1267" s="30">
        <v>317.85000000000002</v>
      </c>
    </row>
    <row r="1268" spans="16:19" x14ac:dyDescent="0.3">
      <c r="P1268" t="s">
        <v>1915</v>
      </c>
      <c r="R1268" s="30">
        <v>797.58</v>
      </c>
      <c r="S1268" s="30">
        <v>317.85000000000002</v>
      </c>
    </row>
    <row r="1269" spans="16:19" x14ac:dyDescent="0.3">
      <c r="P1269">
        <v>634</v>
      </c>
      <c r="Q1269" t="s">
        <v>21</v>
      </c>
      <c r="R1269" s="30">
        <v>685.39499999999998</v>
      </c>
      <c r="S1269" s="30">
        <v>489.90000000000003</v>
      </c>
    </row>
    <row r="1270" spans="16:19" x14ac:dyDescent="0.3">
      <c r="P1270" t="s">
        <v>1916</v>
      </c>
      <c r="R1270" s="30">
        <v>685.39499999999998</v>
      </c>
      <c r="S1270" s="30">
        <v>489.90000000000003</v>
      </c>
    </row>
    <row r="1271" spans="16:19" x14ac:dyDescent="0.3">
      <c r="P1271">
        <v>635</v>
      </c>
      <c r="Q1271" t="s">
        <v>19</v>
      </c>
      <c r="R1271" s="30">
        <v>516.52800000000002</v>
      </c>
      <c r="S1271" s="30">
        <v>240.04</v>
      </c>
    </row>
    <row r="1272" spans="16:19" x14ac:dyDescent="0.3">
      <c r="P1272" t="s">
        <v>1917</v>
      </c>
      <c r="R1272" s="30">
        <v>516.52800000000002</v>
      </c>
      <c r="S1272" s="30">
        <v>240.04</v>
      </c>
    </row>
    <row r="1273" spans="16:19" x14ac:dyDescent="0.3">
      <c r="P1273">
        <v>636</v>
      </c>
      <c r="Q1273" t="s">
        <v>19</v>
      </c>
      <c r="R1273" s="30">
        <v>3053.8035</v>
      </c>
      <c r="S1273" s="30">
        <v>254.6</v>
      </c>
    </row>
    <row r="1274" spans="16:19" x14ac:dyDescent="0.3">
      <c r="P1274" t="s">
        <v>1298</v>
      </c>
      <c r="R1274" s="30">
        <v>3053.8035</v>
      </c>
      <c r="S1274" s="30">
        <v>254.6</v>
      </c>
    </row>
    <row r="1275" spans="16:19" x14ac:dyDescent="0.3">
      <c r="P1275">
        <v>637</v>
      </c>
      <c r="Q1275" t="s">
        <v>19</v>
      </c>
      <c r="R1275" s="30">
        <v>1719.5500000000002</v>
      </c>
      <c r="S1275" s="30">
        <v>106.08</v>
      </c>
    </row>
    <row r="1276" spans="16:19" x14ac:dyDescent="0.3">
      <c r="P1276" t="s">
        <v>1918</v>
      </c>
      <c r="R1276" s="30">
        <v>1719.5500000000002</v>
      </c>
      <c r="S1276" s="30">
        <v>106.08</v>
      </c>
    </row>
    <row r="1277" spans="16:19" x14ac:dyDescent="0.3">
      <c r="P1277">
        <v>638</v>
      </c>
      <c r="Q1277" t="s">
        <v>18</v>
      </c>
      <c r="R1277" s="30">
        <v>214.185</v>
      </c>
      <c r="S1277" s="30">
        <v>49.98</v>
      </c>
    </row>
    <row r="1278" spans="16:19" x14ac:dyDescent="0.3">
      <c r="P1278" t="s">
        <v>1427</v>
      </c>
      <c r="R1278" s="30">
        <v>214.185</v>
      </c>
      <c r="S1278" s="30">
        <v>49.98</v>
      </c>
    </row>
    <row r="1279" spans="16:19" x14ac:dyDescent="0.3">
      <c r="P1279">
        <v>639</v>
      </c>
      <c r="Q1279" t="s">
        <v>23</v>
      </c>
      <c r="R1279" s="30">
        <v>1435.48</v>
      </c>
      <c r="S1279" s="30">
        <v>519.20000000000005</v>
      </c>
    </row>
    <row r="1280" spans="16:19" x14ac:dyDescent="0.3">
      <c r="P1280" t="s">
        <v>1299</v>
      </c>
      <c r="R1280" s="30">
        <v>1435.48</v>
      </c>
      <c r="S1280" s="30">
        <v>519.20000000000005</v>
      </c>
    </row>
    <row r="1281" spans="16:19" x14ac:dyDescent="0.3">
      <c r="P1281">
        <v>640</v>
      </c>
      <c r="Q1281" t="s">
        <v>23</v>
      </c>
      <c r="R1281" s="30">
        <v>585.21</v>
      </c>
      <c r="S1281" s="30">
        <v>337.08</v>
      </c>
    </row>
    <row r="1282" spans="16:19" x14ac:dyDescent="0.3">
      <c r="P1282" t="s">
        <v>1428</v>
      </c>
      <c r="R1282" s="30">
        <v>585.21</v>
      </c>
      <c r="S1282" s="30">
        <v>337.08</v>
      </c>
    </row>
    <row r="1283" spans="16:19" x14ac:dyDescent="0.3">
      <c r="P1283">
        <v>641</v>
      </c>
      <c r="Q1283" t="s">
        <v>21</v>
      </c>
      <c r="R1283" s="30">
        <v>186.31800000000001</v>
      </c>
      <c r="S1283" s="30">
        <v>159.04</v>
      </c>
    </row>
    <row r="1284" spans="16:19" x14ac:dyDescent="0.3">
      <c r="P1284" t="s">
        <v>1919</v>
      </c>
      <c r="R1284" s="30">
        <v>186.31800000000001</v>
      </c>
      <c r="S1284" s="30">
        <v>159.04</v>
      </c>
    </row>
    <row r="1285" spans="16:19" x14ac:dyDescent="0.3">
      <c r="P1285">
        <v>642</v>
      </c>
      <c r="Q1285" t="s">
        <v>21</v>
      </c>
      <c r="R1285" s="30">
        <v>1975.2</v>
      </c>
      <c r="S1285" s="30">
        <v>1441.65</v>
      </c>
    </row>
    <row r="1286" spans="16:19" x14ac:dyDescent="0.3">
      <c r="P1286" t="s">
        <v>1920</v>
      </c>
      <c r="R1286" s="30">
        <v>1975.2</v>
      </c>
      <c r="S1286" s="30">
        <v>1441.65</v>
      </c>
    </row>
    <row r="1287" spans="16:19" x14ac:dyDescent="0.3">
      <c r="P1287">
        <v>643</v>
      </c>
      <c r="Q1287" t="s">
        <v>23</v>
      </c>
      <c r="R1287" s="30">
        <v>1211.8399999999999</v>
      </c>
      <c r="S1287" s="30">
        <v>1156.82</v>
      </c>
    </row>
    <row r="1288" spans="16:19" x14ac:dyDescent="0.3">
      <c r="P1288" t="s">
        <v>1921</v>
      </c>
      <c r="R1288" s="30">
        <v>1211.8399999999999</v>
      </c>
      <c r="S1288" s="30">
        <v>1156.82</v>
      </c>
    </row>
    <row r="1289" spans="16:19" x14ac:dyDescent="0.3">
      <c r="P1289">
        <v>644</v>
      </c>
      <c r="Q1289" t="s">
        <v>25</v>
      </c>
      <c r="R1289" s="30">
        <v>1933.44</v>
      </c>
      <c r="S1289" s="30">
        <v>1210.2</v>
      </c>
    </row>
    <row r="1290" spans="16:19" x14ac:dyDescent="0.3">
      <c r="P1290" t="s">
        <v>1922</v>
      </c>
      <c r="R1290" s="30">
        <v>1933.44</v>
      </c>
      <c r="S1290" s="30">
        <v>1210.2</v>
      </c>
    </row>
    <row r="1291" spans="16:19" x14ac:dyDescent="0.3">
      <c r="P1291">
        <v>645</v>
      </c>
      <c r="Q1291" t="s">
        <v>23</v>
      </c>
      <c r="R1291" s="30">
        <v>2003.58</v>
      </c>
      <c r="S1291" s="30">
        <v>176.6</v>
      </c>
    </row>
    <row r="1292" spans="16:19" x14ac:dyDescent="0.3">
      <c r="P1292" t="s">
        <v>1923</v>
      </c>
      <c r="R1292" s="30">
        <v>2003.58</v>
      </c>
      <c r="S1292" s="30">
        <v>176.6</v>
      </c>
    </row>
    <row r="1293" spans="16:19" x14ac:dyDescent="0.3">
      <c r="P1293">
        <v>646</v>
      </c>
      <c r="Q1293" t="s">
        <v>21</v>
      </c>
      <c r="R1293" s="30">
        <v>374.7179999999999</v>
      </c>
      <c r="S1293" s="30">
        <v>86.37</v>
      </c>
    </row>
    <row r="1294" spans="16:19" x14ac:dyDescent="0.3">
      <c r="P1294" t="s">
        <v>1204</v>
      </c>
      <c r="R1294" s="30">
        <v>374.7179999999999</v>
      </c>
      <c r="S1294" s="30">
        <v>86.37</v>
      </c>
    </row>
    <row r="1295" spans="16:19" x14ac:dyDescent="0.3">
      <c r="P1295">
        <v>647</v>
      </c>
      <c r="Q1295" t="s">
        <v>19</v>
      </c>
      <c r="R1295" s="30">
        <v>1340.28</v>
      </c>
      <c r="S1295" s="30">
        <v>360.74</v>
      </c>
    </row>
    <row r="1296" spans="16:19" x14ac:dyDescent="0.3">
      <c r="P1296" t="s">
        <v>1924</v>
      </c>
      <c r="R1296" s="30">
        <v>1340.28</v>
      </c>
      <c r="S1296" s="30">
        <v>360.74</v>
      </c>
    </row>
    <row r="1297" spans="16:19" x14ac:dyDescent="0.3">
      <c r="P1297">
        <v>648</v>
      </c>
      <c r="Q1297" t="s">
        <v>23</v>
      </c>
      <c r="R1297" s="30">
        <v>2177.9550000000004</v>
      </c>
      <c r="S1297" s="30">
        <v>341.64</v>
      </c>
    </row>
    <row r="1298" spans="16:19" x14ac:dyDescent="0.3">
      <c r="P1298" t="s">
        <v>1429</v>
      </c>
      <c r="R1298" s="30">
        <v>2177.9550000000004</v>
      </c>
      <c r="S1298" s="30">
        <v>341.64</v>
      </c>
    </row>
    <row r="1299" spans="16:19" x14ac:dyDescent="0.3">
      <c r="P1299">
        <v>649</v>
      </c>
      <c r="Q1299" t="s">
        <v>21</v>
      </c>
      <c r="R1299" s="30">
        <v>2799.4410000000003</v>
      </c>
      <c r="S1299" s="30">
        <v>1208.02</v>
      </c>
    </row>
    <row r="1300" spans="16:19" x14ac:dyDescent="0.3">
      <c r="P1300" t="s">
        <v>1925</v>
      </c>
      <c r="R1300" s="30">
        <v>2799.4410000000003</v>
      </c>
      <c r="S1300" s="30">
        <v>1208.02</v>
      </c>
    </row>
    <row r="1301" spans="16:19" x14ac:dyDescent="0.3">
      <c r="P1301">
        <v>650</v>
      </c>
      <c r="Q1301" t="s">
        <v>18</v>
      </c>
      <c r="R1301" s="30">
        <v>213.85999999999999</v>
      </c>
      <c r="S1301" s="30">
        <v>111.04</v>
      </c>
    </row>
    <row r="1302" spans="16:19" x14ac:dyDescent="0.3">
      <c r="P1302" t="s">
        <v>1926</v>
      </c>
      <c r="R1302" s="30">
        <v>213.85999999999999</v>
      </c>
      <c r="S1302" s="30">
        <v>111.04</v>
      </c>
    </row>
    <row r="1303" spans="16:19" x14ac:dyDescent="0.3">
      <c r="P1303">
        <v>651</v>
      </c>
      <c r="Q1303" t="s">
        <v>25</v>
      </c>
      <c r="R1303" s="30">
        <v>755.63</v>
      </c>
      <c r="S1303" s="30">
        <v>111.12</v>
      </c>
    </row>
    <row r="1304" spans="16:19" x14ac:dyDescent="0.3">
      <c r="P1304" t="s">
        <v>1927</v>
      </c>
      <c r="R1304" s="30">
        <v>755.63</v>
      </c>
      <c r="S1304" s="30">
        <v>111.12</v>
      </c>
    </row>
    <row r="1305" spans="16:19" x14ac:dyDescent="0.3">
      <c r="P1305">
        <v>652</v>
      </c>
      <c r="Q1305" t="s">
        <v>23</v>
      </c>
      <c r="R1305" s="30">
        <v>219.72</v>
      </c>
      <c r="S1305" s="30">
        <v>63.62</v>
      </c>
    </row>
    <row r="1306" spans="16:19" x14ac:dyDescent="0.3">
      <c r="P1306" t="s">
        <v>1430</v>
      </c>
      <c r="R1306" s="30">
        <v>219.72</v>
      </c>
      <c r="S1306" s="30">
        <v>63.62</v>
      </c>
    </row>
    <row r="1307" spans="16:19" x14ac:dyDescent="0.3">
      <c r="P1307">
        <v>653</v>
      </c>
      <c r="Q1307" t="s">
        <v>19</v>
      </c>
      <c r="R1307" s="30">
        <v>2129.7289999999998</v>
      </c>
      <c r="S1307" s="30">
        <v>75.88</v>
      </c>
    </row>
    <row r="1308" spans="16:19" x14ac:dyDescent="0.3">
      <c r="P1308" t="s">
        <v>1928</v>
      </c>
      <c r="R1308" s="30">
        <v>2129.7289999999998</v>
      </c>
      <c r="S1308" s="30">
        <v>75.88</v>
      </c>
    </row>
    <row r="1309" spans="16:19" x14ac:dyDescent="0.3">
      <c r="P1309">
        <v>654</v>
      </c>
      <c r="Q1309" t="s">
        <v>19</v>
      </c>
      <c r="R1309" s="30">
        <v>1799.36</v>
      </c>
      <c r="S1309" s="30">
        <v>1241.1199999999999</v>
      </c>
    </row>
    <row r="1310" spans="16:19" x14ac:dyDescent="0.3">
      <c r="P1310" t="s">
        <v>1929</v>
      </c>
      <c r="R1310" s="30">
        <v>1799.36</v>
      </c>
      <c r="S1310" s="30">
        <v>1241.1199999999999</v>
      </c>
    </row>
    <row r="1311" spans="16:19" x14ac:dyDescent="0.3">
      <c r="P1311">
        <v>655</v>
      </c>
      <c r="Q1311" t="s">
        <v>25</v>
      </c>
      <c r="R1311" s="30">
        <v>2730.319</v>
      </c>
      <c r="S1311" s="30">
        <v>1772.5100000000002</v>
      </c>
    </row>
    <row r="1312" spans="16:19" x14ac:dyDescent="0.3">
      <c r="P1312" t="s">
        <v>1930</v>
      </c>
      <c r="R1312" s="30">
        <v>2730.319</v>
      </c>
      <c r="S1312" s="30">
        <v>1772.5100000000002</v>
      </c>
    </row>
    <row r="1313" spans="16:19" x14ac:dyDescent="0.3">
      <c r="P1313">
        <v>656</v>
      </c>
      <c r="Q1313" t="s">
        <v>23</v>
      </c>
      <c r="R1313" s="30">
        <v>1840.1309999999999</v>
      </c>
      <c r="S1313" s="30">
        <v>606.04999999999995</v>
      </c>
    </row>
    <row r="1314" spans="16:19" x14ac:dyDescent="0.3">
      <c r="P1314" t="s">
        <v>1931</v>
      </c>
      <c r="R1314" s="30">
        <v>1840.1309999999999</v>
      </c>
      <c r="S1314" s="30">
        <v>606.04999999999995</v>
      </c>
    </row>
    <row r="1315" spans="16:19" x14ac:dyDescent="0.3">
      <c r="P1315">
        <v>657</v>
      </c>
      <c r="Q1315" t="s">
        <v>19</v>
      </c>
      <c r="R1315" s="30">
        <v>781.93499999999995</v>
      </c>
      <c r="S1315" s="30">
        <v>296.87</v>
      </c>
    </row>
    <row r="1316" spans="16:19" x14ac:dyDescent="0.3">
      <c r="P1316" t="s">
        <v>1431</v>
      </c>
      <c r="R1316" s="30">
        <v>781.93499999999995</v>
      </c>
      <c r="S1316" s="30">
        <v>296.87</v>
      </c>
    </row>
    <row r="1317" spans="16:19" x14ac:dyDescent="0.3">
      <c r="P1317">
        <v>658</v>
      </c>
      <c r="Q1317" t="s">
        <v>18</v>
      </c>
      <c r="R1317" s="30">
        <v>954.85599999999999</v>
      </c>
      <c r="S1317" s="30">
        <v>267.82</v>
      </c>
    </row>
    <row r="1318" spans="16:19" x14ac:dyDescent="0.3">
      <c r="P1318" t="s">
        <v>1932</v>
      </c>
      <c r="R1318" s="30">
        <v>954.85599999999999</v>
      </c>
      <c r="S1318" s="30">
        <v>267.82</v>
      </c>
    </row>
    <row r="1319" spans="16:19" x14ac:dyDescent="0.3">
      <c r="P1319">
        <v>659</v>
      </c>
      <c r="Q1319" t="s">
        <v>18</v>
      </c>
      <c r="R1319" s="30">
        <v>1834.36</v>
      </c>
      <c r="S1319" s="30">
        <v>233.31</v>
      </c>
    </row>
    <row r="1320" spans="16:19" x14ac:dyDescent="0.3">
      <c r="P1320" t="s">
        <v>1205</v>
      </c>
      <c r="R1320" s="30">
        <v>1834.36</v>
      </c>
      <c r="S1320" s="30">
        <v>233.31</v>
      </c>
    </row>
    <row r="1321" spans="16:19" x14ac:dyDescent="0.3">
      <c r="P1321">
        <v>660</v>
      </c>
      <c r="Q1321" t="s">
        <v>21</v>
      </c>
      <c r="R1321" s="30">
        <v>950.32499999999993</v>
      </c>
      <c r="S1321" s="30">
        <v>182.2</v>
      </c>
    </row>
    <row r="1322" spans="16:19" x14ac:dyDescent="0.3">
      <c r="P1322" t="s">
        <v>1933</v>
      </c>
      <c r="R1322" s="30">
        <v>950.32499999999993</v>
      </c>
      <c r="S1322" s="30">
        <v>182.2</v>
      </c>
    </row>
    <row r="1323" spans="16:19" x14ac:dyDescent="0.3">
      <c r="P1323">
        <v>661</v>
      </c>
      <c r="Q1323" t="s">
        <v>18</v>
      </c>
      <c r="R1323" s="30">
        <v>1400.1455000000001</v>
      </c>
      <c r="S1323" s="30">
        <v>81.25</v>
      </c>
    </row>
    <row r="1324" spans="16:19" x14ac:dyDescent="0.3">
      <c r="P1324" t="s">
        <v>1934</v>
      </c>
      <c r="R1324" s="30">
        <v>1400.1455000000001</v>
      </c>
      <c r="S1324" s="30">
        <v>81.25</v>
      </c>
    </row>
    <row r="1325" spans="16:19" x14ac:dyDescent="0.3">
      <c r="P1325">
        <v>662</v>
      </c>
      <c r="Q1325" t="s">
        <v>25</v>
      </c>
      <c r="R1325" s="30">
        <v>2451.2850000000003</v>
      </c>
      <c r="S1325" s="30">
        <v>406.03000000000003</v>
      </c>
    </row>
    <row r="1326" spans="16:19" x14ac:dyDescent="0.3">
      <c r="P1326" t="s">
        <v>1935</v>
      </c>
      <c r="R1326" s="30">
        <v>2451.2850000000003</v>
      </c>
      <c r="S1326" s="30">
        <v>406.03000000000003</v>
      </c>
    </row>
    <row r="1327" spans="16:19" x14ac:dyDescent="0.3">
      <c r="P1327">
        <v>663</v>
      </c>
      <c r="Q1327" t="s">
        <v>25</v>
      </c>
      <c r="R1327" s="30">
        <v>1753.0919999999999</v>
      </c>
      <c r="S1327" s="30">
        <v>137.72</v>
      </c>
    </row>
    <row r="1328" spans="16:19" x14ac:dyDescent="0.3">
      <c r="P1328" t="s">
        <v>1936</v>
      </c>
      <c r="R1328" s="30">
        <v>1753.0919999999999</v>
      </c>
      <c r="S1328" s="30">
        <v>137.72</v>
      </c>
    </row>
    <row r="1329" spans="16:19" x14ac:dyDescent="0.3">
      <c r="P1329">
        <v>664</v>
      </c>
      <c r="Q1329" t="s">
        <v>18</v>
      </c>
      <c r="R1329" s="30">
        <v>2630.5119999999997</v>
      </c>
      <c r="S1329" s="30">
        <v>709.65</v>
      </c>
    </row>
    <row r="1330" spans="16:19" x14ac:dyDescent="0.3">
      <c r="P1330" t="s">
        <v>1432</v>
      </c>
      <c r="R1330" s="30">
        <v>2630.5119999999997</v>
      </c>
      <c r="S1330" s="30">
        <v>709.65</v>
      </c>
    </row>
    <row r="1331" spans="16:19" x14ac:dyDescent="0.3">
      <c r="P1331">
        <v>665</v>
      </c>
      <c r="Q1331" t="s">
        <v>21</v>
      </c>
      <c r="R1331" s="30">
        <v>1275.24</v>
      </c>
      <c r="S1331" s="30">
        <v>514.35</v>
      </c>
    </row>
    <row r="1332" spans="16:19" x14ac:dyDescent="0.3">
      <c r="P1332" t="s">
        <v>1433</v>
      </c>
      <c r="R1332" s="30">
        <v>1275.24</v>
      </c>
      <c r="S1332" s="30">
        <v>514.35</v>
      </c>
    </row>
    <row r="1333" spans="16:19" x14ac:dyDescent="0.3">
      <c r="P1333">
        <v>666</v>
      </c>
      <c r="Q1333" t="s">
        <v>18</v>
      </c>
      <c r="R1333" s="30">
        <v>1674.5119999999999</v>
      </c>
      <c r="S1333" s="30">
        <v>1398.04</v>
      </c>
    </row>
    <row r="1334" spans="16:19" x14ac:dyDescent="0.3">
      <c r="P1334" t="s">
        <v>1937</v>
      </c>
      <c r="R1334" s="30">
        <v>1674.5119999999999</v>
      </c>
      <c r="S1334" s="30">
        <v>1398.04</v>
      </c>
    </row>
    <row r="1335" spans="16:19" x14ac:dyDescent="0.3">
      <c r="P1335">
        <v>667</v>
      </c>
      <c r="Q1335" t="s">
        <v>18</v>
      </c>
      <c r="R1335" s="30">
        <v>598.04399999999998</v>
      </c>
      <c r="S1335" s="30">
        <v>70.02</v>
      </c>
    </row>
    <row r="1336" spans="16:19" x14ac:dyDescent="0.3">
      <c r="P1336" t="s">
        <v>1938</v>
      </c>
      <c r="R1336" s="30">
        <v>598.04399999999998</v>
      </c>
      <c r="S1336" s="30">
        <v>70.02</v>
      </c>
    </row>
    <row r="1337" spans="16:19" x14ac:dyDescent="0.3">
      <c r="P1337">
        <v>668</v>
      </c>
      <c r="Q1337" t="s">
        <v>25</v>
      </c>
      <c r="R1337" s="30">
        <v>634.82799999999997</v>
      </c>
      <c r="S1337" s="30">
        <v>281.56</v>
      </c>
    </row>
    <row r="1338" spans="16:19" x14ac:dyDescent="0.3">
      <c r="P1338" t="s">
        <v>1939</v>
      </c>
      <c r="R1338" s="30">
        <v>634.82799999999997</v>
      </c>
      <c r="S1338" s="30">
        <v>281.56</v>
      </c>
    </row>
    <row r="1339" spans="16:19" x14ac:dyDescent="0.3">
      <c r="P1339">
        <v>669</v>
      </c>
      <c r="Q1339" t="s">
        <v>18</v>
      </c>
      <c r="R1339" s="30">
        <v>2020.0799999999995</v>
      </c>
      <c r="S1339" s="30">
        <v>1614</v>
      </c>
    </row>
    <row r="1340" spans="16:19" x14ac:dyDescent="0.3">
      <c r="P1340" t="s">
        <v>1940</v>
      </c>
      <c r="R1340" s="30">
        <v>2020.0799999999995</v>
      </c>
      <c r="S1340" s="30">
        <v>1614</v>
      </c>
    </row>
    <row r="1341" spans="16:19" x14ac:dyDescent="0.3">
      <c r="P1341">
        <v>670</v>
      </c>
      <c r="Q1341" t="s">
        <v>23</v>
      </c>
      <c r="R1341" s="30">
        <v>1737.6449999999998</v>
      </c>
      <c r="S1341" s="30">
        <v>767.25</v>
      </c>
    </row>
    <row r="1342" spans="16:19" x14ac:dyDescent="0.3">
      <c r="P1342" t="s">
        <v>1300</v>
      </c>
      <c r="R1342" s="30">
        <v>1737.6449999999998</v>
      </c>
      <c r="S1342" s="30">
        <v>767.25</v>
      </c>
    </row>
    <row r="1343" spans="16:19" x14ac:dyDescent="0.3">
      <c r="P1343">
        <v>671</v>
      </c>
      <c r="Q1343" t="s">
        <v>21</v>
      </c>
      <c r="R1343" s="30">
        <v>1900.836</v>
      </c>
      <c r="S1343" s="30">
        <v>882.83999999999992</v>
      </c>
    </row>
    <row r="1344" spans="16:19" x14ac:dyDescent="0.3">
      <c r="P1344" t="s">
        <v>1941</v>
      </c>
      <c r="R1344" s="30">
        <v>1900.836</v>
      </c>
      <c r="S1344" s="30">
        <v>882.83999999999992</v>
      </c>
    </row>
    <row r="1345" spans="16:19" x14ac:dyDescent="0.3">
      <c r="P1345">
        <v>672</v>
      </c>
      <c r="Q1345" t="s">
        <v>19</v>
      </c>
      <c r="R1345" s="30">
        <v>1927.5</v>
      </c>
      <c r="S1345" s="30">
        <v>524.09999999999991</v>
      </c>
    </row>
    <row r="1346" spans="16:19" x14ac:dyDescent="0.3">
      <c r="P1346" t="s">
        <v>1942</v>
      </c>
      <c r="R1346" s="30">
        <v>1927.5</v>
      </c>
      <c r="S1346" s="30">
        <v>524.09999999999991</v>
      </c>
    </row>
    <row r="1347" spans="16:19" x14ac:dyDescent="0.3">
      <c r="P1347">
        <v>673</v>
      </c>
      <c r="Q1347" t="s">
        <v>19</v>
      </c>
      <c r="R1347" s="30">
        <v>1092</v>
      </c>
      <c r="S1347" s="30">
        <v>938.07999999999993</v>
      </c>
    </row>
    <row r="1348" spans="16:19" x14ac:dyDescent="0.3">
      <c r="P1348" t="s">
        <v>1943</v>
      </c>
      <c r="R1348" s="30">
        <v>1092</v>
      </c>
      <c r="S1348" s="30">
        <v>938.07999999999993</v>
      </c>
    </row>
    <row r="1349" spans="16:19" x14ac:dyDescent="0.3">
      <c r="P1349">
        <v>674</v>
      </c>
      <c r="Q1349" t="s">
        <v>23</v>
      </c>
      <c r="R1349" s="30">
        <v>2028.27</v>
      </c>
      <c r="S1349" s="30">
        <v>818.21</v>
      </c>
    </row>
    <row r="1350" spans="16:19" x14ac:dyDescent="0.3">
      <c r="P1350" t="s">
        <v>1944</v>
      </c>
      <c r="R1350" s="30">
        <v>2028.27</v>
      </c>
      <c r="S1350" s="30">
        <v>818.21</v>
      </c>
    </row>
    <row r="1351" spans="16:19" x14ac:dyDescent="0.3">
      <c r="P1351">
        <v>675</v>
      </c>
      <c r="Q1351" t="s">
        <v>19</v>
      </c>
      <c r="R1351" s="30">
        <v>295.137</v>
      </c>
      <c r="S1351" s="30">
        <v>108.47999999999999</v>
      </c>
    </row>
    <row r="1352" spans="16:19" x14ac:dyDescent="0.3">
      <c r="P1352" t="s">
        <v>1206</v>
      </c>
      <c r="R1352" s="30">
        <v>295.137</v>
      </c>
      <c r="S1352" s="30">
        <v>108.47999999999999</v>
      </c>
    </row>
    <row r="1353" spans="16:19" x14ac:dyDescent="0.3">
      <c r="P1353">
        <v>676</v>
      </c>
      <c r="Q1353" t="s">
        <v>23</v>
      </c>
      <c r="R1353" s="30">
        <v>240.88000000000002</v>
      </c>
      <c r="S1353" s="30">
        <v>116.26</v>
      </c>
    </row>
    <row r="1354" spans="16:19" x14ac:dyDescent="0.3">
      <c r="P1354" t="s">
        <v>1301</v>
      </c>
      <c r="R1354" s="30">
        <v>240.88000000000002</v>
      </c>
      <c r="S1354" s="30">
        <v>116.26</v>
      </c>
    </row>
    <row r="1355" spans="16:19" x14ac:dyDescent="0.3">
      <c r="P1355">
        <v>677</v>
      </c>
      <c r="Q1355" t="s">
        <v>21</v>
      </c>
      <c r="R1355" s="30">
        <v>1285.319</v>
      </c>
      <c r="S1355" s="30">
        <v>1268.82</v>
      </c>
    </row>
    <row r="1356" spans="16:19" x14ac:dyDescent="0.3">
      <c r="P1356" t="s">
        <v>1945</v>
      </c>
      <c r="R1356" s="30">
        <v>1285.319</v>
      </c>
      <c r="S1356" s="30">
        <v>1268.82</v>
      </c>
    </row>
    <row r="1357" spans="16:19" x14ac:dyDescent="0.3">
      <c r="P1357">
        <v>678</v>
      </c>
      <c r="Q1357" t="s">
        <v>25</v>
      </c>
      <c r="R1357" s="30">
        <v>869.12000000000012</v>
      </c>
      <c r="S1357" s="30">
        <v>347.5</v>
      </c>
    </row>
    <row r="1358" spans="16:19" x14ac:dyDescent="0.3">
      <c r="P1358" t="s">
        <v>1302</v>
      </c>
      <c r="R1358" s="30">
        <v>869.12000000000012</v>
      </c>
      <c r="S1358" s="30">
        <v>347.5</v>
      </c>
    </row>
    <row r="1359" spans="16:19" x14ac:dyDescent="0.3">
      <c r="P1359">
        <v>679</v>
      </c>
      <c r="Q1359" t="s">
        <v>18</v>
      </c>
      <c r="R1359" s="30">
        <v>2134.92</v>
      </c>
      <c r="S1359" s="30">
        <v>1090.8</v>
      </c>
    </row>
    <row r="1360" spans="16:19" x14ac:dyDescent="0.3">
      <c r="P1360" t="s">
        <v>1303</v>
      </c>
      <c r="R1360" s="30">
        <v>2134.92</v>
      </c>
      <c r="S1360" s="30">
        <v>1090.8</v>
      </c>
    </row>
    <row r="1361" spans="16:19" x14ac:dyDescent="0.3">
      <c r="P1361">
        <v>680</v>
      </c>
      <c r="Q1361" t="s">
        <v>19</v>
      </c>
      <c r="R1361" s="30">
        <v>2930.0565000000001</v>
      </c>
      <c r="S1361" s="30">
        <v>124.26</v>
      </c>
    </row>
    <row r="1362" spans="16:19" x14ac:dyDescent="0.3">
      <c r="P1362" t="s">
        <v>1946</v>
      </c>
      <c r="R1362" s="30">
        <v>2930.0565000000001</v>
      </c>
      <c r="S1362" s="30">
        <v>124.26</v>
      </c>
    </row>
    <row r="1363" spans="16:19" x14ac:dyDescent="0.3">
      <c r="P1363">
        <v>681</v>
      </c>
      <c r="Q1363" t="s">
        <v>23</v>
      </c>
      <c r="R1363" s="30">
        <v>1041.0240000000001</v>
      </c>
      <c r="S1363" s="30">
        <v>310</v>
      </c>
    </row>
    <row r="1364" spans="16:19" x14ac:dyDescent="0.3">
      <c r="P1364" t="s">
        <v>1947</v>
      </c>
      <c r="R1364" s="30">
        <v>1041.0240000000001</v>
      </c>
      <c r="S1364" s="30">
        <v>310</v>
      </c>
    </row>
    <row r="1365" spans="16:19" x14ac:dyDescent="0.3">
      <c r="P1365">
        <v>682</v>
      </c>
      <c r="Q1365" t="s">
        <v>23</v>
      </c>
      <c r="R1365" s="30">
        <v>495.41399999999999</v>
      </c>
      <c r="S1365" s="30">
        <v>40.520000000000003</v>
      </c>
    </row>
    <row r="1366" spans="16:19" x14ac:dyDescent="0.3">
      <c r="P1366" t="s">
        <v>1948</v>
      </c>
      <c r="R1366" s="30">
        <v>495.41399999999999</v>
      </c>
      <c r="S1366" s="30">
        <v>40.520000000000003</v>
      </c>
    </row>
    <row r="1367" spans="16:19" x14ac:dyDescent="0.3">
      <c r="P1367">
        <v>683</v>
      </c>
      <c r="Q1367" t="s">
        <v>23</v>
      </c>
      <c r="R1367" s="30">
        <v>555.81000000000006</v>
      </c>
      <c r="S1367" s="30">
        <v>187.17000000000002</v>
      </c>
    </row>
    <row r="1368" spans="16:19" x14ac:dyDescent="0.3">
      <c r="P1368" t="s">
        <v>1949</v>
      </c>
      <c r="R1368" s="30">
        <v>555.81000000000006</v>
      </c>
      <c r="S1368" s="30">
        <v>187.17000000000002</v>
      </c>
    </row>
    <row r="1369" spans="16:19" x14ac:dyDescent="0.3">
      <c r="P1369">
        <v>684</v>
      </c>
      <c r="Q1369" t="s">
        <v>18</v>
      </c>
      <c r="R1369" s="30">
        <v>1828.3050000000001</v>
      </c>
      <c r="S1369" s="30">
        <v>1228.0500000000002</v>
      </c>
    </row>
    <row r="1370" spans="16:19" x14ac:dyDescent="0.3">
      <c r="P1370" t="s">
        <v>1950</v>
      </c>
      <c r="R1370" s="30">
        <v>1828.3050000000001</v>
      </c>
      <c r="S1370" s="30">
        <v>1228.0500000000002</v>
      </c>
    </row>
    <row r="1371" spans="16:19" x14ac:dyDescent="0.3">
      <c r="P1371">
        <v>685</v>
      </c>
      <c r="Q1371" t="s">
        <v>18</v>
      </c>
      <c r="R1371" s="30">
        <v>1661.33</v>
      </c>
      <c r="S1371" s="30">
        <v>234.41</v>
      </c>
    </row>
    <row r="1372" spans="16:19" x14ac:dyDescent="0.3">
      <c r="P1372" t="s">
        <v>1304</v>
      </c>
      <c r="R1372" s="30">
        <v>1661.33</v>
      </c>
      <c r="S1372" s="30">
        <v>234.41</v>
      </c>
    </row>
    <row r="1373" spans="16:19" x14ac:dyDescent="0.3">
      <c r="P1373">
        <v>686</v>
      </c>
      <c r="Q1373" t="s">
        <v>25</v>
      </c>
      <c r="R1373" s="30">
        <v>469.44900000000001</v>
      </c>
      <c r="S1373" s="30">
        <v>203.13</v>
      </c>
    </row>
    <row r="1374" spans="16:19" x14ac:dyDescent="0.3">
      <c r="P1374" t="s">
        <v>1207</v>
      </c>
      <c r="R1374" s="30">
        <v>469.44900000000001</v>
      </c>
      <c r="S1374" s="30">
        <v>203.13</v>
      </c>
    </row>
    <row r="1375" spans="16:19" x14ac:dyDescent="0.3">
      <c r="P1375">
        <v>687</v>
      </c>
      <c r="Q1375" t="s">
        <v>19</v>
      </c>
      <c r="R1375" s="30">
        <v>1058.67</v>
      </c>
      <c r="S1375" s="30">
        <v>135.99</v>
      </c>
    </row>
    <row r="1376" spans="16:19" x14ac:dyDescent="0.3">
      <c r="P1376" t="s">
        <v>1208</v>
      </c>
      <c r="R1376" s="30">
        <v>1058.67</v>
      </c>
      <c r="S1376" s="30">
        <v>135.99</v>
      </c>
    </row>
    <row r="1377" spans="16:19" x14ac:dyDescent="0.3">
      <c r="P1377">
        <v>688</v>
      </c>
      <c r="Q1377" t="s">
        <v>19</v>
      </c>
      <c r="R1377" s="30">
        <v>1746.9900000000002</v>
      </c>
      <c r="S1377" s="30">
        <v>1213.1000000000001</v>
      </c>
    </row>
    <row r="1378" spans="16:19" x14ac:dyDescent="0.3">
      <c r="P1378" t="s">
        <v>1951</v>
      </c>
      <c r="R1378" s="30">
        <v>1746.9900000000002</v>
      </c>
      <c r="S1378" s="30">
        <v>1213.1000000000001</v>
      </c>
    </row>
    <row r="1379" spans="16:19" x14ac:dyDescent="0.3">
      <c r="P1379">
        <v>689</v>
      </c>
      <c r="Q1379" t="s">
        <v>21</v>
      </c>
      <c r="R1379" s="30">
        <v>896.04</v>
      </c>
      <c r="S1379" s="30">
        <v>371.76</v>
      </c>
    </row>
    <row r="1380" spans="16:19" x14ac:dyDescent="0.3">
      <c r="P1380" t="s">
        <v>1952</v>
      </c>
      <c r="R1380" s="30">
        <v>896.04</v>
      </c>
      <c r="S1380" s="30">
        <v>371.76</v>
      </c>
    </row>
    <row r="1381" spans="16:19" x14ac:dyDescent="0.3">
      <c r="P1381">
        <v>690</v>
      </c>
      <c r="Q1381" t="s">
        <v>21</v>
      </c>
      <c r="R1381" s="30">
        <v>2476.04</v>
      </c>
      <c r="S1381" s="30">
        <v>484.82000000000005</v>
      </c>
    </row>
    <row r="1382" spans="16:19" x14ac:dyDescent="0.3">
      <c r="P1382" t="s">
        <v>1953</v>
      </c>
      <c r="R1382" s="30">
        <v>2476.04</v>
      </c>
      <c r="S1382" s="30">
        <v>484.82000000000005</v>
      </c>
    </row>
    <row r="1383" spans="16:19" x14ac:dyDescent="0.3">
      <c r="P1383">
        <v>691</v>
      </c>
      <c r="Q1383" t="s">
        <v>21</v>
      </c>
      <c r="R1383" s="30">
        <v>1136.096</v>
      </c>
      <c r="S1383" s="30">
        <v>723.97</v>
      </c>
    </row>
    <row r="1384" spans="16:19" x14ac:dyDescent="0.3">
      <c r="P1384" t="s">
        <v>1954</v>
      </c>
      <c r="R1384" s="30">
        <v>1136.096</v>
      </c>
      <c r="S1384" s="30">
        <v>723.97</v>
      </c>
    </row>
    <row r="1385" spans="16:19" x14ac:dyDescent="0.3">
      <c r="P1385">
        <v>692</v>
      </c>
      <c r="Q1385" t="s">
        <v>19</v>
      </c>
      <c r="R1385" s="30">
        <v>1678.194</v>
      </c>
      <c r="S1385" s="30">
        <v>368.55</v>
      </c>
    </row>
    <row r="1386" spans="16:19" x14ac:dyDescent="0.3">
      <c r="P1386" t="s">
        <v>1434</v>
      </c>
      <c r="R1386" s="30">
        <v>1678.194</v>
      </c>
      <c r="S1386" s="30">
        <v>368.55</v>
      </c>
    </row>
    <row r="1387" spans="16:19" x14ac:dyDescent="0.3">
      <c r="P1387">
        <v>693</v>
      </c>
      <c r="Q1387" t="s">
        <v>19</v>
      </c>
      <c r="R1387" s="30">
        <v>985.58349999999996</v>
      </c>
      <c r="S1387" s="30">
        <v>372.35</v>
      </c>
    </row>
    <row r="1388" spans="16:19" x14ac:dyDescent="0.3">
      <c r="P1388" t="s">
        <v>1955</v>
      </c>
      <c r="R1388" s="30">
        <v>985.58349999999996</v>
      </c>
      <c r="S1388" s="30">
        <v>372.35</v>
      </c>
    </row>
    <row r="1389" spans="16:19" x14ac:dyDescent="0.3">
      <c r="P1389">
        <v>694</v>
      </c>
      <c r="Q1389" t="s">
        <v>25</v>
      </c>
      <c r="R1389" s="30">
        <v>2694</v>
      </c>
      <c r="S1389" s="30">
        <v>1811</v>
      </c>
    </row>
    <row r="1390" spans="16:19" x14ac:dyDescent="0.3">
      <c r="P1390" t="s">
        <v>1956</v>
      </c>
      <c r="R1390" s="30">
        <v>2694</v>
      </c>
      <c r="S1390" s="30">
        <v>1811</v>
      </c>
    </row>
    <row r="1391" spans="16:19" x14ac:dyDescent="0.3">
      <c r="P1391">
        <v>695</v>
      </c>
      <c r="Q1391" t="s">
        <v>23</v>
      </c>
      <c r="R1391" s="30">
        <v>2640.2400000000002</v>
      </c>
      <c r="S1391" s="30">
        <v>1256.4000000000001</v>
      </c>
    </row>
    <row r="1392" spans="16:19" x14ac:dyDescent="0.3">
      <c r="P1392" t="s">
        <v>1957</v>
      </c>
      <c r="R1392" s="30">
        <v>2640.2400000000002</v>
      </c>
      <c r="S1392" s="30">
        <v>1256.4000000000001</v>
      </c>
    </row>
    <row r="1393" spans="16:19" x14ac:dyDescent="0.3">
      <c r="P1393">
        <v>696</v>
      </c>
      <c r="Q1393" t="s">
        <v>19</v>
      </c>
      <c r="R1393" s="30">
        <v>2622.9119999999998</v>
      </c>
      <c r="S1393" s="30">
        <v>826.24</v>
      </c>
    </row>
    <row r="1394" spans="16:19" x14ac:dyDescent="0.3">
      <c r="P1394" t="s">
        <v>1209</v>
      </c>
      <c r="R1394" s="30">
        <v>2622.9119999999998</v>
      </c>
      <c r="S1394" s="30">
        <v>826.24</v>
      </c>
    </row>
    <row r="1395" spans="16:19" x14ac:dyDescent="0.3">
      <c r="P1395">
        <v>697</v>
      </c>
      <c r="Q1395" t="s">
        <v>18</v>
      </c>
      <c r="R1395" s="30">
        <v>1251.3599999999999</v>
      </c>
      <c r="S1395" s="30">
        <v>652.94999999999993</v>
      </c>
    </row>
    <row r="1396" spans="16:19" x14ac:dyDescent="0.3">
      <c r="P1396" t="s">
        <v>1958</v>
      </c>
      <c r="R1396" s="30">
        <v>1251.3599999999999</v>
      </c>
      <c r="S1396" s="30">
        <v>652.94999999999993</v>
      </c>
    </row>
    <row r="1397" spans="16:19" x14ac:dyDescent="0.3">
      <c r="P1397">
        <v>698</v>
      </c>
      <c r="Q1397" t="s">
        <v>23</v>
      </c>
      <c r="R1397" s="30">
        <v>1069.08</v>
      </c>
      <c r="S1397" s="30">
        <v>32.700000000000003</v>
      </c>
    </row>
    <row r="1398" spans="16:19" x14ac:dyDescent="0.3">
      <c r="P1398" t="s">
        <v>1959</v>
      </c>
      <c r="R1398" s="30">
        <v>1069.08</v>
      </c>
      <c r="S1398" s="30">
        <v>32.700000000000003</v>
      </c>
    </row>
    <row r="1399" spans="16:19" x14ac:dyDescent="0.3">
      <c r="P1399">
        <v>699</v>
      </c>
      <c r="Q1399" t="s">
        <v>21</v>
      </c>
      <c r="R1399" s="30">
        <v>2328.75</v>
      </c>
      <c r="S1399" s="30">
        <v>533.52</v>
      </c>
    </row>
    <row r="1400" spans="16:19" x14ac:dyDescent="0.3">
      <c r="P1400" t="s">
        <v>1960</v>
      </c>
      <c r="R1400" s="30">
        <v>2328.75</v>
      </c>
      <c r="S1400" s="30">
        <v>533.52</v>
      </c>
    </row>
    <row r="1401" spans="16:19" x14ac:dyDescent="0.3">
      <c r="P1401">
        <v>700</v>
      </c>
      <c r="Q1401" t="s">
        <v>19</v>
      </c>
      <c r="R1401" s="30">
        <v>2439.1724999999997</v>
      </c>
      <c r="S1401" s="30">
        <v>1159.57</v>
      </c>
    </row>
    <row r="1402" spans="16:19" x14ac:dyDescent="0.3">
      <c r="P1402" t="s">
        <v>1961</v>
      </c>
      <c r="R1402" s="30">
        <v>2439.1724999999997</v>
      </c>
      <c r="S1402" s="30">
        <v>1159.57</v>
      </c>
    </row>
    <row r="1403" spans="16:19" x14ac:dyDescent="0.3">
      <c r="P1403">
        <v>701</v>
      </c>
      <c r="Q1403" t="s">
        <v>18</v>
      </c>
      <c r="R1403" s="30">
        <v>2797.578</v>
      </c>
      <c r="S1403" s="30">
        <v>929.52</v>
      </c>
    </row>
    <row r="1404" spans="16:19" x14ac:dyDescent="0.3">
      <c r="P1404" t="s">
        <v>1962</v>
      </c>
      <c r="R1404" s="30">
        <v>2797.578</v>
      </c>
      <c r="S1404" s="30">
        <v>929.52</v>
      </c>
    </row>
    <row r="1405" spans="16:19" x14ac:dyDescent="0.3">
      <c r="P1405">
        <v>702</v>
      </c>
      <c r="Q1405" t="s">
        <v>21</v>
      </c>
      <c r="R1405" s="30">
        <v>434.97600000000006</v>
      </c>
      <c r="S1405" s="30">
        <v>159.88</v>
      </c>
    </row>
    <row r="1406" spans="16:19" x14ac:dyDescent="0.3">
      <c r="P1406" t="s">
        <v>1435</v>
      </c>
      <c r="R1406" s="30">
        <v>434.97600000000006</v>
      </c>
      <c r="S1406" s="30">
        <v>159.88</v>
      </c>
    </row>
    <row r="1407" spans="16:19" x14ac:dyDescent="0.3">
      <c r="P1407">
        <v>703</v>
      </c>
      <c r="Q1407" t="s">
        <v>21</v>
      </c>
      <c r="R1407" s="30">
        <v>2586.7454999999995</v>
      </c>
      <c r="S1407" s="30">
        <v>949.28000000000009</v>
      </c>
    </row>
    <row r="1408" spans="16:19" x14ac:dyDescent="0.3">
      <c r="P1408" t="s">
        <v>1963</v>
      </c>
      <c r="R1408" s="30">
        <v>2586.7454999999995</v>
      </c>
      <c r="S1408" s="30">
        <v>949.28000000000009</v>
      </c>
    </row>
    <row r="1409" spans="16:19" x14ac:dyDescent="0.3">
      <c r="P1409">
        <v>704</v>
      </c>
      <c r="Q1409" t="s">
        <v>25</v>
      </c>
      <c r="R1409" s="30">
        <v>1731.4159999999999</v>
      </c>
      <c r="S1409" s="30">
        <v>1134.08</v>
      </c>
    </row>
    <row r="1410" spans="16:19" x14ac:dyDescent="0.3">
      <c r="P1410" t="s">
        <v>1964</v>
      </c>
      <c r="R1410" s="30">
        <v>1731.4159999999999</v>
      </c>
      <c r="S1410" s="30">
        <v>1134.08</v>
      </c>
    </row>
    <row r="1411" spans="16:19" x14ac:dyDescent="0.3">
      <c r="P1411">
        <v>705</v>
      </c>
      <c r="Q1411" t="s">
        <v>23</v>
      </c>
      <c r="R1411" s="30">
        <v>3387.08</v>
      </c>
      <c r="S1411" s="30">
        <v>327.8</v>
      </c>
    </row>
    <row r="1412" spans="16:19" x14ac:dyDescent="0.3">
      <c r="P1412" t="s">
        <v>1965</v>
      </c>
      <c r="R1412" s="30">
        <v>3387.08</v>
      </c>
      <c r="S1412" s="30">
        <v>327.8</v>
      </c>
    </row>
    <row r="1413" spans="16:19" x14ac:dyDescent="0.3">
      <c r="P1413">
        <v>706</v>
      </c>
      <c r="Q1413" t="s">
        <v>18</v>
      </c>
      <c r="R1413" s="30">
        <v>731.80000000000007</v>
      </c>
      <c r="S1413" s="30">
        <v>334.7</v>
      </c>
    </row>
    <row r="1414" spans="16:19" x14ac:dyDescent="0.3">
      <c r="P1414" t="s">
        <v>1436</v>
      </c>
      <c r="R1414" s="30">
        <v>731.80000000000007</v>
      </c>
      <c r="S1414" s="30">
        <v>334.7</v>
      </c>
    </row>
    <row r="1415" spans="16:19" x14ac:dyDescent="0.3">
      <c r="P1415">
        <v>707</v>
      </c>
      <c r="Q1415" t="s">
        <v>25</v>
      </c>
      <c r="R1415" s="30">
        <v>218.68999999999997</v>
      </c>
      <c r="S1415" s="30">
        <v>176.98</v>
      </c>
    </row>
    <row r="1416" spans="16:19" x14ac:dyDescent="0.3">
      <c r="P1416" t="s">
        <v>1305</v>
      </c>
      <c r="R1416" s="30">
        <v>218.68999999999997</v>
      </c>
      <c r="S1416" s="30">
        <v>176.98</v>
      </c>
    </row>
    <row r="1417" spans="16:19" x14ac:dyDescent="0.3">
      <c r="P1417">
        <v>708</v>
      </c>
      <c r="Q1417" t="s">
        <v>23</v>
      </c>
      <c r="R1417" s="30">
        <v>1865.8094999999998</v>
      </c>
      <c r="S1417" s="30">
        <v>764.83</v>
      </c>
    </row>
    <row r="1418" spans="16:19" x14ac:dyDescent="0.3">
      <c r="P1418" t="s">
        <v>1437</v>
      </c>
      <c r="R1418" s="30">
        <v>1865.8094999999998</v>
      </c>
      <c r="S1418" s="30">
        <v>764.83</v>
      </c>
    </row>
    <row r="1419" spans="16:19" x14ac:dyDescent="0.3">
      <c r="P1419">
        <v>709</v>
      </c>
      <c r="Q1419" t="s">
        <v>19</v>
      </c>
      <c r="R1419" s="30">
        <v>645.66</v>
      </c>
      <c r="S1419" s="30">
        <v>701.44</v>
      </c>
    </row>
    <row r="1420" spans="16:19" x14ac:dyDescent="0.3">
      <c r="P1420" t="s">
        <v>1210</v>
      </c>
      <c r="R1420" s="30">
        <v>645.66</v>
      </c>
      <c r="S1420" s="30">
        <v>701.44</v>
      </c>
    </row>
    <row r="1421" spans="16:19" x14ac:dyDescent="0.3">
      <c r="P1421">
        <v>710</v>
      </c>
      <c r="Q1421" t="s">
        <v>18</v>
      </c>
      <c r="R1421" s="30">
        <v>1617.7199999999998</v>
      </c>
      <c r="S1421" s="30">
        <v>1198.8000000000002</v>
      </c>
    </row>
    <row r="1422" spans="16:19" x14ac:dyDescent="0.3">
      <c r="P1422" t="s">
        <v>1966</v>
      </c>
      <c r="R1422" s="30">
        <v>1617.7199999999998</v>
      </c>
      <c r="S1422" s="30">
        <v>1198.8000000000002</v>
      </c>
    </row>
    <row r="1423" spans="16:19" x14ac:dyDescent="0.3">
      <c r="P1423">
        <v>711</v>
      </c>
      <c r="Q1423" t="s">
        <v>19</v>
      </c>
      <c r="R1423" s="30">
        <v>1840.1310000000001</v>
      </c>
      <c r="S1423" s="30">
        <v>757.53</v>
      </c>
    </row>
    <row r="1424" spans="16:19" x14ac:dyDescent="0.3">
      <c r="P1424" t="s">
        <v>1438</v>
      </c>
      <c r="R1424" s="30">
        <v>1840.1310000000001</v>
      </c>
      <c r="S1424" s="30">
        <v>757.53</v>
      </c>
    </row>
    <row r="1425" spans="16:19" x14ac:dyDescent="0.3">
      <c r="P1425">
        <v>712</v>
      </c>
      <c r="Q1425" t="s">
        <v>18</v>
      </c>
      <c r="R1425" s="30">
        <v>347.02199999999999</v>
      </c>
      <c r="S1425" s="30">
        <v>133.46</v>
      </c>
    </row>
    <row r="1426" spans="16:19" x14ac:dyDescent="0.3">
      <c r="P1426" t="s">
        <v>1967</v>
      </c>
      <c r="R1426" s="30">
        <v>347.02199999999999</v>
      </c>
      <c r="S1426" s="30">
        <v>133.46</v>
      </c>
    </row>
    <row r="1427" spans="16:19" x14ac:dyDescent="0.3">
      <c r="P1427">
        <v>713</v>
      </c>
      <c r="Q1427" t="s">
        <v>25</v>
      </c>
      <c r="R1427" s="30">
        <v>509.08499999999998</v>
      </c>
      <c r="S1427" s="30">
        <v>29.25</v>
      </c>
    </row>
    <row r="1428" spans="16:19" x14ac:dyDescent="0.3">
      <c r="P1428" t="s">
        <v>1968</v>
      </c>
      <c r="R1428" s="30">
        <v>509.08499999999998</v>
      </c>
      <c r="S1428" s="30">
        <v>29.25</v>
      </c>
    </row>
    <row r="1429" spans="16:19" x14ac:dyDescent="0.3">
      <c r="P1429">
        <v>714</v>
      </c>
      <c r="Q1429" t="s">
        <v>21</v>
      </c>
      <c r="R1429" s="30">
        <v>1010.3440000000001</v>
      </c>
      <c r="S1429" s="30">
        <v>534.16</v>
      </c>
    </row>
    <row r="1430" spans="16:19" x14ac:dyDescent="0.3">
      <c r="P1430" t="s">
        <v>1969</v>
      </c>
      <c r="R1430" s="30">
        <v>1010.3440000000001</v>
      </c>
      <c r="S1430" s="30">
        <v>534.16</v>
      </c>
    </row>
    <row r="1431" spans="16:19" x14ac:dyDescent="0.3">
      <c r="P1431">
        <v>715</v>
      </c>
      <c r="Q1431" t="s">
        <v>25</v>
      </c>
      <c r="R1431" s="30">
        <v>864.15000000000009</v>
      </c>
      <c r="S1431" s="30">
        <v>552.29999999999995</v>
      </c>
    </row>
    <row r="1432" spans="16:19" x14ac:dyDescent="0.3">
      <c r="P1432" t="s">
        <v>1306</v>
      </c>
      <c r="R1432" s="30">
        <v>864.15000000000009</v>
      </c>
      <c r="S1432" s="30">
        <v>552.29999999999995</v>
      </c>
    </row>
    <row r="1433" spans="16:19" x14ac:dyDescent="0.3">
      <c r="P1433">
        <v>716</v>
      </c>
      <c r="Q1433" t="s">
        <v>25</v>
      </c>
      <c r="R1433" s="30">
        <v>1003.968</v>
      </c>
      <c r="S1433" s="30">
        <v>356.78999999999996</v>
      </c>
    </row>
    <row r="1434" spans="16:19" x14ac:dyDescent="0.3">
      <c r="P1434" t="s">
        <v>1970</v>
      </c>
      <c r="R1434" s="30">
        <v>1003.968</v>
      </c>
      <c r="S1434" s="30">
        <v>356.78999999999996</v>
      </c>
    </row>
    <row r="1435" spans="16:19" x14ac:dyDescent="0.3">
      <c r="P1435">
        <v>717</v>
      </c>
      <c r="Q1435" t="s">
        <v>19</v>
      </c>
      <c r="R1435" s="30">
        <v>128.71549999999999</v>
      </c>
      <c r="S1435" s="30">
        <v>40.159999999999997</v>
      </c>
    </row>
    <row r="1436" spans="16:19" x14ac:dyDescent="0.3">
      <c r="P1436" t="s">
        <v>1307</v>
      </c>
      <c r="R1436" s="30">
        <v>128.71549999999999</v>
      </c>
      <c r="S1436" s="30">
        <v>40.159999999999997</v>
      </c>
    </row>
    <row r="1437" spans="16:19" x14ac:dyDescent="0.3">
      <c r="P1437">
        <v>718</v>
      </c>
      <c r="Q1437" t="s">
        <v>21</v>
      </c>
      <c r="R1437" s="30">
        <v>2650.2</v>
      </c>
      <c r="S1437" s="30">
        <v>1365.3999999999999</v>
      </c>
    </row>
    <row r="1438" spans="16:19" x14ac:dyDescent="0.3">
      <c r="P1438" t="s">
        <v>1971</v>
      </c>
      <c r="R1438" s="30">
        <v>2650.2</v>
      </c>
      <c r="S1438" s="30">
        <v>1365.3999999999999</v>
      </c>
    </row>
    <row r="1439" spans="16:19" x14ac:dyDescent="0.3">
      <c r="P1439">
        <v>719</v>
      </c>
      <c r="Q1439" t="s">
        <v>23</v>
      </c>
      <c r="R1439" s="30">
        <v>435.96</v>
      </c>
      <c r="S1439" s="30">
        <v>286.95000000000005</v>
      </c>
    </row>
    <row r="1440" spans="16:19" x14ac:dyDescent="0.3">
      <c r="P1440" t="s">
        <v>1308</v>
      </c>
      <c r="R1440" s="30">
        <v>435.96</v>
      </c>
      <c r="S1440" s="30">
        <v>286.95000000000005</v>
      </c>
    </row>
    <row r="1441" spans="16:19" x14ac:dyDescent="0.3">
      <c r="P1441">
        <v>720</v>
      </c>
      <c r="Q1441" t="s">
        <v>23</v>
      </c>
      <c r="R1441" s="30">
        <v>2312.04</v>
      </c>
      <c r="S1441" s="30">
        <v>949.68000000000006</v>
      </c>
    </row>
    <row r="1442" spans="16:19" x14ac:dyDescent="0.3">
      <c r="P1442" t="s">
        <v>1211</v>
      </c>
      <c r="R1442" s="30">
        <v>2312.04</v>
      </c>
      <c r="S1442" s="30">
        <v>949.68000000000006</v>
      </c>
    </row>
    <row r="1443" spans="16:19" x14ac:dyDescent="0.3">
      <c r="P1443">
        <v>721</v>
      </c>
      <c r="Q1443" t="s">
        <v>18</v>
      </c>
      <c r="R1443" s="30">
        <v>949.56050000000005</v>
      </c>
      <c r="S1443" s="30">
        <v>444.08</v>
      </c>
    </row>
    <row r="1444" spans="16:19" x14ac:dyDescent="0.3">
      <c r="P1444" t="s">
        <v>1972</v>
      </c>
      <c r="R1444" s="30">
        <v>949.56050000000005</v>
      </c>
      <c r="S1444" s="30">
        <v>444.08</v>
      </c>
    </row>
    <row r="1445" spans="16:19" x14ac:dyDescent="0.3">
      <c r="P1445">
        <v>722</v>
      </c>
      <c r="Q1445" t="s">
        <v>18</v>
      </c>
      <c r="R1445" s="30">
        <v>652.99500000000012</v>
      </c>
      <c r="S1445" s="30">
        <v>324.06</v>
      </c>
    </row>
    <row r="1446" spans="16:19" x14ac:dyDescent="0.3">
      <c r="P1446" t="s">
        <v>1309</v>
      </c>
      <c r="R1446" s="30">
        <v>652.99500000000012</v>
      </c>
      <c r="S1446" s="30">
        <v>324.06</v>
      </c>
    </row>
    <row r="1447" spans="16:19" x14ac:dyDescent="0.3">
      <c r="P1447">
        <v>723</v>
      </c>
      <c r="Q1447" t="s">
        <v>18</v>
      </c>
      <c r="R1447" s="30">
        <v>637.20299999999997</v>
      </c>
      <c r="S1447" s="30">
        <v>440.93999999999994</v>
      </c>
    </row>
    <row r="1448" spans="16:19" x14ac:dyDescent="0.3">
      <c r="P1448" t="s">
        <v>1973</v>
      </c>
      <c r="R1448" s="30">
        <v>637.20299999999997</v>
      </c>
      <c r="S1448" s="30">
        <v>440.93999999999994</v>
      </c>
    </row>
    <row r="1449" spans="16:19" x14ac:dyDescent="0.3">
      <c r="P1449">
        <v>724</v>
      </c>
      <c r="Q1449" t="s">
        <v>19</v>
      </c>
      <c r="R1449" s="30">
        <v>2226.5325000000003</v>
      </c>
      <c r="S1449" s="30">
        <v>1186.26</v>
      </c>
    </row>
    <row r="1450" spans="16:19" x14ac:dyDescent="0.3">
      <c r="P1450" t="s">
        <v>1974</v>
      </c>
      <c r="R1450" s="30">
        <v>2226.5325000000003</v>
      </c>
      <c r="S1450" s="30">
        <v>1186.26</v>
      </c>
    </row>
    <row r="1451" spans="16:19" x14ac:dyDescent="0.3">
      <c r="P1451">
        <v>725</v>
      </c>
      <c r="Q1451" t="s">
        <v>18</v>
      </c>
      <c r="R1451" s="30">
        <v>1797.28</v>
      </c>
      <c r="S1451" s="30">
        <v>1158.5999999999999</v>
      </c>
    </row>
    <row r="1452" spans="16:19" x14ac:dyDescent="0.3">
      <c r="P1452" t="s">
        <v>1439</v>
      </c>
      <c r="R1452" s="30">
        <v>1797.28</v>
      </c>
      <c r="S1452" s="30">
        <v>1158.5999999999999</v>
      </c>
    </row>
    <row r="1453" spans="16:19" x14ac:dyDescent="0.3">
      <c r="P1453">
        <v>726</v>
      </c>
      <c r="Q1453" t="s">
        <v>21</v>
      </c>
      <c r="R1453" s="30">
        <v>1222.9034999999999</v>
      </c>
      <c r="S1453" s="30">
        <v>652.21</v>
      </c>
    </row>
    <row r="1454" spans="16:19" x14ac:dyDescent="0.3">
      <c r="P1454" t="s">
        <v>1440</v>
      </c>
      <c r="R1454" s="30">
        <v>1222.9034999999999</v>
      </c>
      <c r="S1454" s="30">
        <v>652.21</v>
      </c>
    </row>
    <row r="1455" spans="16:19" x14ac:dyDescent="0.3">
      <c r="P1455">
        <v>727</v>
      </c>
      <c r="Q1455" t="s">
        <v>18</v>
      </c>
      <c r="R1455" s="30">
        <v>152.49600000000001</v>
      </c>
      <c r="S1455" s="30">
        <v>12.92</v>
      </c>
    </row>
    <row r="1456" spans="16:19" x14ac:dyDescent="0.3">
      <c r="P1456" t="s">
        <v>1975</v>
      </c>
      <c r="R1456" s="30">
        <v>152.49600000000001</v>
      </c>
      <c r="S1456" s="30">
        <v>12.92</v>
      </c>
    </row>
    <row r="1457" spans="16:19" x14ac:dyDescent="0.3">
      <c r="P1457">
        <v>728</v>
      </c>
      <c r="Q1457" t="s">
        <v>23</v>
      </c>
      <c r="R1457" s="30">
        <v>797.625</v>
      </c>
      <c r="S1457" s="30">
        <v>539.79999999999995</v>
      </c>
    </row>
    <row r="1458" spans="16:19" x14ac:dyDescent="0.3">
      <c r="P1458" t="s">
        <v>1976</v>
      </c>
      <c r="R1458" s="30">
        <v>797.625</v>
      </c>
      <c r="S1458" s="30">
        <v>539.79999999999995</v>
      </c>
    </row>
    <row r="1459" spans="16:19" x14ac:dyDescent="0.3">
      <c r="P1459">
        <v>729</v>
      </c>
      <c r="Q1459" t="s">
        <v>21</v>
      </c>
      <c r="R1459" s="30">
        <v>1549.53</v>
      </c>
      <c r="S1459" s="30">
        <v>499.95</v>
      </c>
    </row>
    <row r="1460" spans="16:19" x14ac:dyDescent="0.3">
      <c r="P1460" t="s">
        <v>1977</v>
      </c>
      <c r="R1460" s="30">
        <v>1549.53</v>
      </c>
      <c r="S1460" s="30">
        <v>499.95</v>
      </c>
    </row>
    <row r="1461" spans="16:19" x14ac:dyDescent="0.3">
      <c r="P1461">
        <v>730</v>
      </c>
      <c r="Q1461" t="s">
        <v>21</v>
      </c>
      <c r="R1461" s="30">
        <v>3239.46</v>
      </c>
      <c r="S1461" s="30">
        <v>1618.2</v>
      </c>
    </row>
    <row r="1462" spans="16:19" x14ac:dyDescent="0.3">
      <c r="P1462" t="s">
        <v>1441</v>
      </c>
      <c r="R1462" s="30">
        <v>3239.46</v>
      </c>
      <c r="S1462" s="30">
        <v>1618.2</v>
      </c>
    </row>
    <row r="1463" spans="16:19" x14ac:dyDescent="0.3">
      <c r="P1463">
        <v>731</v>
      </c>
      <c r="Q1463" t="s">
        <v>21</v>
      </c>
      <c r="R1463" s="30">
        <v>3075.04</v>
      </c>
      <c r="S1463" s="30">
        <v>996.64</v>
      </c>
    </row>
    <row r="1464" spans="16:19" x14ac:dyDescent="0.3">
      <c r="P1464" t="s">
        <v>1978</v>
      </c>
      <c r="R1464" s="30">
        <v>3075.04</v>
      </c>
      <c r="S1464" s="30">
        <v>996.64</v>
      </c>
    </row>
    <row r="1465" spans="16:19" x14ac:dyDescent="0.3">
      <c r="P1465">
        <v>732</v>
      </c>
      <c r="Q1465" t="s">
        <v>23</v>
      </c>
      <c r="R1465" s="30">
        <v>538.91250000000002</v>
      </c>
      <c r="S1465" s="30">
        <v>160.75</v>
      </c>
    </row>
    <row r="1466" spans="16:19" x14ac:dyDescent="0.3">
      <c r="P1466" t="s">
        <v>1212</v>
      </c>
      <c r="R1466" s="30">
        <v>538.91250000000002</v>
      </c>
      <c r="S1466" s="30">
        <v>160.75</v>
      </c>
    </row>
    <row r="1467" spans="16:19" x14ac:dyDescent="0.3">
      <c r="P1467">
        <v>733</v>
      </c>
      <c r="Q1467" t="s">
        <v>18</v>
      </c>
      <c r="R1467" s="30">
        <v>2467.2960000000003</v>
      </c>
      <c r="S1467" s="30">
        <v>281.76</v>
      </c>
    </row>
    <row r="1468" spans="16:19" x14ac:dyDescent="0.3">
      <c r="P1468" t="s">
        <v>1979</v>
      </c>
      <c r="R1468" s="30">
        <v>2467.2960000000003</v>
      </c>
      <c r="S1468" s="30">
        <v>281.76</v>
      </c>
    </row>
    <row r="1469" spans="16:19" x14ac:dyDescent="0.3">
      <c r="P1469">
        <v>734</v>
      </c>
      <c r="Q1469" t="s">
        <v>19</v>
      </c>
      <c r="R1469" s="30">
        <v>1331.0830000000001</v>
      </c>
      <c r="S1469" s="30">
        <v>353.99</v>
      </c>
    </row>
    <row r="1470" spans="16:19" x14ac:dyDescent="0.3">
      <c r="P1470" t="s">
        <v>1980</v>
      </c>
      <c r="R1470" s="30">
        <v>1331.0830000000001</v>
      </c>
      <c r="S1470" s="30">
        <v>353.99</v>
      </c>
    </row>
    <row r="1471" spans="16:19" x14ac:dyDescent="0.3">
      <c r="P1471">
        <v>735</v>
      </c>
      <c r="Q1471" t="s">
        <v>19</v>
      </c>
      <c r="R1471" s="30">
        <v>990.88</v>
      </c>
      <c r="S1471" s="30">
        <v>364.7</v>
      </c>
    </row>
    <row r="1472" spans="16:19" x14ac:dyDescent="0.3">
      <c r="P1472" t="s">
        <v>1981</v>
      </c>
      <c r="R1472" s="30">
        <v>990.88</v>
      </c>
      <c r="S1472" s="30">
        <v>364.7</v>
      </c>
    </row>
    <row r="1473" spans="16:19" x14ac:dyDescent="0.3">
      <c r="P1473">
        <v>736</v>
      </c>
      <c r="Q1473" t="s">
        <v>23</v>
      </c>
      <c r="R1473" s="30">
        <v>1492.7360000000001</v>
      </c>
      <c r="S1473" s="30">
        <v>480.34000000000003</v>
      </c>
    </row>
    <row r="1474" spans="16:19" x14ac:dyDescent="0.3">
      <c r="P1474" t="s">
        <v>1442</v>
      </c>
      <c r="R1474" s="30">
        <v>1492.7360000000001</v>
      </c>
      <c r="S1474" s="30">
        <v>480.34000000000003</v>
      </c>
    </row>
    <row r="1475" spans="16:19" x14ac:dyDescent="0.3">
      <c r="P1475">
        <v>737</v>
      </c>
      <c r="Q1475" t="s">
        <v>19</v>
      </c>
      <c r="R1475" s="30">
        <v>588.45000000000005</v>
      </c>
      <c r="S1475" s="30">
        <v>39.36</v>
      </c>
    </row>
    <row r="1476" spans="16:19" x14ac:dyDescent="0.3">
      <c r="P1476" t="s">
        <v>1982</v>
      </c>
      <c r="R1476" s="30">
        <v>588.45000000000005</v>
      </c>
      <c r="S1476" s="30">
        <v>39.36</v>
      </c>
    </row>
    <row r="1477" spans="16:19" x14ac:dyDescent="0.3">
      <c r="P1477">
        <v>738</v>
      </c>
      <c r="Q1477" t="s">
        <v>18</v>
      </c>
      <c r="R1477" s="30">
        <v>1285.27</v>
      </c>
      <c r="S1477" s="30">
        <v>428.26</v>
      </c>
    </row>
    <row r="1478" spans="16:19" x14ac:dyDescent="0.3">
      <c r="P1478" t="s">
        <v>1213</v>
      </c>
      <c r="R1478" s="30">
        <v>1285.27</v>
      </c>
      <c r="S1478" s="30">
        <v>428.26</v>
      </c>
    </row>
    <row r="1479" spans="16:19" x14ac:dyDescent="0.3">
      <c r="P1479">
        <v>739</v>
      </c>
      <c r="Q1479" t="s">
        <v>25</v>
      </c>
      <c r="R1479" s="30">
        <v>3287.3040000000005</v>
      </c>
      <c r="S1479" s="30">
        <v>720.1</v>
      </c>
    </row>
    <row r="1480" spans="16:19" x14ac:dyDescent="0.3">
      <c r="P1480" t="s">
        <v>1443</v>
      </c>
      <c r="R1480" s="30">
        <v>3287.3040000000005</v>
      </c>
      <c r="S1480" s="30">
        <v>720.1</v>
      </c>
    </row>
    <row r="1481" spans="16:19" x14ac:dyDescent="0.3">
      <c r="P1481">
        <v>740</v>
      </c>
      <c r="Q1481" t="s">
        <v>19</v>
      </c>
      <c r="R1481" s="30">
        <v>840.32000000000016</v>
      </c>
      <c r="S1481" s="30">
        <v>170.10000000000002</v>
      </c>
    </row>
    <row r="1482" spans="16:19" x14ac:dyDescent="0.3">
      <c r="P1482" t="s">
        <v>1983</v>
      </c>
      <c r="R1482" s="30">
        <v>840.32000000000016</v>
      </c>
      <c r="S1482" s="30">
        <v>170.10000000000002</v>
      </c>
    </row>
    <row r="1483" spans="16:19" x14ac:dyDescent="0.3">
      <c r="P1483">
        <v>741</v>
      </c>
      <c r="Q1483" t="s">
        <v>25</v>
      </c>
      <c r="R1483" s="30">
        <v>3014.1695000000004</v>
      </c>
      <c r="S1483" s="30">
        <v>1588.9699999999998</v>
      </c>
    </row>
    <row r="1484" spans="16:19" x14ac:dyDescent="0.3">
      <c r="P1484" t="s">
        <v>1984</v>
      </c>
      <c r="R1484" s="30">
        <v>3014.1695000000004</v>
      </c>
      <c r="S1484" s="30">
        <v>1588.9699999999998</v>
      </c>
    </row>
    <row r="1485" spans="16:19" x14ac:dyDescent="0.3">
      <c r="P1485">
        <v>742</v>
      </c>
      <c r="Q1485" t="s">
        <v>18</v>
      </c>
      <c r="R1485" s="30">
        <v>1237.95</v>
      </c>
      <c r="S1485" s="30">
        <v>769.23</v>
      </c>
    </row>
    <row r="1486" spans="16:19" x14ac:dyDescent="0.3">
      <c r="P1486" t="s">
        <v>1310</v>
      </c>
      <c r="R1486" s="30">
        <v>1237.95</v>
      </c>
      <c r="S1486" s="30">
        <v>769.23</v>
      </c>
    </row>
    <row r="1487" spans="16:19" x14ac:dyDescent="0.3">
      <c r="P1487">
        <v>743</v>
      </c>
      <c r="Q1487" t="s">
        <v>19</v>
      </c>
      <c r="R1487" s="30">
        <v>1284.9749999999999</v>
      </c>
      <c r="S1487" s="30">
        <v>600.90000000000009</v>
      </c>
    </row>
    <row r="1488" spans="16:19" x14ac:dyDescent="0.3">
      <c r="P1488" t="s">
        <v>1985</v>
      </c>
      <c r="R1488" s="30">
        <v>1284.9749999999999</v>
      </c>
      <c r="S1488" s="30">
        <v>600.90000000000009</v>
      </c>
    </row>
    <row r="1489" spans="16:19" x14ac:dyDescent="0.3">
      <c r="P1489">
        <v>744</v>
      </c>
      <c r="Q1489" t="s">
        <v>19</v>
      </c>
      <c r="R1489" s="30">
        <v>514.29999999999995</v>
      </c>
      <c r="S1489" s="30">
        <v>441.4</v>
      </c>
    </row>
    <row r="1490" spans="16:19" x14ac:dyDescent="0.3">
      <c r="P1490" t="s">
        <v>1986</v>
      </c>
      <c r="R1490" s="30">
        <v>514.29999999999995</v>
      </c>
      <c r="S1490" s="30">
        <v>441.4</v>
      </c>
    </row>
    <row r="1491" spans="16:19" x14ac:dyDescent="0.3">
      <c r="P1491">
        <v>745</v>
      </c>
      <c r="Q1491" t="s">
        <v>18</v>
      </c>
      <c r="R1491" s="30">
        <v>1211.184</v>
      </c>
      <c r="S1491" s="30">
        <v>672.96</v>
      </c>
    </row>
    <row r="1492" spans="16:19" x14ac:dyDescent="0.3">
      <c r="P1492" t="s">
        <v>1987</v>
      </c>
      <c r="R1492" s="30">
        <v>1211.184</v>
      </c>
      <c r="S1492" s="30">
        <v>672.96</v>
      </c>
    </row>
    <row r="1493" spans="16:19" x14ac:dyDescent="0.3">
      <c r="P1493">
        <v>746</v>
      </c>
      <c r="Q1493" t="s">
        <v>25</v>
      </c>
      <c r="R1493" s="30">
        <v>184.34</v>
      </c>
      <c r="S1493" s="30">
        <v>15.41</v>
      </c>
    </row>
    <row r="1494" spans="16:19" x14ac:dyDescent="0.3">
      <c r="P1494" t="s">
        <v>1988</v>
      </c>
      <c r="R1494" s="30">
        <v>184.34</v>
      </c>
      <c r="S1494" s="30">
        <v>15.41</v>
      </c>
    </row>
    <row r="1495" spans="16:19" x14ac:dyDescent="0.3">
      <c r="P1495">
        <v>747</v>
      </c>
      <c r="Q1495" t="s">
        <v>23</v>
      </c>
      <c r="R1495" s="30">
        <v>467.37</v>
      </c>
      <c r="S1495" s="30">
        <v>27.96</v>
      </c>
    </row>
    <row r="1496" spans="16:19" x14ac:dyDescent="0.3">
      <c r="P1496" t="s">
        <v>1444</v>
      </c>
      <c r="R1496" s="30">
        <v>467.37</v>
      </c>
      <c r="S1496" s="30">
        <v>27.96</v>
      </c>
    </row>
    <row r="1497" spans="16:19" x14ac:dyDescent="0.3">
      <c r="P1497">
        <v>748</v>
      </c>
      <c r="Q1497" t="s">
        <v>21</v>
      </c>
      <c r="R1497" s="30">
        <v>2402.5950000000003</v>
      </c>
      <c r="S1497" s="30">
        <v>615.45000000000005</v>
      </c>
    </row>
    <row r="1498" spans="16:19" x14ac:dyDescent="0.3">
      <c r="P1498" t="s">
        <v>1445</v>
      </c>
      <c r="R1498" s="30">
        <v>2402.5950000000003</v>
      </c>
      <c r="S1498" s="30">
        <v>615.45000000000005</v>
      </c>
    </row>
    <row r="1499" spans="16:19" x14ac:dyDescent="0.3">
      <c r="P1499">
        <v>749</v>
      </c>
      <c r="Q1499" t="s">
        <v>18</v>
      </c>
      <c r="R1499" s="30">
        <v>1386.088</v>
      </c>
      <c r="S1499" s="30">
        <v>353.43</v>
      </c>
    </row>
    <row r="1500" spans="16:19" x14ac:dyDescent="0.3">
      <c r="P1500" t="s">
        <v>1446</v>
      </c>
      <c r="R1500" s="30">
        <v>1386.088</v>
      </c>
      <c r="S1500" s="30">
        <v>353.43</v>
      </c>
    </row>
    <row r="1501" spans="16:19" x14ac:dyDescent="0.3">
      <c r="P1501">
        <v>750</v>
      </c>
      <c r="Q1501" t="s">
        <v>21</v>
      </c>
      <c r="R1501" s="30">
        <v>1269.8879999999999</v>
      </c>
      <c r="S1501" s="30">
        <v>190</v>
      </c>
    </row>
    <row r="1502" spans="16:19" x14ac:dyDescent="0.3">
      <c r="P1502" t="s">
        <v>1989</v>
      </c>
      <c r="R1502" s="30">
        <v>1269.8879999999999</v>
      </c>
      <c r="S1502" s="30">
        <v>190</v>
      </c>
    </row>
    <row r="1503" spans="16:19" x14ac:dyDescent="0.3">
      <c r="P1503">
        <v>751</v>
      </c>
      <c r="Q1503" t="s">
        <v>23</v>
      </c>
      <c r="R1503" s="30">
        <v>1008.4059999999998</v>
      </c>
      <c r="S1503" s="30">
        <v>558.94999999999993</v>
      </c>
    </row>
    <row r="1504" spans="16:19" x14ac:dyDescent="0.3">
      <c r="P1504" t="s">
        <v>1990</v>
      </c>
      <c r="R1504" s="30">
        <v>1008.4059999999998</v>
      </c>
      <c r="S1504" s="30">
        <v>558.94999999999993</v>
      </c>
    </row>
    <row r="1505" spans="16:19" x14ac:dyDescent="0.3">
      <c r="P1505">
        <v>752</v>
      </c>
      <c r="Q1505" t="s">
        <v>21</v>
      </c>
      <c r="R1505" s="30">
        <v>1386.5475000000001</v>
      </c>
      <c r="S1505" s="30">
        <v>1015.95</v>
      </c>
    </row>
    <row r="1506" spans="16:19" x14ac:dyDescent="0.3">
      <c r="P1506" t="s">
        <v>1991</v>
      </c>
      <c r="R1506" s="30">
        <v>1386.5475000000001</v>
      </c>
      <c r="S1506" s="30">
        <v>1015.95</v>
      </c>
    </row>
    <row r="1507" spans="16:19" x14ac:dyDescent="0.3">
      <c r="P1507">
        <v>753</v>
      </c>
      <c r="Q1507" t="s">
        <v>19</v>
      </c>
      <c r="R1507" s="30">
        <v>1662.21</v>
      </c>
      <c r="S1507" s="30">
        <v>542.43000000000006</v>
      </c>
    </row>
    <row r="1508" spans="16:19" x14ac:dyDescent="0.3">
      <c r="P1508" t="s">
        <v>1992</v>
      </c>
      <c r="R1508" s="30">
        <v>1662.21</v>
      </c>
      <c r="S1508" s="30">
        <v>542.43000000000006</v>
      </c>
    </row>
    <row r="1509" spans="16:19" x14ac:dyDescent="0.3">
      <c r="P1509">
        <v>754</v>
      </c>
      <c r="Q1509" t="s">
        <v>21</v>
      </c>
      <c r="R1509" s="30">
        <v>1970.6</v>
      </c>
      <c r="S1509" s="30">
        <v>634.70000000000005</v>
      </c>
    </row>
    <row r="1510" spans="16:19" x14ac:dyDescent="0.3">
      <c r="P1510" t="s">
        <v>1993</v>
      </c>
      <c r="R1510" s="30">
        <v>1970.6</v>
      </c>
      <c r="S1510" s="30">
        <v>634.70000000000005</v>
      </c>
    </row>
    <row r="1511" spans="16:19" x14ac:dyDescent="0.3">
      <c r="P1511">
        <v>755</v>
      </c>
      <c r="Q1511" t="s">
        <v>23</v>
      </c>
      <c r="R1511" s="30">
        <v>2228.096</v>
      </c>
      <c r="S1511" s="30">
        <v>345.28</v>
      </c>
    </row>
    <row r="1512" spans="16:19" x14ac:dyDescent="0.3">
      <c r="P1512" t="s">
        <v>1311</v>
      </c>
      <c r="R1512" s="30">
        <v>2228.096</v>
      </c>
      <c r="S1512" s="30">
        <v>345.28</v>
      </c>
    </row>
    <row r="1513" spans="16:19" x14ac:dyDescent="0.3">
      <c r="P1513">
        <v>756</v>
      </c>
      <c r="Q1513" t="s">
        <v>23</v>
      </c>
      <c r="R1513" s="30">
        <v>3455.64</v>
      </c>
      <c r="S1513" s="30">
        <v>412.2</v>
      </c>
    </row>
    <row r="1514" spans="16:19" x14ac:dyDescent="0.3">
      <c r="P1514" t="s">
        <v>1994</v>
      </c>
      <c r="R1514" s="30">
        <v>3455.64</v>
      </c>
      <c r="S1514" s="30">
        <v>412.2</v>
      </c>
    </row>
    <row r="1515" spans="16:19" x14ac:dyDescent="0.3">
      <c r="P1515">
        <v>757</v>
      </c>
      <c r="Q1515" t="s">
        <v>19</v>
      </c>
      <c r="R1515" s="30">
        <v>185.33399999999997</v>
      </c>
      <c r="S1515" s="30">
        <v>132.41999999999999</v>
      </c>
    </row>
    <row r="1516" spans="16:19" x14ac:dyDescent="0.3">
      <c r="P1516" t="s">
        <v>1995</v>
      </c>
      <c r="R1516" s="30">
        <v>185.33399999999997</v>
      </c>
      <c r="S1516" s="30">
        <v>132.41999999999999</v>
      </c>
    </row>
    <row r="1517" spans="16:19" x14ac:dyDescent="0.3">
      <c r="P1517">
        <v>758</v>
      </c>
      <c r="Q1517" t="s">
        <v>23</v>
      </c>
      <c r="R1517" s="30">
        <v>1677.3120000000001</v>
      </c>
      <c r="S1517" s="30">
        <v>730.94</v>
      </c>
    </row>
    <row r="1518" spans="16:19" x14ac:dyDescent="0.3">
      <c r="P1518" t="s">
        <v>1996</v>
      </c>
      <c r="R1518" s="30">
        <v>1677.3120000000001</v>
      </c>
      <c r="S1518" s="30">
        <v>730.94</v>
      </c>
    </row>
    <row r="1519" spans="16:19" x14ac:dyDescent="0.3">
      <c r="P1519">
        <v>759</v>
      </c>
      <c r="Q1519" t="s">
        <v>18</v>
      </c>
      <c r="R1519" s="30">
        <v>1541.7359999999999</v>
      </c>
      <c r="S1519" s="30">
        <v>864.09</v>
      </c>
    </row>
    <row r="1520" spans="16:19" x14ac:dyDescent="0.3">
      <c r="P1520" t="s">
        <v>1997</v>
      </c>
      <c r="R1520" s="30">
        <v>1541.7359999999999</v>
      </c>
      <c r="S1520" s="30">
        <v>864.09</v>
      </c>
    </row>
    <row r="1521" spans="16:19" x14ac:dyDescent="0.3">
      <c r="P1521">
        <v>760</v>
      </c>
      <c r="Q1521" t="s">
        <v>18</v>
      </c>
      <c r="R1521" s="30">
        <v>400.40999999999997</v>
      </c>
      <c r="S1521" s="30">
        <v>269.8</v>
      </c>
    </row>
    <row r="1522" spans="16:19" x14ac:dyDescent="0.3">
      <c r="P1522" t="s">
        <v>1998</v>
      </c>
      <c r="R1522" s="30">
        <v>400.40999999999997</v>
      </c>
      <c r="S1522" s="30">
        <v>269.8</v>
      </c>
    </row>
    <row r="1523" spans="16:19" x14ac:dyDescent="0.3">
      <c r="P1523">
        <v>761</v>
      </c>
      <c r="Q1523" t="s">
        <v>25</v>
      </c>
      <c r="R1523" s="30">
        <v>347.88</v>
      </c>
      <c r="S1523" s="30">
        <v>36.28</v>
      </c>
    </row>
    <row r="1524" spans="16:19" x14ac:dyDescent="0.3">
      <c r="P1524" t="s">
        <v>1999</v>
      </c>
      <c r="R1524" s="30">
        <v>347.88</v>
      </c>
      <c r="S1524" s="30">
        <v>36.28</v>
      </c>
    </row>
    <row r="1525" spans="16:19" x14ac:dyDescent="0.3">
      <c r="P1525">
        <v>762</v>
      </c>
      <c r="Q1525" t="s">
        <v>23</v>
      </c>
      <c r="R1525" s="30">
        <v>482.93999999999994</v>
      </c>
      <c r="S1525" s="30">
        <v>273.7</v>
      </c>
    </row>
    <row r="1526" spans="16:19" x14ac:dyDescent="0.3">
      <c r="P1526" t="s">
        <v>2000</v>
      </c>
      <c r="R1526" s="30">
        <v>482.93999999999994</v>
      </c>
      <c r="S1526" s="30">
        <v>273.7</v>
      </c>
    </row>
    <row r="1527" spans="16:19" x14ac:dyDescent="0.3">
      <c r="P1527">
        <v>763</v>
      </c>
      <c r="Q1527" t="s">
        <v>23</v>
      </c>
      <c r="R1527" s="30">
        <v>441.20700000000005</v>
      </c>
      <c r="S1527" s="30">
        <v>218.70000000000002</v>
      </c>
    </row>
    <row r="1528" spans="16:19" x14ac:dyDescent="0.3">
      <c r="P1528" t="s">
        <v>1447</v>
      </c>
      <c r="R1528" s="30">
        <v>441.20700000000005</v>
      </c>
      <c r="S1528" s="30">
        <v>218.70000000000002</v>
      </c>
    </row>
    <row r="1529" spans="16:19" x14ac:dyDescent="0.3">
      <c r="P1529">
        <v>764</v>
      </c>
      <c r="Q1529" t="s">
        <v>18</v>
      </c>
      <c r="R1529" s="30">
        <v>1592.5799999999997</v>
      </c>
      <c r="S1529" s="30">
        <v>251.52</v>
      </c>
    </row>
    <row r="1530" spans="16:19" x14ac:dyDescent="0.3">
      <c r="P1530" t="s">
        <v>2001</v>
      </c>
      <c r="R1530" s="30">
        <v>1592.5799999999997</v>
      </c>
      <c r="S1530" s="30">
        <v>251.52</v>
      </c>
    </row>
    <row r="1531" spans="16:19" x14ac:dyDescent="0.3">
      <c r="P1531">
        <v>765</v>
      </c>
      <c r="Q1531" t="s">
        <v>25</v>
      </c>
      <c r="R1531" s="30">
        <v>2628.288</v>
      </c>
      <c r="S1531" s="30">
        <v>298.56</v>
      </c>
    </row>
    <row r="1532" spans="16:19" x14ac:dyDescent="0.3">
      <c r="P1532" t="s">
        <v>2002</v>
      </c>
      <c r="R1532" s="30">
        <v>2628.288</v>
      </c>
      <c r="S1532" s="30">
        <v>298.56</v>
      </c>
    </row>
    <row r="1533" spans="16:19" x14ac:dyDescent="0.3">
      <c r="P1533">
        <v>766</v>
      </c>
      <c r="Q1533" t="s">
        <v>18</v>
      </c>
      <c r="R1533" s="30">
        <v>654</v>
      </c>
      <c r="S1533" s="30">
        <v>712.64</v>
      </c>
    </row>
    <row r="1534" spans="16:19" x14ac:dyDescent="0.3">
      <c r="P1534" t="s">
        <v>2003</v>
      </c>
      <c r="R1534" s="30">
        <v>654</v>
      </c>
      <c r="S1534" s="30">
        <v>712.64</v>
      </c>
    </row>
    <row r="1535" spans="16:19" x14ac:dyDescent="0.3">
      <c r="P1535">
        <v>767</v>
      </c>
      <c r="Q1535" t="s">
        <v>19</v>
      </c>
      <c r="R1535" s="30">
        <v>1219.0319999999999</v>
      </c>
      <c r="S1535" s="30">
        <v>223.92</v>
      </c>
    </row>
    <row r="1536" spans="16:19" x14ac:dyDescent="0.3">
      <c r="P1536" t="s">
        <v>2004</v>
      </c>
      <c r="R1536" s="30">
        <v>1219.0319999999999</v>
      </c>
      <c r="S1536" s="30">
        <v>223.92</v>
      </c>
    </row>
    <row r="1537" spans="16:19" x14ac:dyDescent="0.3">
      <c r="P1537">
        <v>768</v>
      </c>
      <c r="Q1537" t="s">
        <v>23</v>
      </c>
      <c r="R1537" s="30">
        <v>119.32</v>
      </c>
      <c r="S1537" s="30">
        <v>32.67</v>
      </c>
    </row>
    <row r="1538" spans="16:19" x14ac:dyDescent="0.3">
      <c r="P1538" t="s">
        <v>1214</v>
      </c>
      <c r="R1538" s="30">
        <v>119.32</v>
      </c>
      <c r="S1538" s="30">
        <v>32.67</v>
      </c>
    </row>
    <row r="1539" spans="16:19" x14ac:dyDescent="0.3">
      <c r="P1539">
        <v>769</v>
      </c>
      <c r="Q1539" t="s">
        <v>21</v>
      </c>
      <c r="R1539" s="30">
        <v>764.13750000000005</v>
      </c>
      <c r="S1539" s="30">
        <v>155.75</v>
      </c>
    </row>
    <row r="1540" spans="16:19" x14ac:dyDescent="0.3">
      <c r="P1540" t="s">
        <v>2005</v>
      </c>
      <c r="R1540" s="30">
        <v>764.13750000000005</v>
      </c>
      <c r="S1540" s="30">
        <v>155.75</v>
      </c>
    </row>
    <row r="1541" spans="16:19" x14ac:dyDescent="0.3">
      <c r="P1541">
        <v>770</v>
      </c>
      <c r="Q1541" t="s">
        <v>25</v>
      </c>
      <c r="R1541" s="30">
        <v>1715.9375</v>
      </c>
      <c r="S1541" s="30">
        <v>1042.44</v>
      </c>
    </row>
    <row r="1542" spans="16:19" x14ac:dyDescent="0.3">
      <c r="P1542" t="s">
        <v>2006</v>
      </c>
      <c r="R1542" s="30">
        <v>1715.9375</v>
      </c>
      <c r="S1542" s="30">
        <v>1042.44</v>
      </c>
    </row>
    <row r="1543" spans="16:19" x14ac:dyDescent="0.3">
      <c r="P1543">
        <v>771</v>
      </c>
      <c r="Q1543" t="s">
        <v>21</v>
      </c>
      <c r="R1543" s="30">
        <v>1632</v>
      </c>
      <c r="S1543" s="30">
        <v>873.24</v>
      </c>
    </row>
    <row r="1544" spans="16:19" x14ac:dyDescent="0.3">
      <c r="P1544" t="s">
        <v>2007</v>
      </c>
      <c r="R1544" s="30">
        <v>1632</v>
      </c>
      <c r="S1544" s="30">
        <v>873.24</v>
      </c>
    </row>
    <row r="1545" spans="16:19" x14ac:dyDescent="0.3">
      <c r="P1545">
        <v>772</v>
      </c>
      <c r="Q1545" t="s">
        <v>23</v>
      </c>
      <c r="R1545" s="30">
        <v>353.62</v>
      </c>
      <c r="S1545" s="30">
        <v>190.38</v>
      </c>
    </row>
    <row r="1546" spans="16:19" x14ac:dyDescent="0.3">
      <c r="P1546" t="s">
        <v>2008</v>
      </c>
      <c r="R1546" s="30">
        <v>353.62</v>
      </c>
      <c r="S1546" s="30">
        <v>190.38</v>
      </c>
    </row>
    <row r="1547" spans="16:19" x14ac:dyDescent="0.3">
      <c r="P1547">
        <v>773</v>
      </c>
      <c r="Q1547" t="s">
        <v>21</v>
      </c>
      <c r="R1547" s="30">
        <v>1329.8</v>
      </c>
      <c r="S1547" s="30">
        <v>721.7</v>
      </c>
    </row>
    <row r="1548" spans="16:19" x14ac:dyDescent="0.3">
      <c r="P1548" t="s">
        <v>2009</v>
      </c>
      <c r="R1548" s="30">
        <v>1329.8</v>
      </c>
      <c r="S1548" s="30">
        <v>721.7</v>
      </c>
    </row>
    <row r="1549" spans="16:19" x14ac:dyDescent="0.3">
      <c r="P1549">
        <v>774</v>
      </c>
      <c r="Q1549" t="s">
        <v>23</v>
      </c>
      <c r="R1549" s="30">
        <v>936.50400000000002</v>
      </c>
      <c r="S1549" s="30">
        <v>644.24</v>
      </c>
    </row>
    <row r="1550" spans="16:19" x14ac:dyDescent="0.3">
      <c r="P1550" t="s">
        <v>2010</v>
      </c>
      <c r="R1550" s="30">
        <v>936.50400000000002</v>
      </c>
      <c r="S1550" s="30">
        <v>644.24</v>
      </c>
    </row>
    <row r="1551" spans="16:19" x14ac:dyDescent="0.3">
      <c r="P1551">
        <v>775</v>
      </c>
      <c r="Q1551" t="s">
        <v>23</v>
      </c>
      <c r="R1551" s="30">
        <v>2526.0300000000002</v>
      </c>
      <c r="S1551" s="30">
        <v>1171.47</v>
      </c>
    </row>
    <row r="1552" spans="16:19" x14ac:dyDescent="0.3">
      <c r="P1552" t="s">
        <v>2011</v>
      </c>
      <c r="R1552" s="30">
        <v>2526.0300000000002</v>
      </c>
      <c r="S1552" s="30">
        <v>1171.47</v>
      </c>
    </row>
    <row r="1553" spans="16:19" x14ac:dyDescent="0.3">
      <c r="P1553">
        <v>776</v>
      </c>
      <c r="Q1553" t="s">
        <v>25</v>
      </c>
      <c r="R1553" s="30">
        <v>686.89600000000007</v>
      </c>
      <c r="S1553" s="30">
        <v>130.9</v>
      </c>
    </row>
    <row r="1554" spans="16:19" x14ac:dyDescent="0.3">
      <c r="P1554" t="s">
        <v>1215</v>
      </c>
      <c r="R1554" s="30">
        <v>686.89600000000007</v>
      </c>
      <c r="S1554" s="30">
        <v>130.9</v>
      </c>
    </row>
    <row r="1555" spans="16:19" x14ac:dyDescent="0.3">
      <c r="P1555">
        <v>777</v>
      </c>
      <c r="Q1555" t="s">
        <v>18</v>
      </c>
      <c r="R1555" s="30">
        <v>941.51199999999994</v>
      </c>
      <c r="S1555" s="30">
        <v>98.12</v>
      </c>
    </row>
    <row r="1556" spans="16:19" x14ac:dyDescent="0.3">
      <c r="P1556" t="s">
        <v>2012</v>
      </c>
      <c r="R1556" s="30">
        <v>941.51199999999994</v>
      </c>
      <c r="S1556" s="30">
        <v>98.12</v>
      </c>
    </row>
    <row r="1557" spans="16:19" x14ac:dyDescent="0.3">
      <c r="P1557">
        <v>778</v>
      </c>
      <c r="Q1557" t="s">
        <v>25</v>
      </c>
      <c r="R1557" s="30">
        <v>1632.12</v>
      </c>
      <c r="S1557" s="30">
        <v>1059.1200000000001</v>
      </c>
    </row>
    <row r="1558" spans="16:19" x14ac:dyDescent="0.3">
      <c r="P1558" t="s">
        <v>2013</v>
      </c>
      <c r="R1558" s="30">
        <v>1632.12</v>
      </c>
      <c r="S1558" s="30">
        <v>1059.1200000000001</v>
      </c>
    </row>
    <row r="1559" spans="16:19" x14ac:dyDescent="0.3">
      <c r="P1559">
        <v>779</v>
      </c>
      <c r="Q1559" t="s">
        <v>19</v>
      </c>
      <c r="R1559" s="30">
        <v>2130.3799999999997</v>
      </c>
      <c r="S1559" s="30">
        <v>988.96</v>
      </c>
    </row>
    <row r="1560" spans="16:19" x14ac:dyDescent="0.3">
      <c r="P1560" t="s">
        <v>2014</v>
      </c>
      <c r="R1560" s="30">
        <v>2130.3799999999997</v>
      </c>
      <c r="S1560" s="30">
        <v>988.96</v>
      </c>
    </row>
    <row r="1561" spans="16:19" x14ac:dyDescent="0.3">
      <c r="P1561">
        <v>780</v>
      </c>
      <c r="Q1561" t="s">
        <v>21</v>
      </c>
      <c r="R1561" s="30">
        <v>1001.22</v>
      </c>
      <c r="S1561" s="30">
        <v>949.84999999999991</v>
      </c>
    </row>
    <row r="1562" spans="16:19" x14ac:dyDescent="0.3">
      <c r="P1562" t="s">
        <v>1216</v>
      </c>
      <c r="R1562" s="30">
        <v>1001.22</v>
      </c>
      <c r="S1562" s="30">
        <v>949.84999999999991</v>
      </c>
    </row>
    <row r="1563" spans="16:19" x14ac:dyDescent="0.3">
      <c r="P1563">
        <v>781</v>
      </c>
      <c r="Q1563" t="s">
        <v>21</v>
      </c>
      <c r="R1563" s="30">
        <v>649.995</v>
      </c>
      <c r="S1563" s="30">
        <v>115.39999999999999</v>
      </c>
    </row>
    <row r="1564" spans="16:19" x14ac:dyDescent="0.3">
      <c r="P1564" t="s">
        <v>2015</v>
      </c>
      <c r="R1564" s="30">
        <v>649.995</v>
      </c>
      <c r="S1564" s="30">
        <v>115.39999999999999</v>
      </c>
    </row>
    <row r="1565" spans="16:19" x14ac:dyDescent="0.3">
      <c r="P1565">
        <v>782</v>
      </c>
      <c r="Q1565" t="s">
        <v>18</v>
      </c>
      <c r="R1565" s="30">
        <v>800.49600000000009</v>
      </c>
      <c r="S1565" s="30">
        <v>267.42</v>
      </c>
    </row>
    <row r="1566" spans="16:19" x14ac:dyDescent="0.3">
      <c r="P1566" t="s">
        <v>1448</v>
      </c>
      <c r="R1566" s="30">
        <v>800.49600000000009</v>
      </c>
      <c r="S1566" s="30">
        <v>267.42</v>
      </c>
    </row>
    <row r="1567" spans="16:19" x14ac:dyDescent="0.3">
      <c r="P1567">
        <v>783</v>
      </c>
      <c r="Q1567" t="s">
        <v>18</v>
      </c>
      <c r="R1567" s="30">
        <v>3032.1</v>
      </c>
      <c r="S1567" s="30">
        <v>644</v>
      </c>
    </row>
    <row r="1568" spans="16:19" x14ac:dyDescent="0.3">
      <c r="P1568" t="s">
        <v>2016</v>
      </c>
      <c r="R1568" s="30">
        <v>3032.1</v>
      </c>
      <c r="S1568" s="30">
        <v>644</v>
      </c>
    </row>
    <row r="1569" spans="16:19" x14ac:dyDescent="0.3">
      <c r="P1569">
        <v>784</v>
      </c>
      <c r="Q1569" t="s">
        <v>25</v>
      </c>
      <c r="R1569" s="30">
        <v>744.97500000000002</v>
      </c>
      <c r="S1569" s="30">
        <v>454.32</v>
      </c>
    </row>
    <row r="1570" spans="16:19" x14ac:dyDescent="0.3">
      <c r="P1570" t="s">
        <v>2017</v>
      </c>
      <c r="R1570" s="30">
        <v>744.97500000000002</v>
      </c>
      <c r="S1570" s="30">
        <v>454.32</v>
      </c>
    </row>
    <row r="1571" spans="16:19" x14ac:dyDescent="0.3">
      <c r="P1571">
        <v>785</v>
      </c>
      <c r="Q1571" t="s">
        <v>18</v>
      </c>
      <c r="R1571" s="30">
        <v>327.96800000000002</v>
      </c>
      <c r="S1571" s="30">
        <v>280.32</v>
      </c>
    </row>
    <row r="1572" spans="16:19" x14ac:dyDescent="0.3">
      <c r="P1572" t="s">
        <v>2018</v>
      </c>
      <c r="R1572" s="30">
        <v>327.96800000000002</v>
      </c>
      <c r="S1572" s="30">
        <v>280.32</v>
      </c>
    </row>
    <row r="1573" spans="16:19" x14ac:dyDescent="0.3">
      <c r="P1573">
        <v>786</v>
      </c>
      <c r="Q1573" t="s">
        <v>19</v>
      </c>
      <c r="R1573" s="30">
        <v>3013.335</v>
      </c>
      <c r="S1573" s="30">
        <v>1142.46</v>
      </c>
    </row>
    <row r="1574" spans="16:19" x14ac:dyDescent="0.3">
      <c r="P1574" t="s">
        <v>1449</v>
      </c>
      <c r="R1574" s="30">
        <v>3013.335</v>
      </c>
      <c r="S1574" s="30">
        <v>1142.46</v>
      </c>
    </row>
    <row r="1575" spans="16:19" x14ac:dyDescent="0.3">
      <c r="P1575">
        <v>787</v>
      </c>
      <c r="Q1575" t="s">
        <v>21</v>
      </c>
      <c r="R1575" s="30">
        <v>92.176000000000002</v>
      </c>
      <c r="S1575" s="30">
        <v>94.34</v>
      </c>
    </row>
    <row r="1576" spans="16:19" x14ac:dyDescent="0.3">
      <c r="P1576" t="s">
        <v>1217</v>
      </c>
      <c r="R1576" s="30">
        <v>92.176000000000002</v>
      </c>
      <c r="S1576" s="30">
        <v>94.34</v>
      </c>
    </row>
    <row r="1577" spans="16:19" x14ac:dyDescent="0.3">
      <c r="P1577">
        <v>788</v>
      </c>
      <c r="Q1577" t="s">
        <v>25</v>
      </c>
      <c r="R1577" s="30">
        <v>2059.6680000000001</v>
      </c>
      <c r="S1577" s="30">
        <v>72.930000000000007</v>
      </c>
    </row>
    <row r="1578" spans="16:19" x14ac:dyDescent="0.3">
      <c r="P1578" t="s">
        <v>2019</v>
      </c>
      <c r="R1578" s="30">
        <v>2059.6680000000001</v>
      </c>
      <c r="S1578" s="30">
        <v>72.930000000000007</v>
      </c>
    </row>
    <row r="1579" spans="16:19" x14ac:dyDescent="0.3">
      <c r="P1579">
        <v>789</v>
      </c>
      <c r="Q1579" t="s">
        <v>21</v>
      </c>
      <c r="R1579" s="30">
        <v>1677.2600000000002</v>
      </c>
      <c r="S1579" s="30">
        <v>542.75</v>
      </c>
    </row>
    <row r="1580" spans="16:19" x14ac:dyDescent="0.3">
      <c r="P1580" t="s">
        <v>1450</v>
      </c>
      <c r="R1580" s="30">
        <v>1677.2600000000002</v>
      </c>
      <c r="S1580" s="30">
        <v>542.75</v>
      </c>
    </row>
    <row r="1581" spans="16:19" x14ac:dyDescent="0.3">
      <c r="P1581">
        <v>790</v>
      </c>
      <c r="Q1581" t="s">
        <v>18</v>
      </c>
      <c r="R1581" s="30">
        <v>1558.3680000000002</v>
      </c>
      <c r="S1581" s="30">
        <v>452.34</v>
      </c>
    </row>
    <row r="1582" spans="16:19" x14ac:dyDescent="0.3">
      <c r="P1582" t="s">
        <v>1451</v>
      </c>
      <c r="R1582" s="30">
        <v>1558.3680000000002</v>
      </c>
      <c r="S1582" s="30">
        <v>452.34</v>
      </c>
    </row>
    <row r="1583" spans="16:19" x14ac:dyDescent="0.3">
      <c r="P1583">
        <v>791</v>
      </c>
      <c r="Q1583" t="s">
        <v>21</v>
      </c>
      <c r="R1583" s="30">
        <v>1974.0240000000001</v>
      </c>
      <c r="S1583" s="30">
        <v>767.78</v>
      </c>
    </row>
    <row r="1584" spans="16:19" x14ac:dyDescent="0.3">
      <c r="P1584" t="s">
        <v>2020</v>
      </c>
      <c r="R1584" s="30">
        <v>1974.0240000000001</v>
      </c>
      <c r="S1584" s="30">
        <v>767.78</v>
      </c>
    </row>
    <row r="1585" spans="16:19" x14ac:dyDescent="0.3">
      <c r="P1585">
        <v>792</v>
      </c>
      <c r="Q1585" t="s">
        <v>23</v>
      </c>
      <c r="R1585" s="30">
        <v>928.82999999999993</v>
      </c>
      <c r="S1585" s="30">
        <v>476.28000000000003</v>
      </c>
    </row>
    <row r="1586" spans="16:19" x14ac:dyDescent="0.3">
      <c r="P1586" t="s">
        <v>1452</v>
      </c>
      <c r="R1586" s="30">
        <v>928.82999999999993</v>
      </c>
      <c r="S1586" s="30">
        <v>476.28000000000003</v>
      </c>
    </row>
    <row r="1587" spans="16:19" x14ac:dyDescent="0.3">
      <c r="P1587">
        <v>793</v>
      </c>
      <c r="Q1587" t="s">
        <v>19</v>
      </c>
      <c r="R1587" s="30">
        <v>3055.1579999999999</v>
      </c>
      <c r="S1587" s="30">
        <v>1114.3799999999999</v>
      </c>
    </row>
    <row r="1588" spans="16:19" x14ac:dyDescent="0.3">
      <c r="P1588" t="s">
        <v>2021</v>
      </c>
      <c r="R1588" s="30">
        <v>3055.1579999999999</v>
      </c>
      <c r="S1588" s="30">
        <v>1114.3799999999999</v>
      </c>
    </row>
    <row r="1589" spans="16:19" x14ac:dyDescent="0.3">
      <c r="P1589">
        <v>794</v>
      </c>
      <c r="Q1589" t="s">
        <v>23</v>
      </c>
      <c r="R1589" s="30">
        <v>2381.904</v>
      </c>
      <c r="S1589" s="30">
        <v>994.67</v>
      </c>
    </row>
    <row r="1590" spans="16:19" x14ac:dyDescent="0.3">
      <c r="P1590" t="s">
        <v>2022</v>
      </c>
      <c r="R1590" s="30">
        <v>2381.904</v>
      </c>
      <c r="S1590" s="30">
        <v>994.67</v>
      </c>
    </row>
    <row r="1591" spans="16:19" x14ac:dyDescent="0.3">
      <c r="P1591">
        <v>795</v>
      </c>
      <c r="Q1591" t="s">
        <v>18</v>
      </c>
      <c r="R1591" s="30">
        <v>1744.6499999999999</v>
      </c>
      <c r="S1591" s="30">
        <v>920</v>
      </c>
    </row>
    <row r="1592" spans="16:19" x14ac:dyDescent="0.3">
      <c r="P1592" t="s">
        <v>1218</v>
      </c>
      <c r="R1592" s="30">
        <v>1744.6499999999999</v>
      </c>
      <c r="S1592" s="30">
        <v>920</v>
      </c>
    </row>
    <row r="1593" spans="16:19" x14ac:dyDescent="0.3">
      <c r="P1593">
        <v>796</v>
      </c>
      <c r="Q1593" t="s">
        <v>25</v>
      </c>
      <c r="R1593" s="30">
        <v>986.22</v>
      </c>
      <c r="S1593" s="30">
        <v>390.48</v>
      </c>
    </row>
    <row r="1594" spans="16:19" x14ac:dyDescent="0.3">
      <c r="P1594" t="s">
        <v>1453</v>
      </c>
      <c r="R1594" s="30">
        <v>986.22</v>
      </c>
      <c r="S1594" s="30">
        <v>390.48</v>
      </c>
    </row>
    <row r="1595" spans="16:19" x14ac:dyDescent="0.3">
      <c r="P1595">
        <v>797</v>
      </c>
      <c r="Q1595" t="s">
        <v>19</v>
      </c>
      <c r="R1595" s="30">
        <v>1444.3964999999998</v>
      </c>
      <c r="S1595" s="30">
        <v>80.73</v>
      </c>
    </row>
    <row r="1596" spans="16:19" x14ac:dyDescent="0.3">
      <c r="P1596" t="s">
        <v>1454</v>
      </c>
      <c r="R1596" s="30">
        <v>1444.3964999999998</v>
      </c>
      <c r="S1596" s="30">
        <v>80.73</v>
      </c>
    </row>
    <row r="1597" spans="16:19" x14ac:dyDescent="0.3">
      <c r="P1597">
        <v>798</v>
      </c>
      <c r="Q1597" t="s">
        <v>19</v>
      </c>
      <c r="R1597" s="30">
        <v>1497.96</v>
      </c>
      <c r="S1597" s="30">
        <v>793</v>
      </c>
    </row>
    <row r="1598" spans="16:19" x14ac:dyDescent="0.3">
      <c r="P1598" t="s">
        <v>2023</v>
      </c>
      <c r="R1598" s="30">
        <v>1497.96</v>
      </c>
      <c r="S1598" s="30">
        <v>793</v>
      </c>
    </row>
    <row r="1599" spans="16:19" x14ac:dyDescent="0.3">
      <c r="P1599">
        <v>799</v>
      </c>
      <c r="Q1599" t="s">
        <v>18</v>
      </c>
      <c r="R1599" s="30">
        <v>1468.7759999999998</v>
      </c>
      <c r="S1599" s="30">
        <v>171.76</v>
      </c>
    </row>
    <row r="1600" spans="16:19" x14ac:dyDescent="0.3">
      <c r="P1600" t="s">
        <v>2024</v>
      </c>
      <c r="R1600" s="30">
        <v>1468.7759999999998</v>
      </c>
      <c r="S1600" s="30">
        <v>171.76</v>
      </c>
    </row>
    <row r="1601" spans="16:19" x14ac:dyDescent="0.3">
      <c r="P1601">
        <v>800</v>
      </c>
      <c r="Q1601" t="s">
        <v>21</v>
      </c>
      <c r="R1601" s="30">
        <v>1776.0080000000003</v>
      </c>
      <c r="S1601" s="30">
        <v>211.51</v>
      </c>
    </row>
    <row r="1602" spans="16:19" x14ac:dyDescent="0.3">
      <c r="P1602" t="s">
        <v>2025</v>
      </c>
      <c r="R1602" s="30">
        <v>1776.0080000000003</v>
      </c>
      <c r="S1602" s="30">
        <v>211.51</v>
      </c>
    </row>
    <row r="1603" spans="16:19" x14ac:dyDescent="0.3">
      <c r="P1603">
        <v>801</v>
      </c>
      <c r="Q1603" t="s">
        <v>25</v>
      </c>
      <c r="R1603" s="30">
        <v>781.44999999999993</v>
      </c>
      <c r="S1603" s="30">
        <v>175.15</v>
      </c>
    </row>
    <row r="1604" spans="16:19" x14ac:dyDescent="0.3">
      <c r="P1604" t="s">
        <v>2026</v>
      </c>
      <c r="R1604" s="30">
        <v>781.44999999999993</v>
      </c>
      <c r="S1604" s="30">
        <v>175.15</v>
      </c>
    </row>
    <row r="1605" spans="16:19" x14ac:dyDescent="0.3">
      <c r="P1605">
        <v>802</v>
      </c>
      <c r="Q1605" t="s">
        <v>18</v>
      </c>
      <c r="R1605" s="30">
        <v>921.81600000000003</v>
      </c>
      <c r="S1605" s="30">
        <v>731.79</v>
      </c>
    </row>
    <row r="1606" spans="16:19" x14ac:dyDescent="0.3">
      <c r="P1606" t="s">
        <v>2027</v>
      </c>
      <c r="R1606" s="30">
        <v>921.81600000000003</v>
      </c>
      <c r="S1606" s="30">
        <v>731.79</v>
      </c>
    </row>
    <row r="1607" spans="16:19" x14ac:dyDescent="0.3">
      <c r="P1607">
        <v>803</v>
      </c>
      <c r="Q1607" t="s">
        <v>18</v>
      </c>
      <c r="R1607" s="30">
        <v>3048.61</v>
      </c>
      <c r="S1607" s="30">
        <v>1432.25</v>
      </c>
    </row>
    <row r="1608" spans="16:19" x14ac:dyDescent="0.3">
      <c r="P1608" t="s">
        <v>2028</v>
      </c>
      <c r="R1608" s="30">
        <v>3048.61</v>
      </c>
      <c r="S1608" s="30">
        <v>1432.25</v>
      </c>
    </row>
    <row r="1609" spans="16:19" x14ac:dyDescent="0.3">
      <c r="P1609">
        <v>804</v>
      </c>
      <c r="Q1609" t="s">
        <v>23</v>
      </c>
      <c r="R1609" s="30">
        <v>2848.2899999999995</v>
      </c>
      <c r="S1609" s="30">
        <v>1457.6</v>
      </c>
    </row>
    <row r="1610" spans="16:19" x14ac:dyDescent="0.3">
      <c r="P1610" t="s">
        <v>2029</v>
      </c>
      <c r="R1610" s="30">
        <v>2848.2899999999995</v>
      </c>
      <c r="S1610" s="30">
        <v>1457.6</v>
      </c>
    </row>
    <row r="1611" spans="16:19" x14ac:dyDescent="0.3">
      <c r="P1611">
        <v>805</v>
      </c>
      <c r="Q1611" t="s">
        <v>23</v>
      </c>
      <c r="R1611" s="30">
        <v>672.56</v>
      </c>
      <c r="S1611" s="30">
        <v>304.05</v>
      </c>
    </row>
    <row r="1612" spans="16:19" x14ac:dyDescent="0.3">
      <c r="P1612" t="s">
        <v>2030</v>
      </c>
      <c r="R1612" s="30">
        <v>672.56</v>
      </c>
      <c r="S1612" s="30">
        <v>304.05</v>
      </c>
    </row>
    <row r="1613" spans="16:19" x14ac:dyDescent="0.3">
      <c r="P1613">
        <v>806</v>
      </c>
      <c r="Q1613" t="s">
        <v>21</v>
      </c>
      <c r="R1613" s="30">
        <v>1496.2124999999999</v>
      </c>
      <c r="S1613" s="30">
        <v>211.99</v>
      </c>
    </row>
    <row r="1614" spans="16:19" x14ac:dyDescent="0.3">
      <c r="P1614" t="s">
        <v>2031</v>
      </c>
      <c r="R1614" s="30">
        <v>1496.2124999999999</v>
      </c>
      <c r="S1614" s="30">
        <v>211.99</v>
      </c>
    </row>
    <row r="1615" spans="16:19" x14ac:dyDescent="0.3">
      <c r="P1615">
        <v>807</v>
      </c>
      <c r="Q1615" t="s">
        <v>25</v>
      </c>
      <c r="R1615" s="30">
        <v>1380.1409999999998</v>
      </c>
      <c r="S1615" s="30">
        <v>470.88</v>
      </c>
    </row>
    <row r="1616" spans="16:19" x14ac:dyDescent="0.3">
      <c r="P1616" t="s">
        <v>1455</v>
      </c>
      <c r="R1616" s="30">
        <v>1380.1409999999998</v>
      </c>
      <c r="S1616" s="30">
        <v>470.88</v>
      </c>
    </row>
    <row r="1617" spans="16:19" x14ac:dyDescent="0.3">
      <c r="P1617">
        <v>808</v>
      </c>
      <c r="Q1617" t="s">
        <v>18</v>
      </c>
      <c r="R1617" s="30">
        <v>603.22799999999995</v>
      </c>
      <c r="S1617" s="30">
        <v>351.36</v>
      </c>
    </row>
    <row r="1618" spans="16:19" x14ac:dyDescent="0.3">
      <c r="P1618" t="s">
        <v>2032</v>
      </c>
      <c r="R1618" s="30">
        <v>603.22799999999995</v>
      </c>
      <c r="S1618" s="30">
        <v>351.36</v>
      </c>
    </row>
    <row r="1619" spans="16:19" x14ac:dyDescent="0.3">
      <c r="P1619">
        <v>809</v>
      </c>
      <c r="Q1619" t="s">
        <v>23</v>
      </c>
      <c r="R1619" s="30">
        <v>2316.0239999999999</v>
      </c>
      <c r="S1619" s="30">
        <v>206.4</v>
      </c>
    </row>
    <row r="1620" spans="16:19" x14ac:dyDescent="0.3">
      <c r="P1620" t="s">
        <v>2033</v>
      </c>
      <c r="R1620" s="30">
        <v>2316.0239999999999</v>
      </c>
      <c r="S1620" s="30">
        <v>206.4</v>
      </c>
    </row>
    <row r="1621" spans="16:19" x14ac:dyDescent="0.3">
      <c r="P1621">
        <v>810</v>
      </c>
      <c r="Q1621" t="s">
        <v>23</v>
      </c>
      <c r="R1621" s="30">
        <v>1209.78</v>
      </c>
      <c r="S1621" s="30">
        <v>474.84</v>
      </c>
    </row>
    <row r="1622" spans="16:19" x14ac:dyDescent="0.3">
      <c r="P1622" t="s">
        <v>2034</v>
      </c>
      <c r="R1622" s="30">
        <v>1209.78</v>
      </c>
      <c r="S1622" s="30">
        <v>474.84</v>
      </c>
    </row>
    <row r="1623" spans="16:19" x14ac:dyDescent="0.3">
      <c r="P1623">
        <v>811</v>
      </c>
      <c r="Q1623" t="s">
        <v>23</v>
      </c>
      <c r="R1623" s="30">
        <v>1644.6000000000001</v>
      </c>
      <c r="S1623" s="30">
        <v>243.84</v>
      </c>
    </row>
    <row r="1624" spans="16:19" x14ac:dyDescent="0.3">
      <c r="P1624" t="s">
        <v>1456</v>
      </c>
      <c r="R1624" s="30">
        <v>1644.6000000000001</v>
      </c>
      <c r="S1624" s="30">
        <v>243.84</v>
      </c>
    </row>
    <row r="1625" spans="16:19" x14ac:dyDescent="0.3">
      <c r="P1625">
        <v>812</v>
      </c>
      <c r="Q1625" t="s">
        <v>19</v>
      </c>
      <c r="R1625" s="30">
        <v>2525.6320000000001</v>
      </c>
      <c r="S1625" s="30">
        <v>693.11999999999989</v>
      </c>
    </row>
    <row r="1626" spans="16:19" x14ac:dyDescent="0.3">
      <c r="P1626" t="s">
        <v>1219</v>
      </c>
      <c r="R1626" s="30">
        <v>2525.6320000000001</v>
      </c>
      <c r="S1626" s="30">
        <v>693.11999999999989</v>
      </c>
    </row>
    <row r="1627" spans="16:19" x14ac:dyDescent="0.3">
      <c r="P1627">
        <v>813</v>
      </c>
      <c r="Q1627" t="s">
        <v>18</v>
      </c>
      <c r="R1627" s="30">
        <v>299.21699999999998</v>
      </c>
      <c r="S1627" s="30">
        <v>199.04</v>
      </c>
    </row>
    <row r="1628" spans="16:19" x14ac:dyDescent="0.3">
      <c r="P1628" t="s">
        <v>2035</v>
      </c>
      <c r="R1628" s="30">
        <v>299.21699999999998</v>
      </c>
      <c r="S1628" s="30">
        <v>199.04</v>
      </c>
    </row>
    <row r="1629" spans="16:19" x14ac:dyDescent="0.3">
      <c r="P1629">
        <v>814</v>
      </c>
      <c r="Q1629" t="s">
        <v>19</v>
      </c>
      <c r="R1629" s="30">
        <v>1940.1750000000002</v>
      </c>
      <c r="S1629" s="30">
        <v>1318.6499999999999</v>
      </c>
    </row>
    <row r="1630" spans="16:19" x14ac:dyDescent="0.3">
      <c r="P1630" t="s">
        <v>2036</v>
      </c>
      <c r="R1630" s="30">
        <v>1940.1750000000002</v>
      </c>
      <c r="S1630" s="30">
        <v>1318.6499999999999</v>
      </c>
    </row>
    <row r="1631" spans="16:19" x14ac:dyDescent="0.3">
      <c r="P1631">
        <v>815</v>
      </c>
      <c r="Q1631" t="s">
        <v>23</v>
      </c>
      <c r="R1631" s="30">
        <v>2378.7000000000003</v>
      </c>
      <c r="S1631" s="30">
        <v>109.2</v>
      </c>
    </row>
    <row r="1632" spans="16:19" x14ac:dyDescent="0.3">
      <c r="P1632" t="s">
        <v>2037</v>
      </c>
      <c r="R1632" s="30">
        <v>2378.7000000000003</v>
      </c>
      <c r="S1632" s="30">
        <v>109.2</v>
      </c>
    </row>
    <row r="1633" spans="16:19" x14ac:dyDescent="0.3">
      <c r="P1633">
        <v>816</v>
      </c>
      <c r="Q1633" t="s">
        <v>23</v>
      </c>
      <c r="R1633" s="30">
        <v>2506.0050000000001</v>
      </c>
      <c r="S1633" s="30">
        <v>1296.1499999999999</v>
      </c>
    </row>
    <row r="1634" spans="16:19" x14ac:dyDescent="0.3">
      <c r="P1634" t="s">
        <v>1220</v>
      </c>
      <c r="R1634" s="30">
        <v>2506.0050000000001</v>
      </c>
      <c r="S1634" s="30">
        <v>1296.1499999999999</v>
      </c>
    </row>
    <row r="1635" spans="16:19" x14ac:dyDescent="0.3">
      <c r="P1635">
        <v>817</v>
      </c>
      <c r="Q1635" t="s">
        <v>23</v>
      </c>
      <c r="R1635" s="30">
        <v>273.59999999999997</v>
      </c>
      <c r="S1635" s="30">
        <v>101.69999999999999</v>
      </c>
    </row>
    <row r="1636" spans="16:19" x14ac:dyDescent="0.3">
      <c r="P1636" t="s">
        <v>1457</v>
      </c>
      <c r="R1636" s="30">
        <v>273.59999999999997</v>
      </c>
      <c r="S1636" s="30">
        <v>101.69999999999999</v>
      </c>
    </row>
    <row r="1637" spans="16:19" x14ac:dyDescent="0.3">
      <c r="P1637">
        <v>818</v>
      </c>
      <c r="Q1637" t="s">
        <v>21</v>
      </c>
      <c r="R1637" s="30">
        <v>567.2355</v>
      </c>
      <c r="S1637" s="30">
        <v>152.72999999999999</v>
      </c>
    </row>
    <row r="1638" spans="16:19" x14ac:dyDescent="0.3">
      <c r="P1638" t="s">
        <v>2038</v>
      </c>
      <c r="R1638" s="30">
        <v>567.2355</v>
      </c>
      <c r="S1638" s="30">
        <v>152.72999999999999</v>
      </c>
    </row>
    <row r="1639" spans="16:19" x14ac:dyDescent="0.3">
      <c r="P1639">
        <v>819</v>
      </c>
      <c r="Q1639" t="s">
        <v>19</v>
      </c>
      <c r="R1639" s="30">
        <v>835.19999999999993</v>
      </c>
      <c r="S1639" s="30">
        <v>415.34999999999997</v>
      </c>
    </row>
    <row r="1640" spans="16:19" x14ac:dyDescent="0.3">
      <c r="P1640" t="s">
        <v>2039</v>
      </c>
      <c r="R1640" s="30">
        <v>835.19999999999993</v>
      </c>
      <c r="S1640" s="30">
        <v>415.34999999999997</v>
      </c>
    </row>
    <row r="1641" spans="16:19" x14ac:dyDescent="0.3">
      <c r="P1641">
        <v>820</v>
      </c>
      <c r="Q1641" t="s">
        <v>19</v>
      </c>
      <c r="R1641" s="30">
        <v>684.03749999999991</v>
      </c>
      <c r="S1641" s="30">
        <v>158.6</v>
      </c>
    </row>
    <row r="1642" spans="16:19" x14ac:dyDescent="0.3">
      <c r="P1642" t="s">
        <v>2040</v>
      </c>
      <c r="R1642" s="30">
        <v>684.03749999999991</v>
      </c>
      <c r="S1642" s="30">
        <v>158.6</v>
      </c>
    </row>
    <row r="1643" spans="16:19" x14ac:dyDescent="0.3">
      <c r="P1643">
        <v>821</v>
      </c>
      <c r="Q1643" t="s">
        <v>23</v>
      </c>
      <c r="R1643" s="30">
        <v>2384.9100000000003</v>
      </c>
      <c r="S1643" s="30">
        <v>241.2</v>
      </c>
    </row>
    <row r="1644" spans="16:19" x14ac:dyDescent="0.3">
      <c r="P1644" t="s">
        <v>2041</v>
      </c>
      <c r="R1644" s="30">
        <v>2384.9100000000003</v>
      </c>
      <c r="S1644" s="30">
        <v>241.2</v>
      </c>
    </row>
    <row r="1645" spans="16:19" x14ac:dyDescent="0.3">
      <c r="P1645">
        <v>822</v>
      </c>
      <c r="Q1645" t="s">
        <v>18</v>
      </c>
      <c r="R1645" s="30">
        <v>2469.2669999999994</v>
      </c>
      <c r="S1645" s="30">
        <v>689.93999999999994</v>
      </c>
    </row>
    <row r="1646" spans="16:19" x14ac:dyDescent="0.3">
      <c r="P1646" t="s">
        <v>2042</v>
      </c>
      <c r="R1646" s="30">
        <v>2469.2669999999994</v>
      </c>
      <c r="S1646" s="30">
        <v>689.93999999999994</v>
      </c>
    </row>
    <row r="1647" spans="16:19" x14ac:dyDescent="0.3">
      <c r="P1647">
        <v>823</v>
      </c>
      <c r="Q1647" t="s">
        <v>23</v>
      </c>
      <c r="R1647" s="30">
        <v>2822.9760000000001</v>
      </c>
      <c r="S1647" s="30">
        <v>187.52</v>
      </c>
    </row>
    <row r="1648" spans="16:19" x14ac:dyDescent="0.3">
      <c r="P1648" t="s">
        <v>2043</v>
      </c>
      <c r="R1648" s="30">
        <v>2822.9760000000001</v>
      </c>
      <c r="S1648" s="30">
        <v>187.52</v>
      </c>
    </row>
    <row r="1649" spans="16:19" x14ac:dyDescent="0.3">
      <c r="P1649">
        <v>824</v>
      </c>
      <c r="Q1649" t="s">
        <v>19</v>
      </c>
      <c r="R1649" s="30">
        <v>1614.3300000000002</v>
      </c>
      <c r="S1649" s="30">
        <v>786</v>
      </c>
    </row>
    <row r="1650" spans="16:19" x14ac:dyDescent="0.3">
      <c r="P1650" t="s">
        <v>2044</v>
      </c>
      <c r="R1650" s="30">
        <v>1614.3300000000002</v>
      </c>
      <c r="S1650" s="30">
        <v>786</v>
      </c>
    </row>
    <row r="1651" spans="16:19" x14ac:dyDescent="0.3">
      <c r="P1651">
        <v>825</v>
      </c>
      <c r="Q1651" t="s">
        <v>21</v>
      </c>
      <c r="R1651" s="30">
        <v>456.20000000000005</v>
      </c>
      <c r="S1651" s="30">
        <v>138.4</v>
      </c>
    </row>
    <row r="1652" spans="16:19" x14ac:dyDescent="0.3">
      <c r="P1652" t="s">
        <v>2045</v>
      </c>
      <c r="R1652" s="30">
        <v>456.20000000000005</v>
      </c>
      <c r="S1652" s="30">
        <v>138.4</v>
      </c>
    </row>
    <row r="1653" spans="16:19" x14ac:dyDescent="0.3">
      <c r="P1653">
        <v>826</v>
      </c>
      <c r="Q1653" t="s">
        <v>21</v>
      </c>
      <c r="R1653" s="30">
        <v>1382.04</v>
      </c>
      <c r="S1653" s="30">
        <v>1349.1</v>
      </c>
    </row>
    <row r="1654" spans="16:19" x14ac:dyDescent="0.3">
      <c r="P1654" t="s">
        <v>2046</v>
      </c>
      <c r="R1654" s="30">
        <v>1382.04</v>
      </c>
      <c r="S1654" s="30">
        <v>1349.1</v>
      </c>
    </row>
    <row r="1655" spans="16:19" x14ac:dyDescent="0.3">
      <c r="P1655">
        <v>827</v>
      </c>
      <c r="Q1655" t="s">
        <v>25</v>
      </c>
      <c r="R1655" s="30">
        <v>872.83199999999999</v>
      </c>
      <c r="S1655" s="30">
        <v>93.36</v>
      </c>
    </row>
    <row r="1656" spans="16:19" x14ac:dyDescent="0.3">
      <c r="P1656" t="s">
        <v>1458</v>
      </c>
      <c r="R1656" s="30">
        <v>872.83199999999999</v>
      </c>
      <c r="S1656" s="30">
        <v>93.36</v>
      </c>
    </row>
    <row r="1657" spans="16:19" x14ac:dyDescent="0.3">
      <c r="P1657">
        <v>828</v>
      </c>
      <c r="Q1657" t="s">
        <v>23</v>
      </c>
      <c r="R1657" s="30">
        <v>3056.8</v>
      </c>
      <c r="S1657" s="30">
        <v>799.59999999999991</v>
      </c>
    </row>
    <row r="1658" spans="16:19" x14ac:dyDescent="0.3">
      <c r="P1658" t="s">
        <v>2047</v>
      </c>
      <c r="R1658" s="30">
        <v>3056.8</v>
      </c>
      <c r="S1658" s="30">
        <v>799.59999999999991</v>
      </c>
    </row>
    <row r="1659" spans="16:19" x14ac:dyDescent="0.3">
      <c r="P1659">
        <v>829</v>
      </c>
      <c r="Q1659" t="s">
        <v>19</v>
      </c>
      <c r="R1659" s="30">
        <v>662.63400000000001</v>
      </c>
      <c r="S1659" s="30">
        <v>590.52</v>
      </c>
    </row>
    <row r="1660" spans="16:19" x14ac:dyDescent="0.3">
      <c r="P1660" t="s">
        <v>1312</v>
      </c>
      <c r="R1660" s="30">
        <v>662.63400000000001</v>
      </c>
      <c r="S1660" s="30">
        <v>590.52</v>
      </c>
    </row>
    <row r="1661" spans="16:19" x14ac:dyDescent="0.3">
      <c r="P1661">
        <v>830</v>
      </c>
      <c r="Q1661" t="s">
        <v>19</v>
      </c>
      <c r="R1661" s="30">
        <v>1436.8320000000001</v>
      </c>
      <c r="S1661" s="30">
        <v>1014.8399999999999</v>
      </c>
    </row>
    <row r="1662" spans="16:19" x14ac:dyDescent="0.3">
      <c r="P1662" t="s">
        <v>2048</v>
      </c>
      <c r="R1662" s="30">
        <v>1436.8320000000001</v>
      </c>
      <c r="S1662" s="30">
        <v>1014.8399999999999</v>
      </c>
    </row>
    <row r="1663" spans="16:19" x14ac:dyDescent="0.3">
      <c r="P1663">
        <v>831</v>
      </c>
      <c r="Q1663" t="s">
        <v>21</v>
      </c>
      <c r="R1663" s="30">
        <v>2593.7820000000006</v>
      </c>
      <c r="S1663" s="30">
        <v>736.19999999999993</v>
      </c>
    </row>
    <row r="1664" spans="16:19" x14ac:dyDescent="0.3">
      <c r="P1664" t="s">
        <v>2049</v>
      </c>
      <c r="R1664" s="30">
        <v>2593.7820000000006</v>
      </c>
      <c r="S1664" s="30">
        <v>736.19999999999993</v>
      </c>
    </row>
    <row r="1665" spans="16:19" x14ac:dyDescent="0.3">
      <c r="P1665">
        <v>832</v>
      </c>
      <c r="Q1665" t="s">
        <v>21</v>
      </c>
      <c r="R1665" s="30">
        <v>1110.06</v>
      </c>
      <c r="S1665" s="30">
        <v>716.4</v>
      </c>
    </row>
    <row r="1666" spans="16:19" x14ac:dyDescent="0.3">
      <c r="P1666" t="s">
        <v>2050</v>
      </c>
      <c r="R1666" s="30">
        <v>1110.06</v>
      </c>
      <c r="S1666" s="30">
        <v>716.4</v>
      </c>
    </row>
    <row r="1667" spans="16:19" x14ac:dyDescent="0.3">
      <c r="P1667">
        <v>833</v>
      </c>
      <c r="Q1667" t="s">
        <v>18</v>
      </c>
      <c r="R1667" s="30">
        <v>931.42500000000007</v>
      </c>
      <c r="S1667" s="30">
        <v>529.87</v>
      </c>
    </row>
    <row r="1668" spans="16:19" x14ac:dyDescent="0.3">
      <c r="P1668" t="s">
        <v>2051</v>
      </c>
      <c r="R1668" s="30">
        <v>931.42500000000007</v>
      </c>
      <c r="S1668" s="30">
        <v>529.87</v>
      </c>
    </row>
    <row r="1669" spans="16:19" x14ac:dyDescent="0.3">
      <c r="P1669">
        <v>834</v>
      </c>
      <c r="Q1669" t="s">
        <v>23</v>
      </c>
      <c r="R1669" s="30">
        <v>2340.6960000000004</v>
      </c>
      <c r="S1669" s="30">
        <v>537.88</v>
      </c>
    </row>
    <row r="1670" spans="16:19" x14ac:dyDescent="0.3">
      <c r="P1670" t="s">
        <v>2052</v>
      </c>
      <c r="R1670" s="30">
        <v>2340.6960000000004</v>
      </c>
      <c r="S1670" s="30">
        <v>537.88</v>
      </c>
    </row>
    <row r="1671" spans="16:19" x14ac:dyDescent="0.3">
      <c r="P1671">
        <v>835</v>
      </c>
      <c r="Q1671" t="s">
        <v>19</v>
      </c>
      <c r="R1671" s="30">
        <v>2568.8999999999996</v>
      </c>
      <c r="S1671" s="30">
        <v>854.59999999999991</v>
      </c>
    </row>
    <row r="1672" spans="16:19" x14ac:dyDescent="0.3">
      <c r="P1672" t="s">
        <v>2053</v>
      </c>
      <c r="R1672" s="30">
        <v>2568.8999999999996</v>
      </c>
      <c r="S1672" s="30">
        <v>854.59999999999991</v>
      </c>
    </row>
    <row r="1673" spans="16:19" x14ac:dyDescent="0.3">
      <c r="P1673">
        <v>836</v>
      </c>
      <c r="Q1673" t="s">
        <v>21</v>
      </c>
      <c r="R1673" s="30">
        <v>1178.04</v>
      </c>
      <c r="S1673" s="30">
        <v>548.34</v>
      </c>
    </row>
    <row r="1674" spans="16:19" x14ac:dyDescent="0.3">
      <c r="P1674" t="s">
        <v>2054</v>
      </c>
      <c r="R1674" s="30">
        <v>1178.04</v>
      </c>
      <c r="S1674" s="30">
        <v>548.34</v>
      </c>
    </row>
    <row r="1675" spans="16:19" x14ac:dyDescent="0.3">
      <c r="P1675">
        <v>837</v>
      </c>
      <c r="Q1675" t="s">
        <v>23</v>
      </c>
      <c r="R1675" s="30">
        <v>1176.8625000000002</v>
      </c>
      <c r="S1675" s="30">
        <v>178.95</v>
      </c>
    </row>
    <row r="1676" spans="16:19" x14ac:dyDescent="0.3">
      <c r="P1676" t="s">
        <v>1313</v>
      </c>
      <c r="R1676" s="30">
        <v>1176.8625000000002</v>
      </c>
      <c r="S1676" s="30">
        <v>178.95</v>
      </c>
    </row>
    <row r="1677" spans="16:19" x14ac:dyDescent="0.3">
      <c r="P1677">
        <v>838</v>
      </c>
      <c r="Q1677" t="s">
        <v>23</v>
      </c>
      <c r="R1677" s="30">
        <v>1530.9</v>
      </c>
      <c r="S1677" s="30">
        <v>768.88</v>
      </c>
    </row>
    <row r="1678" spans="16:19" x14ac:dyDescent="0.3">
      <c r="P1678" t="s">
        <v>2055</v>
      </c>
      <c r="R1678" s="30">
        <v>1530.9</v>
      </c>
      <c r="S1678" s="30">
        <v>768.88</v>
      </c>
    </row>
    <row r="1679" spans="16:19" x14ac:dyDescent="0.3">
      <c r="P1679">
        <v>839</v>
      </c>
      <c r="Q1679" t="s">
        <v>18</v>
      </c>
      <c r="R1679" s="30">
        <v>1449.96</v>
      </c>
      <c r="S1679" s="30">
        <v>1167.75</v>
      </c>
    </row>
    <row r="1680" spans="16:19" x14ac:dyDescent="0.3">
      <c r="P1680" t="s">
        <v>2056</v>
      </c>
      <c r="R1680" s="30">
        <v>1449.96</v>
      </c>
      <c r="S1680" s="30">
        <v>1167.75</v>
      </c>
    </row>
    <row r="1681" spans="16:19" x14ac:dyDescent="0.3">
      <c r="P1681">
        <v>840</v>
      </c>
      <c r="Q1681" t="s">
        <v>25</v>
      </c>
      <c r="R1681" s="30">
        <v>1971.3600000000001</v>
      </c>
      <c r="S1681" s="30">
        <v>1048</v>
      </c>
    </row>
    <row r="1682" spans="16:19" x14ac:dyDescent="0.3">
      <c r="P1682" t="s">
        <v>2057</v>
      </c>
      <c r="R1682" s="30">
        <v>1971.3600000000001</v>
      </c>
      <c r="S1682" s="30">
        <v>1048</v>
      </c>
    </row>
    <row r="1683" spans="16:19" x14ac:dyDescent="0.3">
      <c r="P1683">
        <v>841</v>
      </c>
      <c r="Q1683" t="s">
        <v>23</v>
      </c>
      <c r="R1683" s="30">
        <v>390.19499999999999</v>
      </c>
      <c r="S1683" s="30">
        <v>206.39999999999998</v>
      </c>
    </row>
    <row r="1684" spans="16:19" x14ac:dyDescent="0.3">
      <c r="P1684" t="s">
        <v>2058</v>
      </c>
      <c r="R1684" s="30">
        <v>390.19499999999999</v>
      </c>
      <c r="S1684" s="30">
        <v>206.39999999999998</v>
      </c>
    </row>
    <row r="1685" spans="16:19" x14ac:dyDescent="0.3">
      <c r="P1685">
        <v>842</v>
      </c>
      <c r="Q1685" t="s">
        <v>19</v>
      </c>
      <c r="R1685" s="30">
        <v>294.21899999999999</v>
      </c>
      <c r="S1685" s="30">
        <v>22.16</v>
      </c>
    </row>
    <row r="1686" spans="16:19" x14ac:dyDescent="0.3">
      <c r="P1686" t="s">
        <v>2059</v>
      </c>
      <c r="R1686" s="30">
        <v>294.21899999999999</v>
      </c>
      <c r="S1686" s="30">
        <v>22.16</v>
      </c>
    </row>
    <row r="1687" spans="16:19" x14ac:dyDescent="0.3">
      <c r="P1687">
        <v>843</v>
      </c>
      <c r="Q1687" t="s">
        <v>21</v>
      </c>
      <c r="R1687" s="30">
        <v>1079.9099999999999</v>
      </c>
      <c r="S1687" s="30">
        <v>866.69999999999993</v>
      </c>
    </row>
    <row r="1688" spans="16:19" x14ac:dyDescent="0.3">
      <c r="P1688" t="s">
        <v>2060</v>
      </c>
      <c r="R1688" s="30">
        <v>1079.9099999999999</v>
      </c>
      <c r="S1688" s="30">
        <v>866.69999999999993</v>
      </c>
    </row>
    <row r="1689" spans="16:19" x14ac:dyDescent="0.3">
      <c r="P1689">
        <v>844</v>
      </c>
      <c r="Q1689" t="s">
        <v>19</v>
      </c>
      <c r="R1689" s="30">
        <v>203.16</v>
      </c>
      <c r="S1689" s="30">
        <v>39.24</v>
      </c>
    </row>
    <row r="1690" spans="16:19" x14ac:dyDescent="0.3">
      <c r="P1690" t="s">
        <v>2061</v>
      </c>
      <c r="R1690" s="30">
        <v>203.16</v>
      </c>
      <c r="S1690" s="30">
        <v>39.24</v>
      </c>
    </row>
    <row r="1691" spans="16:19" x14ac:dyDescent="0.3">
      <c r="P1691">
        <v>845</v>
      </c>
      <c r="Q1691" t="s">
        <v>19</v>
      </c>
      <c r="R1691" s="30">
        <v>1857.4875</v>
      </c>
      <c r="S1691" s="30">
        <v>519.86</v>
      </c>
    </row>
    <row r="1692" spans="16:19" x14ac:dyDescent="0.3">
      <c r="P1692" t="s">
        <v>1459</v>
      </c>
      <c r="R1692" s="30">
        <v>1857.4875</v>
      </c>
      <c r="S1692" s="30">
        <v>519.86</v>
      </c>
    </row>
    <row r="1693" spans="16:19" x14ac:dyDescent="0.3">
      <c r="P1693">
        <v>846</v>
      </c>
      <c r="Q1693" t="s">
        <v>19</v>
      </c>
      <c r="R1693" s="30">
        <v>146.91600000000003</v>
      </c>
      <c r="S1693" s="30">
        <v>48.87</v>
      </c>
    </row>
    <row r="1694" spans="16:19" x14ac:dyDescent="0.3">
      <c r="P1694" t="s">
        <v>2062</v>
      </c>
      <c r="R1694" s="30">
        <v>146.91600000000003</v>
      </c>
      <c r="S1694" s="30">
        <v>48.87</v>
      </c>
    </row>
    <row r="1695" spans="16:19" x14ac:dyDescent="0.3">
      <c r="P1695">
        <v>847</v>
      </c>
      <c r="Q1695" t="s">
        <v>25</v>
      </c>
      <c r="R1695" s="30">
        <v>2209.8329999999996</v>
      </c>
      <c r="S1695" s="30">
        <v>1278.18</v>
      </c>
    </row>
    <row r="1696" spans="16:19" x14ac:dyDescent="0.3">
      <c r="P1696" t="s">
        <v>2063</v>
      </c>
      <c r="R1696" s="30">
        <v>2209.8329999999996</v>
      </c>
      <c r="S1696" s="30">
        <v>1278.18</v>
      </c>
    </row>
    <row r="1697" spans="16:19" x14ac:dyDescent="0.3">
      <c r="P1697">
        <v>848</v>
      </c>
      <c r="Q1697" t="s">
        <v>19</v>
      </c>
      <c r="R1697" s="30">
        <v>1665.09</v>
      </c>
      <c r="S1697" s="30">
        <v>1269</v>
      </c>
    </row>
    <row r="1698" spans="16:19" x14ac:dyDescent="0.3">
      <c r="P1698" t="s">
        <v>1460</v>
      </c>
      <c r="R1698" s="30">
        <v>1665.09</v>
      </c>
      <c r="S1698" s="30">
        <v>1269</v>
      </c>
    </row>
    <row r="1699" spans="16:19" x14ac:dyDescent="0.3">
      <c r="P1699">
        <v>849</v>
      </c>
      <c r="Q1699" t="s">
        <v>23</v>
      </c>
      <c r="R1699" s="30">
        <v>838.9799999999999</v>
      </c>
      <c r="S1699" s="30">
        <v>204.71999999999997</v>
      </c>
    </row>
    <row r="1700" spans="16:19" x14ac:dyDescent="0.3">
      <c r="P1700" t="s">
        <v>1461</v>
      </c>
      <c r="R1700" s="30">
        <v>838.9799999999999</v>
      </c>
      <c r="S1700" s="30">
        <v>204.71999999999997</v>
      </c>
    </row>
    <row r="1701" spans="16:19" x14ac:dyDescent="0.3">
      <c r="P1701">
        <v>850</v>
      </c>
      <c r="Q1701" t="s">
        <v>23</v>
      </c>
      <c r="R1701" s="30">
        <v>1250.52</v>
      </c>
      <c r="S1701" s="30">
        <v>1024.56</v>
      </c>
    </row>
    <row r="1702" spans="16:19" x14ac:dyDescent="0.3">
      <c r="P1702" t="s">
        <v>2064</v>
      </c>
      <c r="R1702" s="30">
        <v>1250.52</v>
      </c>
      <c r="S1702" s="30">
        <v>1024.56</v>
      </c>
    </row>
    <row r="1703" spans="16:19" x14ac:dyDescent="0.3">
      <c r="P1703">
        <v>851</v>
      </c>
      <c r="Q1703" t="s">
        <v>18</v>
      </c>
      <c r="R1703" s="30">
        <v>2254.1999999999998</v>
      </c>
      <c r="S1703" s="30">
        <v>247.60000000000002</v>
      </c>
    </row>
    <row r="1704" spans="16:19" x14ac:dyDescent="0.3">
      <c r="P1704" t="s">
        <v>2065</v>
      </c>
      <c r="R1704" s="30">
        <v>2254.1999999999998</v>
      </c>
      <c r="S1704" s="30">
        <v>247.60000000000002</v>
      </c>
    </row>
    <row r="1705" spans="16:19" x14ac:dyDescent="0.3">
      <c r="P1705">
        <v>852</v>
      </c>
      <c r="Q1705" t="s">
        <v>19</v>
      </c>
      <c r="R1705" s="30">
        <v>1993.28</v>
      </c>
      <c r="S1705" s="30">
        <v>130.39999999999998</v>
      </c>
    </row>
    <row r="1706" spans="16:19" x14ac:dyDescent="0.3">
      <c r="P1706" t="s">
        <v>1221</v>
      </c>
      <c r="R1706" s="30">
        <v>1993.28</v>
      </c>
      <c r="S1706" s="30">
        <v>130.39999999999998</v>
      </c>
    </row>
    <row r="1707" spans="16:19" x14ac:dyDescent="0.3">
      <c r="P1707">
        <v>853</v>
      </c>
      <c r="Q1707" t="s">
        <v>19</v>
      </c>
      <c r="R1707" s="30">
        <v>1470.04</v>
      </c>
      <c r="S1707" s="30">
        <v>947.21</v>
      </c>
    </row>
    <row r="1708" spans="16:19" x14ac:dyDescent="0.3">
      <c r="P1708" t="s">
        <v>2066</v>
      </c>
      <c r="R1708" s="30">
        <v>1470.04</v>
      </c>
      <c r="S1708" s="30">
        <v>947.21</v>
      </c>
    </row>
    <row r="1709" spans="16:19" x14ac:dyDescent="0.3">
      <c r="P1709">
        <v>854</v>
      </c>
      <c r="Q1709" t="s">
        <v>23</v>
      </c>
      <c r="R1709" s="30">
        <v>3355.4949999999999</v>
      </c>
      <c r="S1709" s="30">
        <v>626.81000000000006</v>
      </c>
    </row>
    <row r="1710" spans="16:19" x14ac:dyDescent="0.3">
      <c r="P1710" t="s">
        <v>1462</v>
      </c>
      <c r="R1710" s="30">
        <v>3355.4949999999999</v>
      </c>
      <c r="S1710" s="30">
        <v>626.81000000000006</v>
      </c>
    </row>
    <row r="1711" spans="16:19" x14ac:dyDescent="0.3">
      <c r="P1711">
        <v>855</v>
      </c>
      <c r="Q1711" t="s">
        <v>21</v>
      </c>
      <c r="R1711" s="30">
        <v>189.48</v>
      </c>
      <c r="S1711" s="30">
        <v>14.78</v>
      </c>
    </row>
    <row r="1712" spans="16:19" x14ac:dyDescent="0.3">
      <c r="P1712" t="s">
        <v>2067</v>
      </c>
      <c r="R1712" s="30">
        <v>189.48</v>
      </c>
      <c r="S1712" s="30">
        <v>14.78</v>
      </c>
    </row>
    <row r="1713" spans="16:19" x14ac:dyDescent="0.3">
      <c r="P1713">
        <v>856</v>
      </c>
      <c r="Q1713" t="s">
        <v>21</v>
      </c>
      <c r="R1713" s="30">
        <v>459.21</v>
      </c>
      <c r="S1713" s="30">
        <v>81.44</v>
      </c>
    </row>
    <row r="1714" spans="16:19" x14ac:dyDescent="0.3">
      <c r="P1714" t="s">
        <v>2068</v>
      </c>
      <c r="R1714" s="30">
        <v>459.21</v>
      </c>
      <c r="S1714" s="30">
        <v>81.44</v>
      </c>
    </row>
    <row r="1715" spans="16:19" x14ac:dyDescent="0.3">
      <c r="P1715">
        <v>857</v>
      </c>
      <c r="Q1715" t="s">
        <v>21</v>
      </c>
      <c r="R1715" s="30">
        <v>417.84000000000003</v>
      </c>
      <c r="S1715" s="30">
        <v>148.02000000000001</v>
      </c>
    </row>
    <row r="1716" spans="16:19" x14ac:dyDescent="0.3">
      <c r="P1716" t="s">
        <v>2069</v>
      </c>
      <c r="R1716" s="30">
        <v>417.84000000000003</v>
      </c>
      <c r="S1716" s="30">
        <v>148.02000000000001</v>
      </c>
    </row>
    <row r="1717" spans="16:19" x14ac:dyDescent="0.3">
      <c r="P1717">
        <v>858</v>
      </c>
      <c r="Q1717" t="s">
        <v>23</v>
      </c>
      <c r="R1717" s="30">
        <v>2833.4880000000003</v>
      </c>
      <c r="S1717" s="30">
        <v>1305.92</v>
      </c>
    </row>
    <row r="1718" spans="16:19" x14ac:dyDescent="0.3">
      <c r="P1718" t="s">
        <v>2070</v>
      </c>
      <c r="R1718" s="30">
        <v>2833.4880000000003</v>
      </c>
      <c r="S1718" s="30">
        <v>1305.92</v>
      </c>
    </row>
    <row r="1719" spans="16:19" x14ac:dyDescent="0.3">
      <c r="P1719">
        <v>859</v>
      </c>
      <c r="Q1719" t="s">
        <v>23</v>
      </c>
      <c r="R1719" s="30">
        <v>710.01</v>
      </c>
      <c r="S1719" s="30">
        <v>165.18</v>
      </c>
    </row>
    <row r="1720" spans="16:19" x14ac:dyDescent="0.3">
      <c r="P1720" t="s">
        <v>1463</v>
      </c>
      <c r="R1720" s="30">
        <v>710.01</v>
      </c>
      <c r="S1720" s="30">
        <v>165.18</v>
      </c>
    </row>
    <row r="1721" spans="16:19" x14ac:dyDescent="0.3">
      <c r="P1721">
        <v>860</v>
      </c>
      <c r="Q1721" t="s">
        <v>19</v>
      </c>
      <c r="R1721" s="30">
        <v>716.25749999999994</v>
      </c>
      <c r="S1721" s="30">
        <v>593.32000000000005</v>
      </c>
    </row>
    <row r="1722" spans="16:19" x14ac:dyDescent="0.3">
      <c r="P1722" t="s">
        <v>1464</v>
      </c>
      <c r="R1722" s="30">
        <v>716.25749999999994</v>
      </c>
      <c r="S1722" s="30">
        <v>593.32000000000005</v>
      </c>
    </row>
    <row r="1723" spans="16:19" x14ac:dyDescent="0.3">
      <c r="P1723">
        <v>861</v>
      </c>
      <c r="Q1723" t="s">
        <v>18</v>
      </c>
      <c r="R1723" s="30">
        <v>1987.98</v>
      </c>
      <c r="S1723" s="30">
        <v>679.83</v>
      </c>
    </row>
    <row r="1724" spans="16:19" x14ac:dyDescent="0.3">
      <c r="P1724" t="s">
        <v>2071</v>
      </c>
      <c r="R1724" s="30">
        <v>1987.98</v>
      </c>
      <c r="S1724" s="30">
        <v>679.83</v>
      </c>
    </row>
    <row r="1725" spans="16:19" x14ac:dyDescent="0.3">
      <c r="P1725">
        <v>862</v>
      </c>
      <c r="Q1725" t="s">
        <v>25</v>
      </c>
      <c r="R1725" s="30">
        <v>786.24</v>
      </c>
      <c r="S1725" s="30">
        <v>127.6</v>
      </c>
    </row>
    <row r="1726" spans="16:19" x14ac:dyDescent="0.3">
      <c r="P1726" t="s">
        <v>1465</v>
      </c>
      <c r="R1726" s="30">
        <v>786.24</v>
      </c>
      <c r="S1726" s="30">
        <v>127.6</v>
      </c>
    </row>
    <row r="1727" spans="16:19" x14ac:dyDescent="0.3">
      <c r="P1727">
        <v>863</v>
      </c>
      <c r="Q1727" t="s">
        <v>19</v>
      </c>
      <c r="R1727" s="30">
        <v>1244.2950000000001</v>
      </c>
      <c r="S1727" s="30">
        <v>365.58</v>
      </c>
    </row>
    <row r="1728" spans="16:19" x14ac:dyDescent="0.3">
      <c r="P1728" t="s">
        <v>2072</v>
      </c>
      <c r="R1728" s="30">
        <v>1244.2950000000001</v>
      </c>
      <c r="S1728" s="30">
        <v>365.58</v>
      </c>
    </row>
    <row r="1729" spans="16:19" x14ac:dyDescent="0.3">
      <c r="P1729">
        <v>864</v>
      </c>
      <c r="Q1729" t="s">
        <v>18</v>
      </c>
      <c r="R1729" s="30">
        <v>1773.2160000000001</v>
      </c>
      <c r="S1729" s="30">
        <v>630</v>
      </c>
    </row>
    <row r="1730" spans="16:19" x14ac:dyDescent="0.3">
      <c r="P1730" t="s">
        <v>2073</v>
      </c>
      <c r="R1730" s="30">
        <v>1773.2160000000001</v>
      </c>
      <c r="S1730" s="30">
        <v>630</v>
      </c>
    </row>
    <row r="1731" spans="16:19" x14ac:dyDescent="0.3">
      <c r="P1731">
        <v>865</v>
      </c>
      <c r="Q1731" t="s">
        <v>23</v>
      </c>
      <c r="R1731" s="30">
        <v>2390.8800000000006</v>
      </c>
      <c r="S1731" s="30">
        <v>1144.5999999999999</v>
      </c>
    </row>
    <row r="1732" spans="16:19" x14ac:dyDescent="0.3">
      <c r="P1732" t="s">
        <v>1466</v>
      </c>
      <c r="R1732" s="30">
        <v>2390.8800000000006</v>
      </c>
      <c r="S1732" s="30">
        <v>1144.5999999999999</v>
      </c>
    </row>
    <row r="1733" spans="16:19" x14ac:dyDescent="0.3">
      <c r="P1733">
        <v>866</v>
      </c>
      <c r="Q1733" t="s">
        <v>18</v>
      </c>
      <c r="R1733" s="30">
        <v>1047.5010000000002</v>
      </c>
      <c r="S1733" s="30">
        <v>550.48</v>
      </c>
    </row>
    <row r="1734" spans="16:19" x14ac:dyDescent="0.3">
      <c r="P1734" t="s">
        <v>1467</v>
      </c>
      <c r="R1734" s="30">
        <v>1047.5010000000002</v>
      </c>
      <c r="S1734" s="30">
        <v>550.48</v>
      </c>
    </row>
    <row r="1735" spans="16:19" x14ac:dyDescent="0.3">
      <c r="P1735">
        <v>867</v>
      </c>
      <c r="Q1735" t="s">
        <v>23</v>
      </c>
      <c r="R1735" s="30">
        <v>414.93600000000004</v>
      </c>
      <c r="S1735" s="30">
        <v>59.68</v>
      </c>
    </row>
    <row r="1736" spans="16:19" x14ac:dyDescent="0.3">
      <c r="P1736" t="s">
        <v>2074</v>
      </c>
      <c r="R1736" s="30">
        <v>414.93600000000004</v>
      </c>
      <c r="S1736" s="30">
        <v>59.68</v>
      </c>
    </row>
    <row r="1737" spans="16:19" x14ac:dyDescent="0.3">
      <c r="P1737">
        <v>868</v>
      </c>
      <c r="Q1737" t="s">
        <v>25</v>
      </c>
      <c r="R1737" s="30">
        <v>1772.91</v>
      </c>
      <c r="S1737" s="30">
        <v>550.17000000000007</v>
      </c>
    </row>
    <row r="1738" spans="16:19" x14ac:dyDescent="0.3">
      <c r="P1738" t="s">
        <v>1468</v>
      </c>
      <c r="R1738" s="30">
        <v>1772.91</v>
      </c>
      <c r="S1738" s="30">
        <v>550.17000000000007</v>
      </c>
    </row>
    <row r="1739" spans="16:19" x14ac:dyDescent="0.3">
      <c r="P1739">
        <v>869</v>
      </c>
      <c r="Q1739" t="s">
        <v>18</v>
      </c>
      <c r="R1739" s="30">
        <v>341.221</v>
      </c>
      <c r="S1739" s="30">
        <v>80.099999999999994</v>
      </c>
    </row>
    <row r="1740" spans="16:19" x14ac:dyDescent="0.3">
      <c r="P1740" t="s">
        <v>1469</v>
      </c>
      <c r="R1740" s="30">
        <v>341.221</v>
      </c>
      <c r="S1740" s="30">
        <v>80.099999999999994</v>
      </c>
    </row>
    <row r="1741" spans="16:19" x14ac:dyDescent="0.3">
      <c r="P1741">
        <v>870</v>
      </c>
      <c r="Q1741" t="s">
        <v>19</v>
      </c>
      <c r="R1741" s="30">
        <v>333.40800000000002</v>
      </c>
      <c r="S1741" s="30">
        <v>130.47</v>
      </c>
    </row>
    <row r="1742" spans="16:19" x14ac:dyDescent="0.3">
      <c r="P1742" t="s">
        <v>2075</v>
      </c>
      <c r="R1742" s="30">
        <v>333.40800000000002</v>
      </c>
      <c r="S1742" s="30">
        <v>130.47</v>
      </c>
    </row>
    <row r="1743" spans="16:19" x14ac:dyDescent="0.3">
      <c r="P1743">
        <v>871</v>
      </c>
      <c r="Q1743" t="s">
        <v>21</v>
      </c>
      <c r="R1743" s="30">
        <v>1895.67</v>
      </c>
      <c r="S1743" s="30">
        <v>340.90000000000003</v>
      </c>
    </row>
    <row r="1744" spans="16:19" x14ac:dyDescent="0.3">
      <c r="P1744" t="s">
        <v>2076</v>
      </c>
      <c r="R1744" s="30">
        <v>1895.67</v>
      </c>
      <c r="S1744" s="30">
        <v>340.90000000000003</v>
      </c>
    </row>
    <row r="1745" spans="16:19" x14ac:dyDescent="0.3">
      <c r="P1745">
        <v>872</v>
      </c>
      <c r="Q1745" t="s">
        <v>21</v>
      </c>
      <c r="R1745" s="30">
        <v>1413.5049999999999</v>
      </c>
      <c r="S1745" s="30">
        <v>796.1</v>
      </c>
    </row>
    <row r="1746" spans="16:19" x14ac:dyDescent="0.3">
      <c r="P1746" t="s">
        <v>1470</v>
      </c>
      <c r="R1746" s="30">
        <v>1413.5049999999999</v>
      </c>
      <c r="S1746" s="30">
        <v>796.1</v>
      </c>
    </row>
    <row r="1747" spans="16:19" x14ac:dyDescent="0.3">
      <c r="P1747">
        <v>873</v>
      </c>
      <c r="Q1747" t="s">
        <v>23</v>
      </c>
      <c r="R1747" s="30">
        <v>1321.056</v>
      </c>
      <c r="S1747" s="30">
        <v>602.58000000000004</v>
      </c>
    </row>
    <row r="1748" spans="16:19" x14ac:dyDescent="0.3">
      <c r="P1748" t="s">
        <v>2077</v>
      </c>
      <c r="R1748" s="30">
        <v>1321.056</v>
      </c>
      <c r="S1748" s="30">
        <v>602.58000000000004</v>
      </c>
    </row>
    <row r="1749" spans="16:19" x14ac:dyDescent="0.3">
      <c r="P1749">
        <v>874</v>
      </c>
      <c r="Q1749" t="s">
        <v>25</v>
      </c>
      <c r="R1749" s="30">
        <v>129.78</v>
      </c>
      <c r="S1749" s="30">
        <v>93.53</v>
      </c>
    </row>
    <row r="1750" spans="16:19" x14ac:dyDescent="0.3">
      <c r="P1750" t="s">
        <v>2078</v>
      </c>
      <c r="R1750" s="30">
        <v>129.78</v>
      </c>
      <c r="S1750" s="30">
        <v>93.53</v>
      </c>
    </row>
    <row r="1751" spans="16:19" x14ac:dyDescent="0.3">
      <c r="P1751">
        <v>875</v>
      </c>
      <c r="Q1751" t="s">
        <v>25</v>
      </c>
      <c r="R1751" s="30">
        <v>1499.8884999999998</v>
      </c>
      <c r="S1751" s="30">
        <v>1003.86</v>
      </c>
    </row>
    <row r="1752" spans="16:19" x14ac:dyDescent="0.3">
      <c r="P1752" t="s">
        <v>2079</v>
      </c>
      <c r="R1752" s="30">
        <v>1499.8884999999998</v>
      </c>
      <c r="S1752" s="30">
        <v>1003.86</v>
      </c>
    </row>
    <row r="1753" spans="16:19" x14ac:dyDescent="0.3">
      <c r="P1753">
        <v>876</v>
      </c>
      <c r="Q1753" t="s">
        <v>18</v>
      </c>
      <c r="R1753" s="30">
        <v>2782.6560000000004</v>
      </c>
      <c r="S1753" s="30">
        <v>617.6</v>
      </c>
    </row>
    <row r="1754" spans="16:19" x14ac:dyDescent="0.3">
      <c r="P1754" t="s">
        <v>1222</v>
      </c>
      <c r="R1754" s="30">
        <v>2782.6560000000004</v>
      </c>
      <c r="S1754" s="30">
        <v>617.6</v>
      </c>
    </row>
    <row r="1755" spans="16:19" x14ac:dyDescent="0.3">
      <c r="P1755">
        <v>877</v>
      </c>
      <c r="Q1755" t="s">
        <v>23</v>
      </c>
      <c r="R1755" s="30">
        <v>101.56</v>
      </c>
      <c r="S1755" s="30">
        <v>37.28</v>
      </c>
    </row>
    <row r="1756" spans="16:19" x14ac:dyDescent="0.3">
      <c r="P1756" t="s">
        <v>2080</v>
      </c>
      <c r="R1756" s="30">
        <v>101.56</v>
      </c>
      <c r="S1756" s="30">
        <v>37.28</v>
      </c>
    </row>
    <row r="1757" spans="16:19" x14ac:dyDescent="0.3">
      <c r="P1757">
        <v>878</v>
      </c>
      <c r="Q1757" t="s">
        <v>25</v>
      </c>
      <c r="R1757" s="30">
        <v>2170.9800000000005</v>
      </c>
      <c r="S1757" s="30">
        <v>1334.0600000000002</v>
      </c>
    </row>
    <row r="1758" spans="16:19" x14ac:dyDescent="0.3">
      <c r="P1758" t="s">
        <v>2081</v>
      </c>
      <c r="R1758" s="30">
        <v>2170.9800000000005</v>
      </c>
      <c r="S1758" s="30">
        <v>1334.0600000000002</v>
      </c>
    </row>
    <row r="1759" spans="16:19" x14ac:dyDescent="0.3">
      <c r="P1759">
        <v>879</v>
      </c>
      <c r="Q1759" t="s">
        <v>23</v>
      </c>
      <c r="R1759" s="30">
        <v>249.23700000000002</v>
      </c>
      <c r="S1759" s="30">
        <v>144.19999999999999</v>
      </c>
    </row>
    <row r="1760" spans="16:19" x14ac:dyDescent="0.3">
      <c r="P1760" t="s">
        <v>1471</v>
      </c>
      <c r="R1760" s="30">
        <v>249.23700000000002</v>
      </c>
      <c r="S1760" s="30">
        <v>144.19999999999999</v>
      </c>
    </row>
    <row r="1761" spans="16:19" x14ac:dyDescent="0.3">
      <c r="P1761">
        <v>880</v>
      </c>
      <c r="Q1761" t="s">
        <v>18</v>
      </c>
      <c r="R1761" s="30">
        <v>1579.8239999999998</v>
      </c>
      <c r="S1761" s="30">
        <v>624.51</v>
      </c>
    </row>
    <row r="1762" spans="16:19" x14ac:dyDescent="0.3">
      <c r="P1762" t="s">
        <v>2082</v>
      </c>
      <c r="R1762" s="30">
        <v>1579.8239999999998</v>
      </c>
      <c r="S1762" s="30">
        <v>624.51</v>
      </c>
    </row>
    <row r="1763" spans="16:19" x14ac:dyDescent="0.3">
      <c r="P1763">
        <v>881</v>
      </c>
      <c r="Q1763" t="s">
        <v>23</v>
      </c>
      <c r="R1763" s="30">
        <v>277.63200000000001</v>
      </c>
      <c r="S1763" s="30">
        <v>198.6</v>
      </c>
    </row>
    <row r="1764" spans="16:19" x14ac:dyDescent="0.3">
      <c r="P1764" t="s">
        <v>2083</v>
      </c>
      <c r="R1764" s="30">
        <v>277.63200000000001</v>
      </c>
      <c r="S1764" s="30">
        <v>198.6</v>
      </c>
    </row>
    <row r="1765" spans="16:19" x14ac:dyDescent="0.3">
      <c r="P1765">
        <v>882</v>
      </c>
      <c r="Q1765" t="s">
        <v>25</v>
      </c>
      <c r="R1765" s="30">
        <v>777.21600000000001</v>
      </c>
      <c r="S1765" s="30">
        <v>759.68</v>
      </c>
    </row>
    <row r="1766" spans="16:19" x14ac:dyDescent="0.3">
      <c r="P1766" t="s">
        <v>1472</v>
      </c>
      <c r="R1766" s="30">
        <v>777.21600000000001</v>
      </c>
      <c r="S1766" s="30">
        <v>759.68</v>
      </c>
    </row>
    <row r="1767" spans="16:19" x14ac:dyDescent="0.3">
      <c r="P1767">
        <v>883</v>
      </c>
      <c r="Q1767" t="s">
        <v>25</v>
      </c>
      <c r="R1767" s="30">
        <v>889.44</v>
      </c>
      <c r="S1767" s="30">
        <v>563.81999999999994</v>
      </c>
    </row>
    <row r="1768" spans="16:19" x14ac:dyDescent="0.3">
      <c r="P1768" t="s">
        <v>2084</v>
      </c>
      <c r="R1768" s="30">
        <v>889.44</v>
      </c>
      <c r="S1768" s="30">
        <v>563.81999999999994</v>
      </c>
    </row>
    <row r="1769" spans="16:19" x14ac:dyDescent="0.3">
      <c r="P1769">
        <v>884</v>
      </c>
      <c r="Q1769" t="s">
        <v>18</v>
      </c>
      <c r="R1769" s="30">
        <v>1725.0675000000001</v>
      </c>
      <c r="S1769" s="30">
        <v>1280.1099999999999</v>
      </c>
    </row>
    <row r="1770" spans="16:19" x14ac:dyDescent="0.3">
      <c r="P1770" t="s">
        <v>1473</v>
      </c>
      <c r="R1770" s="30">
        <v>1725.0675000000001</v>
      </c>
      <c r="S1770" s="30">
        <v>1280.1099999999999</v>
      </c>
    </row>
    <row r="1771" spans="16:19" x14ac:dyDescent="0.3">
      <c r="P1771">
        <v>885</v>
      </c>
      <c r="Q1771" t="s">
        <v>25</v>
      </c>
      <c r="R1771" s="30">
        <v>2773.55</v>
      </c>
      <c r="S1771" s="30">
        <v>779.45</v>
      </c>
    </row>
    <row r="1772" spans="16:19" x14ac:dyDescent="0.3">
      <c r="P1772" t="s">
        <v>2085</v>
      </c>
      <c r="R1772" s="30">
        <v>2773.55</v>
      </c>
      <c r="S1772" s="30">
        <v>779.45</v>
      </c>
    </row>
    <row r="1773" spans="16:19" x14ac:dyDescent="0.3">
      <c r="P1773">
        <v>886</v>
      </c>
      <c r="Q1773" t="s">
        <v>21</v>
      </c>
      <c r="R1773" s="30">
        <v>2400.75</v>
      </c>
      <c r="S1773" s="30">
        <v>1529.1999999999998</v>
      </c>
    </row>
    <row r="1774" spans="16:19" x14ac:dyDescent="0.3">
      <c r="P1774" t="s">
        <v>2086</v>
      </c>
      <c r="R1774" s="30">
        <v>2400.75</v>
      </c>
      <c r="S1774" s="30">
        <v>1529.1999999999998</v>
      </c>
    </row>
    <row r="1775" spans="16:19" x14ac:dyDescent="0.3">
      <c r="P1775">
        <v>887</v>
      </c>
      <c r="Q1775" t="s">
        <v>18</v>
      </c>
      <c r="R1775" s="30">
        <v>1412.194</v>
      </c>
      <c r="S1775" s="30">
        <v>1013.88</v>
      </c>
    </row>
    <row r="1776" spans="16:19" x14ac:dyDescent="0.3">
      <c r="P1776" t="s">
        <v>2087</v>
      </c>
      <c r="R1776" s="30">
        <v>1412.194</v>
      </c>
      <c r="S1776" s="30">
        <v>1013.88</v>
      </c>
    </row>
    <row r="1777" spans="16:19" x14ac:dyDescent="0.3">
      <c r="P1777">
        <v>888</v>
      </c>
      <c r="Q1777" t="s">
        <v>21</v>
      </c>
      <c r="R1777" s="30">
        <v>761.49</v>
      </c>
      <c r="S1777" s="30">
        <v>136.85</v>
      </c>
    </row>
    <row r="1778" spans="16:19" x14ac:dyDescent="0.3">
      <c r="P1778" t="s">
        <v>2088</v>
      </c>
      <c r="R1778" s="30">
        <v>761.49</v>
      </c>
      <c r="S1778" s="30">
        <v>136.85</v>
      </c>
    </row>
    <row r="1779" spans="16:19" x14ac:dyDescent="0.3">
      <c r="P1779">
        <v>889</v>
      </c>
      <c r="Q1779" t="s">
        <v>18</v>
      </c>
      <c r="R1779" s="30">
        <v>909.12000000000012</v>
      </c>
      <c r="S1779" s="30">
        <v>410.52</v>
      </c>
    </row>
    <row r="1780" spans="16:19" x14ac:dyDescent="0.3">
      <c r="P1780" t="s">
        <v>2089</v>
      </c>
      <c r="R1780" s="30">
        <v>909.12000000000012</v>
      </c>
      <c r="S1780" s="30">
        <v>410.52</v>
      </c>
    </row>
    <row r="1781" spans="16:19" x14ac:dyDescent="0.3">
      <c r="P1781">
        <v>890</v>
      </c>
      <c r="Q1781" t="s">
        <v>23</v>
      </c>
      <c r="R1781" s="30">
        <v>1652.2739999999999</v>
      </c>
      <c r="S1781" s="30">
        <v>613.73</v>
      </c>
    </row>
    <row r="1782" spans="16:19" x14ac:dyDescent="0.3">
      <c r="P1782" t="s">
        <v>2090</v>
      </c>
      <c r="R1782" s="30">
        <v>1652.2739999999999</v>
      </c>
      <c r="S1782" s="30">
        <v>613.73</v>
      </c>
    </row>
    <row r="1783" spans="16:19" x14ac:dyDescent="0.3">
      <c r="P1783">
        <v>891</v>
      </c>
      <c r="Q1783" t="s">
        <v>21</v>
      </c>
      <c r="R1783" s="30">
        <v>2445.84</v>
      </c>
      <c r="S1783" s="30">
        <v>1329.8</v>
      </c>
    </row>
    <row r="1784" spans="16:19" x14ac:dyDescent="0.3">
      <c r="P1784" t="s">
        <v>1314</v>
      </c>
      <c r="R1784" s="30">
        <v>2445.84</v>
      </c>
      <c r="S1784" s="30">
        <v>1329.8</v>
      </c>
    </row>
    <row r="1785" spans="16:19" x14ac:dyDescent="0.3">
      <c r="P1785">
        <v>892</v>
      </c>
      <c r="Q1785" t="s">
        <v>21</v>
      </c>
      <c r="R1785" s="30">
        <v>2676.2925</v>
      </c>
      <c r="S1785" s="30">
        <v>99.56</v>
      </c>
    </row>
    <row r="1786" spans="16:19" x14ac:dyDescent="0.3">
      <c r="P1786" t="s">
        <v>2091</v>
      </c>
      <c r="R1786" s="30">
        <v>2676.2925</v>
      </c>
      <c r="S1786" s="30">
        <v>99.56</v>
      </c>
    </row>
    <row r="1787" spans="16:19" x14ac:dyDescent="0.3">
      <c r="P1787">
        <v>893</v>
      </c>
      <c r="Q1787" t="s">
        <v>23</v>
      </c>
      <c r="R1787" s="30">
        <v>2045.9925000000001</v>
      </c>
      <c r="S1787" s="30">
        <v>712.19999999999993</v>
      </c>
    </row>
    <row r="1788" spans="16:19" x14ac:dyDescent="0.3">
      <c r="P1788" t="s">
        <v>2092</v>
      </c>
      <c r="R1788" s="30">
        <v>2045.9925000000001</v>
      </c>
      <c r="S1788" s="30">
        <v>712.19999999999993</v>
      </c>
    </row>
    <row r="1789" spans="16:19" x14ac:dyDescent="0.3">
      <c r="P1789">
        <v>894</v>
      </c>
      <c r="Q1789" t="s">
        <v>18</v>
      </c>
      <c r="R1789" s="30">
        <v>151.01600000000002</v>
      </c>
      <c r="S1789" s="30">
        <v>80.37</v>
      </c>
    </row>
    <row r="1790" spans="16:19" x14ac:dyDescent="0.3">
      <c r="P1790" t="s">
        <v>2093</v>
      </c>
      <c r="R1790" s="30">
        <v>151.01600000000002</v>
      </c>
      <c r="S1790" s="30">
        <v>80.37</v>
      </c>
    </row>
    <row r="1791" spans="16:19" x14ac:dyDescent="0.3">
      <c r="P1791">
        <v>895</v>
      </c>
      <c r="Q1791" t="s">
        <v>19</v>
      </c>
      <c r="R1791" s="30">
        <v>2207.42</v>
      </c>
      <c r="S1791" s="30">
        <v>1114.73</v>
      </c>
    </row>
    <row r="1792" spans="16:19" x14ac:dyDescent="0.3">
      <c r="P1792" t="s">
        <v>1474</v>
      </c>
      <c r="R1792" s="30">
        <v>2207.42</v>
      </c>
      <c r="S1792" s="30">
        <v>1114.73</v>
      </c>
    </row>
    <row r="1793" spans="16:19" x14ac:dyDescent="0.3">
      <c r="P1793">
        <v>896</v>
      </c>
      <c r="Q1793" t="s">
        <v>19</v>
      </c>
      <c r="R1793" s="30">
        <v>386.26050000000004</v>
      </c>
      <c r="S1793" s="30">
        <v>226.11</v>
      </c>
    </row>
    <row r="1794" spans="16:19" x14ac:dyDescent="0.3">
      <c r="P1794" t="s">
        <v>2094</v>
      </c>
      <c r="R1794" s="30">
        <v>386.26050000000004</v>
      </c>
      <c r="S1794" s="30">
        <v>226.11</v>
      </c>
    </row>
    <row r="1795" spans="16:19" x14ac:dyDescent="0.3">
      <c r="P1795">
        <v>897</v>
      </c>
      <c r="Q1795" t="s">
        <v>18</v>
      </c>
      <c r="R1795" s="30">
        <v>141.89249999999998</v>
      </c>
      <c r="S1795" s="30">
        <v>27.91</v>
      </c>
    </row>
    <row r="1796" spans="16:19" x14ac:dyDescent="0.3">
      <c r="P1796" t="s">
        <v>2095</v>
      </c>
      <c r="R1796" s="30">
        <v>141.89249999999998</v>
      </c>
      <c r="S1796" s="30">
        <v>27.91</v>
      </c>
    </row>
    <row r="1797" spans="16:19" x14ac:dyDescent="0.3">
      <c r="P1797">
        <v>898</v>
      </c>
      <c r="Q1797" t="s">
        <v>23</v>
      </c>
      <c r="R1797" s="30">
        <v>811.45199999999988</v>
      </c>
      <c r="S1797" s="30">
        <v>294.08</v>
      </c>
    </row>
    <row r="1798" spans="16:19" x14ac:dyDescent="0.3">
      <c r="P1798" t="s">
        <v>1475</v>
      </c>
      <c r="R1798" s="30">
        <v>811.45199999999988</v>
      </c>
      <c r="S1798" s="30">
        <v>294.08</v>
      </c>
    </row>
    <row r="1799" spans="16:19" x14ac:dyDescent="0.3">
      <c r="P1799">
        <v>899</v>
      </c>
      <c r="Q1799" t="s">
        <v>23</v>
      </c>
      <c r="R1799" s="30">
        <v>135.39750000000001</v>
      </c>
      <c r="S1799" s="30">
        <v>74.56</v>
      </c>
    </row>
    <row r="1800" spans="16:19" x14ac:dyDescent="0.3">
      <c r="P1800" t="s">
        <v>2096</v>
      </c>
      <c r="R1800" s="30">
        <v>135.39750000000001</v>
      </c>
      <c r="S1800" s="30">
        <v>74.56</v>
      </c>
    </row>
    <row r="1801" spans="16:19" x14ac:dyDescent="0.3">
      <c r="P1801">
        <v>900</v>
      </c>
      <c r="Q1801" t="s">
        <v>21</v>
      </c>
      <c r="R1801" s="30">
        <v>1367.2080000000001</v>
      </c>
      <c r="S1801" s="30">
        <v>1013.6</v>
      </c>
    </row>
    <row r="1802" spans="16:19" x14ac:dyDescent="0.3">
      <c r="P1802" t="s">
        <v>1476</v>
      </c>
      <c r="R1802" s="30">
        <v>1367.2080000000001</v>
      </c>
      <c r="S1802" s="30">
        <v>1013.6</v>
      </c>
    </row>
    <row r="1803" spans="16:19" x14ac:dyDescent="0.3">
      <c r="P1803">
        <v>901</v>
      </c>
      <c r="Q1803" t="s">
        <v>18</v>
      </c>
      <c r="R1803" s="30">
        <v>1762.41</v>
      </c>
      <c r="S1803" s="30">
        <v>567.71</v>
      </c>
    </row>
    <row r="1804" spans="16:19" x14ac:dyDescent="0.3">
      <c r="P1804" t="s">
        <v>2097</v>
      </c>
      <c r="R1804" s="30">
        <v>1762.41</v>
      </c>
      <c r="S1804" s="30">
        <v>567.71</v>
      </c>
    </row>
    <row r="1805" spans="16:19" x14ac:dyDescent="0.3">
      <c r="P1805">
        <v>902</v>
      </c>
      <c r="Q1805" t="s">
        <v>25</v>
      </c>
      <c r="R1805" s="30">
        <v>560.61</v>
      </c>
      <c r="S1805" s="30">
        <v>34.11</v>
      </c>
    </row>
    <row r="1806" spans="16:19" x14ac:dyDescent="0.3">
      <c r="P1806" t="s">
        <v>2098</v>
      </c>
      <c r="R1806" s="30">
        <v>560.61</v>
      </c>
      <c r="S1806" s="30">
        <v>34.11</v>
      </c>
    </row>
    <row r="1807" spans="16:19" x14ac:dyDescent="0.3">
      <c r="P1807">
        <v>903</v>
      </c>
      <c r="Q1807" t="s">
        <v>23</v>
      </c>
      <c r="R1807" s="30">
        <v>483.07499999999999</v>
      </c>
      <c r="S1807" s="30">
        <v>397.29999999999995</v>
      </c>
    </row>
    <row r="1808" spans="16:19" x14ac:dyDescent="0.3">
      <c r="P1808" t="s">
        <v>2099</v>
      </c>
      <c r="R1808" s="30">
        <v>483.07499999999999</v>
      </c>
      <c r="S1808" s="30">
        <v>397.29999999999995</v>
      </c>
    </row>
    <row r="1809" spans="16:19" x14ac:dyDescent="0.3">
      <c r="P1809">
        <v>904</v>
      </c>
      <c r="Q1809" t="s">
        <v>23</v>
      </c>
      <c r="R1809" s="30">
        <v>1381.4879999999998</v>
      </c>
      <c r="S1809" s="30">
        <v>623.64</v>
      </c>
    </row>
    <row r="1810" spans="16:19" x14ac:dyDescent="0.3">
      <c r="P1810" t="s">
        <v>2100</v>
      </c>
      <c r="R1810" s="30">
        <v>1381.4879999999998</v>
      </c>
      <c r="S1810" s="30">
        <v>623.64</v>
      </c>
    </row>
    <row r="1811" spans="16:19" x14ac:dyDescent="0.3">
      <c r="P1811">
        <v>905</v>
      </c>
      <c r="Q1811" t="s">
        <v>18</v>
      </c>
      <c r="R1811" s="30">
        <v>2410.3875000000003</v>
      </c>
      <c r="S1811" s="30">
        <v>453.39000000000004</v>
      </c>
    </row>
    <row r="1812" spans="16:19" x14ac:dyDescent="0.3">
      <c r="P1812" t="s">
        <v>1477</v>
      </c>
      <c r="R1812" s="30">
        <v>2410.3875000000003</v>
      </c>
      <c r="S1812" s="30">
        <v>453.39000000000004</v>
      </c>
    </row>
    <row r="1813" spans="16:19" x14ac:dyDescent="0.3">
      <c r="P1813">
        <v>906</v>
      </c>
      <c r="Q1813" t="s">
        <v>19</v>
      </c>
      <c r="R1813" s="30">
        <v>640.79999999999995</v>
      </c>
      <c r="S1813" s="30">
        <v>404.64</v>
      </c>
    </row>
    <row r="1814" spans="16:19" x14ac:dyDescent="0.3">
      <c r="P1814" t="s">
        <v>2101</v>
      </c>
      <c r="R1814" s="30">
        <v>640.79999999999995</v>
      </c>
      <c r="S1814" s="30">
        <v>404.64</v>
      </c>
    </row>
    <row r="1815" spans="16:19" x14ac:dyDescent="0.3">
      <c r="P1815">
        <v>907</v>
      </c>
      <c r="Q1815" t="s">
        <v>23</v>
      </c>
      <c r="R1815" s="30">
        <v>693.6</v>
      </c>
      <c r="S1815" s="30">
        <v>107.69999999999999</v>
      </c>
    </row>
    <row r="1816" spans="16:19" x14ac:dyDescent="0.3">
      <c r="P1816" t="s">
        <v>2102</v>
      </c>
      <c r="R1816" s="30">
        <v>693.6</v>
      </c>
      <c r="S1816" s="30">
        <v>107.69999999999999</v>
      </c>
    </row>
    <row r="1817" spans="16:19" x14ac:dyDescent="0.3">
      <c r="P1817">
        <v>908</v>
      </c>
      <c r="Q1817" t="s">
        <v>18</v>
      </c>
      <c r="R1817" s="30">
        <v>2241.81</v>
      </c>
      <c r="S1817" s="30">
        <v>1572.82</v>
      </c>
    </row>
    <row r="1818" spans="16:19" x14ac:dyDescent="0.3">
      <c r="P1818" t="s">
        <v>1315</v>
      </c>
      <c r="R1818" s="30">
        <v>2241.81</v>
      </c>
      <c r="S1818" s="30">
        <v>1572.82</v>
      </c>
    </row>
    <row r="1819" spans="16:19" x14ac:dyDescent="0.3">
      <c r="P1819">
        <v>909</v>
      </c>
      <c r="Q1819" t="s">
        <v>25</v>
      </c>
      <c r="R1819" s="30">
        <v>1584.06</v>
      </c>
      <c r="S1819" s="30">
        <v>475.35</v>
      </c>
    </row>
    <row r="1820" spans="16:19" x14ac:dyDescent="0.3">
      <c r="P1820" t="s">
        <v>2103</v>
      </c>
      <c r="R1820" s="30">
        <v>1584.06</v>
      </c>
      <c r="S1820" s="30">
        <v>475.35</v>
      </c>
    </row>
    <row r="1821" spans="16:19" x14ac:dyDescent="0.3">
      <c r="P1821">
        <v>910</v>
      </c>
      <c r="Q1821" t="s">
        <v>23</v>
      </c>
      <c r="R1821" s="30">
        <v>1113.6960000000001</v>
      </c>
      <c r="S1821" s="30">
        <v>191.44</v>
      </c>
    </row>
    <row r="1822" spans="16:19" x14ac:dyDescent="0.3">
      <c r="P1822" t="s">
        <v>1478</v>
      </c>
      <c r="R1822" s="30">
        <v>1113.6960000000001</v>
      </c>
      <c r="S1822" s="30">
        <v>191.44</v>
      </c>
    </row>
    <row r="1823" spans="16:19" x14ac:dyDescent="0.3">
      <c r="P1823">
        <v>911</v>
      </c>
      <c r="Q1823" t="s">
        <v>21</v>
      </c>
      <c r="R1823" s="30">
        <v>2602.62</v>
      </c>
      <c r="S1823" s="30">
        <v>1362</v>
      </c>
    </row>
    <row r="1824" spans="16:19" x14ac:dyDescent="0.3">
      <c r="P1824" t="s">
        <v>2104</v>
      </c>
      <c r="R1824" s="30">
        <v>2602.62</v>
      </c>
      <c r="S1824" s="30">
        <v>1362</v>
      </c>
    </row>
    <row r="1825" spans="16:19" x14ac:dyDescent="0.3">
      <c r="P1825">
        <v>912</v>
      </c>
      <c r="Q1825" t="s">
        <v>23</v>
      </c>
      <c r="R1825" s="30">
        <v>197.94799999999998</v>
      </c>
      <c r="S1825" s="30">
        <v>137.62</v>
      </c>
    </row>
    <row r="1826" spans="16:19" x14ac:dyDescent="0.3">
      <c r="P1826" t="s">
        <v>2105</v>
      </c>
      <c r="R1826" s="30">
        <v>197.94799999999998</v>
      </c>
      <c r="S1826" s="30">
        <v>137.62</v>
      </c>
    </row>
    <row r="1827" spans="16:19" x14ac:dyDescent="0.3">
      <c r="P1827">
        <v>913</v>
      </c>
      <c r="Q1827" t="s">
        <v>25</v>
      </c>
      <c r="R1827" s="30">
        <v>508.43999999999994</v>
      </c>
      <c r="S1827" s="30">
        <v>200.04000000000002</v>
      </c>
    </row>
    <row r="1828" spans="16:19" x14ac:dyDescent="0.3">
      <c r="P1828" t="s">
        <v>2106</v>
      </c>
      <c r="R1828" s="30">
        <v>508.43999999999994</v>
      </c>
      <c r="S1828" s="30">
        <v>200.04000000000002</v>
      </c>
    </row>
    <row r="1829" spans="16:19" x14ac:dyDescent="0.3">
      <c r="P1829">
        <v>914</v>
      </c>
      <c r="Q1829" t="s">
        <v>23</v>
      </c>
      <c r="R1829" s="30">
        <v>2473.4880000000003</v>
      </c>
      <c r="S1829" s="30">
        <v>1460.52</v>
      </c>
    </row>
    <row r="1830" spans="16:19" x14ac:dyDescent="0.3">
      <c r="P1830" t="s">
        <v>1223</v>
      </c>
      <c r="R1830" s="30">
        <v>2473.4880000000003</v>
      </c>
      <c r="S1830" s="30">
        <v>1460.52</v>
      </c>
    </row>
    <row r="1831" spans="16:19" x14ac:dyDescent="0.3">
      <c r="P1831">
        <v>915</v>
      </c>
      <c r="Q1831" t="s">
        <v>18</v>
      </c>
      <c r="R1831" s="30">
        <v>1102.24</v>
      </c>
      <c r="S1831" s="30">
        <v>543.91999999999996</v>
      </c>
    </row>
    <row r="1832" spans="16:19" x14ac:dyDescent="0.3">
      <c r="P1832" t="s">
        <v>2107</v>
      </c>
      <c r="R1832" s="30">
        <v>1102.24</v>
      </c>
      <c r="S1832" s="30">
        <v>543.91999999999996</v>
      </c>
    </row>
    <row r="1833" spans="16:19" x14ac:dyDescent="0.3">
      <c r="P1833">
        <v>916</v>
      </c>
      <c r="Q1833" t="s">
        <v>21</v>
      </c>
      <c r="R1833" s="30">
        <v>363.52800000000002</v>
      </c>
      <c r="S1833" s="30">
        <v>372.12</v>
      </c>
    </row>
    <row r="1834" spans="16:19" x14ac:dyDescent="0.3">
      <c r="P1834" t="s">
        <v>2108</v>
      </c>
      <c r="R1834" s="30">
        <v>363.52800000000002</v>
      </c>
      <c r="S1834" s="30">
        <v>372.12</v>
      </c>
    </row>
    <row r="1835" spans="16:19" x14ac:dyDescent="0.3">
      <c r="P1835">
        <v>917</v>
      </c>
      <c r="Q1835" t="s">
        <v>18</v>
      </c>
      <c r="R1835" s="30">
        <v>2629.6949999999997</v>
      </c>
      <c r="S1835" s="30">
        <v>217.35999999999999</v>
      </c>
    </row>
    <row r="1836" spans="16:19" x14ac:dyDescent="0.3">
      <c r="P1836" t="s">
        <v>1479</v>
      </c>
      <c r="R1836" s="30">
        <v>2629.6949999999997</v>
      </c>
      <c r="S1836" s="30">
        <v>217.35999999999999</v>
      </c>
    </row>
    <row r="1837" spans="16:19" x14ac:dyDescent="0.3">
      <c r="P1837">
        <v>918</v>
      </c>
      <c r="Q1837" t="s">
        <v>19</v>
      </c>
      <c r="R1837" s="30">
        <v>2205.7649999999994</v>
      </c>
      <c r="S1837" s="30">
        <v>223.56</v>
      </c>
    </row>
    <row r="1838" spans="16:19" x14ac:dyDescent="0.3">
      <c r="P1838" t="s">
        <v>1480</v>
      </c>
      <c r="R1838" s="30">
        <v>2205.7649999999994</v>
      </c>
      <c r="S1838" s="30">
        <v>223.56</v>
      </c>
    </row>
    <row r="1839" spans="16:19" x14ac:dyDescent="0.3">
      <c r="P1839">
        <v>919</v>
      </c>
      <c r="Q1839" t="s">
        <v>21</v>
      </c>
      <c r="R1839" s="30">
        <v>222.12</v>
      </c>
      <c r="S1839" s="30">
        <v>82.02</v>
      </c>
    </row>
    <row r="1840" spans="16:19" x14ac:dyDescent="0.3">
      <c r="P1840" t="s">
        <v>2109</v>
      </c>
      <c r="R1840" s="30">
        <v>222.12</v>
      </c>
      <c r="S1840" s="30">
        <v>82.02</v>
      </c>
    </row>
    <row r="1841" spans="16:19" x14ac:dyDescent="0.3">
      <c r="P1841">
        <v>920</v>
      </c>
      <c r="Q1841" t="s">
        <v>18</v>
      </c>
      <c r="R1841" s="30">
        <v>2552.652</v>
      </c>
      <c r="S1841" s="30">
        <v>1417.14</v>
      </c>
    </row>
    <row r="1842" spans="16:19" x14ac:dyDescent="0.3">
      <c r="P1842" t="s">
        <v>2110</v>
      </c>
      <c r="R1842" s="30">
        <v>2552.652</v>
      </c>
      <c r="S1842" s="30">
        <v>1417.14</v>
      </c>
    </row>
    <row r="1843" spans="16:19" x14ac:dyDescent="0.3">
      <c r="P1843">
        <v>921</v>
      </c>
      <c r="Q1843" t="s">
        <v>23</v>
      </c>
      <c r="R1843" s="30">
        <v>1682.8000000000002</v>
      </c>
      <c r="S1843" s="30">
        <v>316.96000000000004</v>
      </c>
    </row>
    <row r="1844" spans="16:19" x14ac:dyDescent="0.3">
      <c r="P1844" t="s">
        <v>2111</v>
      </c>
      <c r="R1844" s="30">
        <v>1682.8000000000002</v>
      </c>
      <c r="S1844" s="30">
        <v>316.96000000000004</v>
      </c>
    </row>
    <row r="1845" spans="16:19" x14ac:dyDescent="0.3">
      <c r="P1845">
        <v>922</v>
      </c>
      <c r="Q1845" t="s">
        <v>25</v>
      </c>
      <c r="R1845" s="30">
        <v>887.64199999999983</v>
      </c>
      <c r="S1845" s="30">
        <v>108.22</v>
      </c>
    </row>
    <row r="1846" spans="16:19" x14ac:dyDescent="0.3">
      <c r="P1846" t="s">
        <v>1316</v>
      </c>
      <c r="R1846" s="30">
        <v>887.64199999999983</v>
      </c>
      <c r="S1846" s="30">
        <v>108.22</v>
      </c>
    </row>
    <row r="1847" spans="16:19" x14ac:dyDescent="0.3">
      <c r="P1847">
        <v>923</v>
      </c>
      <c r="Q1847" t="s">
        <v>23</v>
      </c>
      <c r="R1847" s="30">
        <v>931</v>
      </c>
      <c r="S1847" s="30">
        <v>491.3</v>
      </c>
    </row>
    <row r="1848" spans="16:19" x14ac:dyDescent="0.3">
      <c r="P1848" t="s">
        <v>1317</v>
      </c>
      <c r="R1848" s="30">
        <v>931</v>
      </c>
      <c r="S1848" s="30">
        <v>491.3</v>
      </c>
    </row>
    <row r="1849" spans="16:19" x14ac:dyDescent="0.3">
      <c r="P1849">
        <v>924</v>
      </c>
      <c r="Q1849" t="s">
        <v>18</v>
      </c>
      <c r="R1849" s="30">
        <v>1121.3599999999999</v>
      </c>
      <c r="S1849" s="30">
        <v>788.96</v>
      </c>
    </row>
    <row r="1850" spans="16:19" x14ac:dyDescent="0.3">
      <c r="P1850" t="s">
        <v>2112</v>
      </c>
      <c r="R1850" s="30">
        <v>1121.3599999999999</v>
      </c>
      <c r="S1850" s="30">
        <v>788.96</v>
      </c>
    </row>
    <row r="1851" spans="16:19" x14ac:dyDescent="0.3">
      <c r="P1851">
        <v>925</v>
      </c>
      <c r="Q1851" t="s">
        <v>21</v>
      </c>
      <c r="R1851" s="30">
        <v>1370.53</v>
      </c>
      <c r="S1851" s="30">
        <v>283.5</v>
      </c>
    </row>
    <row r="1852" spans="16:19" x14ac:dyDescent="0.3">
      <c r="P1852" t="s">
        <v>2113</v>
      </c>
      <c r="R1852" s="30">
        <v>1370.53</v>
      </c>
      <c r="S1852" s="30">
        <v>283.5</v>
      </c>
    </row>
    <row r="1853" spans="16:19" x14ac:dyDescent="0.3">
      <c r="P1853">
        <v>926</v>
      </c>
      <c r="Q1853" t="s">
        <v>18</v>
      </c>
      <c r="R1853" s="30">
        <v>671.46600000000001</v>
      </c>
      <c r="S1853" s="30">
        <v>201.76</v>
      </c>
    </row>
    <row r="1854" spans="16:19" x14ac:dyDescent="0.3">
      <c r="P1854" t="s">
        <v>2114</v>
      </c>
      <c r="R1854" s="30">
        <v>671.46600000000001</v>
      </c>
      <c r="S1854" s="30">
        <v>201.76</v>
      </c>
    </row>
    <row r="1855" spans="16:19" x14ac:dyDescent="0.3">
      <c r="P1855">
        <v>927</v>
      </c>
      <c r="Q1855" t="s">
        <v>21</v>
      </c>
      <c r="R1855" s="30">
        <v>759</v>
      </c>
      <c r="S1855" s="30">
        <v>238.36</v>
      </c>
    </row>
    <row r="1856" spans="16:19" x14ac:dyDescent="0.3">
      <c r="P1856" t="s">
        <v>1481</v>
      </c>
      <c r="R1856" s="30">
        <v>759</v>
      </c>
      <c r="S1856" s="30">
        <v>238.36</v>
      </c>
    </row>
    <row r="1857" spans="16:19" x14ac:dyDescent="0.3">
      <c r="P1857">
        <v>928</v>
      </c>
      <c r="Q1857" t="s">
        <v>21</v>
      </c>
      <c r="R1857" s="30">
        <v>645.26400000000012</v>
      </c>
      <c r="S1857" s="30">
        <v>85.320000000000007</v>
      </c>
    </row>
    <row r="1858" spans="16:19" x14ac:dyDescent="0.3">
      <c r="P1858" t="s">
        <v>1482</v>
      </c>
      <c r="R1858" s="30">
        <v>645.26400000000012</v>
      </c>
      <c r="S1858" s="30">
        <v>85.320000000000007</v>
      </c>
    </row>
    <row r="1859" spans="16:19" x14ac:dyDescent="0.3">
      <c r="P1859">
        <v>929</v>
      </c>
      <c r="Q1859" t="s">
        <v>21</v>
      </c>
      <c r="R1859" s="30">
        <v>2392.7669999999994</v>
      </c>
      <c r="S1859" s="30">
        <v>1290.96</v>
      </c>
    </row>
    <row r="1860" spans="16:19" x14ac:dyDescent="0.3">
      <c r="P1860" t="s">
        <v>2115</v>
      </c>
      <c r="R1860" s="30">
        <v>2392.7669999999994</v>
      </c>
      <c r="S1860" s="30">
        <v>1290.96</v>
      </c>
    </row>
    <row r="1861" spans="16:19" x14ac:dyDescent="0.3">
      <c r="P1861">
        <v>930</v>
      </c>
      <c r="Q1861" t="s">
        <v>21</v>
      </c>
      <c r="R1861" s="30">
        <v>530.1</v>
      </c>
      <c r="S1861" s="30">
        <v>215.3</v>
      </c>
    </row>
    <row r="1862" spans="16:19" x14ac:dyDescent="0.3">
      <c r="P1862" t="s">
        <v>2116</v>
      </c>
      <c r="R1862" s="30">
        <v>530.1</v>
      </c>
      <c r="S1862" s="30">
        <v>215.3</v>
      </c>
    </row>
    <row r="1863" spans="16:19" x14ac:dyDescent="0.3">
      <c r="P1863">
        <v>931</v>
      </c>
      <c r="Q1863" t="s">
        <v>19</v>
      </c>
      <c r="R1863" s="30">
        <v>1054.0259999999998</v>
      </c>
      <c r="S1863" s="30">
        <v>237.42000000000002</v>
      </c>
    </row>
    <row r="1864" spans="16:19" x14ac:dyDescent="0.3">
      <c r="P1864" t="s">
        <v>2117</v>
      </c>
      <c r="R1864" s="30">
        <v>1054.0259999999998</v>
      </c>
      <c r="S1864" s="30">
        <v>237.42000000000002</v>
      </c>
    </row>
    <row r="1865" spans="16:19" x14ac:dyDescent="0.3">
      <c r="P1865">
        <v>932</v>
      </c>
      <c r="Q1865" t="s">
        <v>18</v>
      </c>
      <c r="R1865" s="30">
        <v>1381.32</v>
      </c>
      <c r="S1865" s="30">
        <v>304.46999999999997</v>
      </c>
    </row>
    <row r="1866" spans="16:19" x14ac:dyDescent="0.3">
      <c r="P1866" t="s">
        <v>1483</v>
      </c>
      <c r="R1866" s="30">
        <v>1381.32</v>
      </c>
      <c r="S1866" s="30">
        <v>304.46999999999997</v>
      </c>
    </row>
    <row r="1867" spans="16:19" x14ac:dyDescent="0.3">
      <c r="P1867">
        <v>933</v>
      </c>
      <c r="Q1867" t="s">
        <v>19</v>
      </c>
      <c r="R1867" s="30">
        <v>467.18999999999994</v>
      </c>
      <c r="S1867" s="30">
        <v>62.519999999999996</v>
      </c>
    </row>
    <row r="1868" spans="16:19" x14ac:dyDescent="0.3">
      <c r="P1868" t="s">
        <v>1224</v>
      </c>
      <c r="R1868" s="30">
        <v>467.18999999999994</v>
      </c>
      <c r="S1868" s="30">
        <v>62.519999999999996</v>
      </c>
    </row>
    <row r="1869" spans="16:19" x14ac:dyDescent="0.3">
      <c r="P1869">
        <v>934</v>
      </c>
      <c r="Q1869" t="s">
        <v>25</v>
      </c>
      <c r="R1869" s="30">
        <v>2110.6799999999998</v>
      </c>
      <c r="S1869" s="30">
        <v>469.34999999999997</v>
      </c>
    </row>
    <row r="1870" spans="16:19" x14ac:dyDescent="0.3">
      <c r="P1870" t="s">
        <v>2118</v>
      </c>
      <c r="R1870" s="30">
        <v>2110.6799999999998</v>
      </c>
      <c r="S1870" s="30">
        <v>469.34999999999997</v>
      </c>
    </row>
    <row r="1871" spans="16:19" x14ac:dyDescent="0.3">
      <c r="P1871">
        <v>935</v>
      </c>
      <c r="Q1871" t="s">
        <v>21</v>
      </c>
      <c r="R1871" s="30">
        <v>1213.68</v>
      </c>
      <c r="S1871" s="30">
        <v>743.16</v>
      </c>
    </row>
    <row r="1872" spans="16:19" x14ac:dyDescent="0.3">
      <c r="P1872" t="s">
        <v>2119</v>
      </c>
      <c r="R1872" s="30">
        <v>1213.68</v>
      </c>
      <c r="S1872" s="30">
        <v>743.16</v>
      </c>
    </row>
    <row r="1873" spans="16:19" x14ac:dyDescent="0.3">
      <c r="P1873">
        <v>936</v>
      </c>
      <c r="Q1873" t="s">
        <v>23</v>
      </c>
      <c r="R1873" s="30">
        <v>3116.0699999999997</v>
      </c>
      <c r="S1873" s="30">
        <v>1569.06</v>
      </c>
    </row>
    <row r="1874" spans="16:19" x14ac:dyDescent="0.3">
      <c r="P1874" t="s">
        <v>2120</v>
      </c>
      <c r="R1874" s="30">
        <v>3116.0699999999997</v>
      </c>
      <c r="S1874" s="30">
        <v>1569.06</v>
      </c>
    </row>
    <row r="1875" spans="16:19" x14ac:dyDescent="0.3">
      <c r="P1875">
        <v>937</v>
      </c>
      <c r="Q1875" t="s">
        <v>18</v>
      </c>
      <c r="R1875" s="30">
        <v>92.088000000000008</v>
      </c>
      <c r="S1875" s="30">
        <v>58.63</v>
      </c>
    </row>
    <row r="1876" spans="16:19" x14ac:dyDescent="0.3">
      <c r="P1876" t="s">
        <v>2121</v>
      </c>
      <c r="R1876" s="30">
        <v>92.088000000000008</v>
      </c>
      <c r="S1876" s="30">
        <v>58.63</v>
      </c>
    </row>
    <row r="1877" spans="16:19" x14ac:dyDescent="0.3">
      <c r="P1877">
        <v>938</v>
      </c>
      <c r="Q1877" t="s">
        <v>19</v>
      </c>
      <c r="R1877" s="30">
        <v>1641.3600000000001</v>
      </c>
      <c r="S1877" s="30">
        <v>631.67999999999995</v>
      </c>
    </row>
    <row r="1878" spans="16:19" x14ac:dyDescent="0.3">
      <c r="P1878" t="s">
        <v>2122</v>
      </c>
      <c r="R1878" s="30">
        <v>1641.3600000000001</v>
      </c>
      <c r="S1878" s="30">
        <v>631.67999999999995</v>
      </c>
    </row>
    <row r="1879" spans="16:19" x14ac:dyDescent="0.3">
      <c r="P1879">
        <v>939</v>
      </c>
      <c r="Q1879" t="s">
        <v>21</v>
      </c>
      <c r="R1879" s="30">
        <v>713.43</v>
      </c>
      <c r="S1879" s="30">
        <v>428.05</v>
      </c>
    </row>
    <row r="1880" spans="16:19" x14ac:dyDescent="0.3">
      <c r="P1880" t="s">
        <v>2123</v>
      </c>
      <c r="R1880" s="30">
        <v>713.43</v>
      </c>
      <c r="S1880" s="30">
        <v>428.05</v>
      </c>
    </row>
    <row r="1881" spans="16:19" x14ac:dyDescent="0.3">
      <c r="P1881">
        <v>940</v>
      </c>
      <c r="Q1881" t="s">
        <v>19</v>
      </c>
      <c r="R1881" s="30">
        <v>1365.4960000000001</v>
      </c>
      <c r="S1881" s="30">
        <v>249.59</v>
      </c>
    </row>
    <row r="1882" spans="16:19" x14ac:dyDescent="0.3">
      <c r="P1882" t="s">
        <v>1484</v>
      </c>
      <c r="R1882" s="30">
        <v>1365.4960000000001</v>
      </c>
      <c r="S1882" s="30">
        <v>249.59</v>
      </c>
    </row>
    <row r="1883" spans="16:19" x14ac:dyDescent="0.3">
      <c r="P1883">
        <v>941</v>
      </c>
      <c r="Q1883" t="s">
        <v>23</v>
      </c>
      <c r="R1883" s="30">
        <v>984.43600000000004</v>
      </c>
      <c r="S1883" s="30">
        <v>425.6</v>
      </c>
    </row>
    <row r="1884" spans="16:19" x14ac:dyDescent="0.3">
      <c r="P1884" t="s">
        <v>1485</v>
      </c>
      <c r="R1884" s="30">
        <v>984.43600000000004</v>
      </c>
      <c r="S1884" s="30">
        <v>425.6</v>
      </c>
    </row>
    <row r="1885" spans="16:19" x14ac:dyDescent="0.3">
      <c r="P1885">
        <v>942</v>
      </c>
      <c r="Q1885" t="s">
        <v>19</v>
      </c>
      <c r="R1885" s="30">
        <v>1250.1440000000002</v>
      </c>
      <c r="S1885" s="30">
        <v>110.32</v>
      </c>
    </row>
    <row r="1886" spans="16:19" x14ac:dyDescent="0.3">
      <c r="P1886" t="s">
        <v>2124</v>
      </c>
      <c r="R1886" s="30">
        <v>1250.1440000000002</v>
      </c>
      <c r="S1886" s="30">
        <v>110.32</v>
      </c>
    </row>
    <row r="1887" spans="16:19" x14ac:dyDescent="0.3">
      <c r="P1887">
        <v>943</v>
      </c>
      <c r="Q1887" t="s">
        <v>25</v>
      </c>
      <c r="R1887" s="30">
        <v>1455.0720000000001</v>
      </c>
      <c r="S1887" s="30">
        <v>783</v>
      </c>
    </row>
    <row r="1888" spans="16:19" x14ac:dyDescent="0.3">
      <c r="P1888" t="s">
        <v>2125</v>
      </c>
      <c r="R1888" s="30">
        <v>1455.0720000000001</v>
      </c>
      <c r="S1888" s="30">
        <v>783</v>
      </c>
    </row>
    <row r="1889" spans="16:19" x14ac:dyDescent="0.3">
      <c r="P1889">
        <v>944</v>
      </c>
      <c r="Q1889" t="s">
        <v>21</v>
      </c>
      <c r="R1889" s="30">
        <v>1648.8009999999999</v>
      </c>
      <c r="S1889" s="30">
        <v>548.52</v>
      </c>
    </row>
    <row r="1890" spans="16:19" x14ac:dyDescent="0.3">
      <c r="P1890" t="s">
        <v>2126</v>
      </c>
      <c r="R1890" s="30">
        <v>1648.8009999999999</v>
      </c>
      <c r="S1890" s="30">
        <v>548.52</v>
      </c>
    </row>
    <row r="1891" spans="16:19" x14ac:dyDescent="0.3">
      <c r="P1891">
        <v>945</v>
      </c>
      <c r="Q1891" t="s">
        <v>25</v>
      </c>
      <c r="R1891" s="30">
        <v>2339.6800000000003</v>
      </c>
      <c r="S1891" s="30">
        <v>848.54</v>
      </c>
    </row>
    <row r="1892" spans="16:19" x14ac:dyDescent="0.3">
      <c r="P1892" t="s">
        <v>2127</v>
      </c>
      <c r="R1892" s="30">
        <v>2339.6800000000003</v>
      </c>
      <c r="S1892" s="30">
        <v>848.54</v>
      </c>
    </row>
    <row r="1893" spans="16:19" x14ac:dyDescent="0.3">
      <c r="P1893">
        <v>946</v>
      </c>
      <c r="Q1893" t="s">
        <v>19</v>
      </c>
      <c r="R1893" s="30">
        <v>792.86400000000003</v>
      </c>
      <c r="S1893" s="30">
        <v>40.619999999999997</v>
      </c>
    </row>
    <row r="1894" spans="16:19" x14ac:dyDescent="0.3">
      <c r="P1894" t="s">
        <v>1318</v>
      </c>
      <c r="R1894" s="30">
        <v>792.86400000000003</v>
      </c>
      <c r="S1894" s="30">
        <v>40.619999999999997</v>
      </c>
    </row>
    <row r="1895" spans="16:19" x14ac:dyDescent="0.3">
      <c r="P1895">
        <v>947</v>
      </c>
      <c r="Q1895" t="s">
        <v>21</v>
      </c>
      <c r="R1895" s="30">
        <v>305.16800000000001</v>
      </c>
      <c r="S1895" s="30">
        <v>167.28</v>
      </c>
    </row>
    <row r="1896" spans="16:19" x14ac:dyDescent="0.3">
      <c r="P1896" t="s">
        <v>1486</v>
      </c>
      <c r="R1896" s="30">
        <v>305.16800000000001</v>
      </c>
      <c r="S1896" s="30">
        <v>167.28</v>
      </c>
    </row>
    <row r="1897" spans="16:19" x14ac:dyDescent="0.3">
      <c r="P1897">
        <v>948</v>
      </c>
      <c r="Q1897" t="s">
        <v>23</v>
      </c>
      <c r="R1897" s="30">
        <v>367.24800000000005</v>
      </c>
      <c r="S1897" s="30">
        <v>236.57999999999998</v>
      </c>
    </row>
    <row r="1898" spans="16:19" x14ac:dyDescent="0.3">
      <c r="P1898" t="s">
        <v>2128</v>
      </c>
      <c r="R1898" s="30">
        <v>367.24800000000005</v>
      </c>
      <c r="S1898" s="30">
        <v>236.57999999999998</v>
      </c>
    </row>
    <row r="1899" spans="16:19" x14ac:dyDescent="0.3">
      <c r="P1899">
        <v>949</v>
      </c>
      <c r="Q1899" t="s">
        <v>19</v>
      </c>
      <c r="R1899" s="30">
        <v>1676.5760000000002</v>
      </c>
      <c r="S1899" s="30">
        <v>842.59999999999991</v>
      </c>
    </row>
    <row r="1900" spans="16:19" x14ac:dyDescent="0.3">
      <c r="P1900" t="s">
        <v>1487</v>
      </c>
      <c r="R1900" s="30">
        <v>1676.5760000000002</v>
      </c>
      <c r="S1900" s="30">
        <v>842.59999999999991</v>
      </c>
    </row>
    <row r="1901" spans="16:19" x14ac:dyDescent="0.3">
      <c r="P1901">
        <v>950</v>
      </c>
      <c r="Q1901" t="s">
        <v>23</v>
      </c>
      <c r="R1901" s="30">
        <v>866.28</v>
      </c>
      <c r="S1901" s="30">
        <v>341.52</v>
      </c>
    </row>
    <row r="1902" spans="16:19" x14ac:dyDescent="0.3">
      <c r="P1902" t="s">
        <v>1319</v>
      </c>
      <c r="R1902" s="30">
        <v>866.28</v>
      </c>
      <c r="S1902" s="30">
        <v>341.52</v>
      </c>
    </row>
    <row r="1903" spans="16:19" x14ac:dyDescent="0.3">
      <c r="P1903">
        <v>951</v>
      </c>
      <c r="Q1903" t="s">
        <v>23</v>
      </c>
      <c r="R1903" s="30">
        <v>2961.6210000000001</v>
      </c>
      <c r="S1903" s="30">
        <v>1467.9499999999998</v>
      </c>
    </row>
    <row r="1904" spans="16:19" x14ac:dyDescent="0.3">
      <c r="P1904" t="s">
        <v>2129</v>
      </c>
      <c r="R1904" s="30">
        <v>2961.6210000000001</v>
      </c>
      <c r="S1904" s="30">
        <v>1467.9499999999998</v>
      </c>
    </row>
    <row r="1905" spans="16:19" x14ac:dyDescent="0.3">
      <c r="P1905">
        <v>952</v>
      </c>
      <c r="Q1905" t="s">
        <v>23</v>
      </c>
      <c r="R1905" s="30">
        <v>1394.25</v>
      </c>
      <c r="S1905" s="30">
        <v>937.53000000000009</v>
      </c>
    </row>
    <row r="1906" spans="16:19" x14ac:dyDescent="0.3">
      <c r="P1906" t="s">
        <v>2130</v>
      </c>
      <c r="R1906" s="30">
        <v>1394.25</v>
      </c>
      <c r="S1906" s="30">
        <v>937.53000000000009</v>
      </c>
    </row>
    <row r="1907" spans="16:19" x14ac:dyDescent="0.3">
      <c r="P1907">
        <v>953</v>
      </c>
      <c r="Q1907" t="s">
        <v>23</v>
      </c>
      <c r="R1907" s="30">
        <v>2829.0525000000002</v>
      </c>
      <c r="S1907" s="30">
        <v>910.48</v>
      </c>
    </row>
    <row r="1908" spans="16:19" x14ac:dyDescent="0.3">
      <c r="P1908" t="s">
        <v>1225</v>
      </c>
      <c r="R1908" s="30">
        <v>2829.0525000000002</v>
      </c>
      <c r="S1908" s="30">
        <v>910.48</v>
      </c>
    </row>
    <row r="1909" spans="16:19" x14ac:dyDescent="0.3">
      <c r="P1909">
        <v>954</v>
      </c>
      <c r="Q1909" t="s">
        <v>18</v>
      </c>
      <c r="R1909" s="30">
        <v>338.976</v>
      </c>
      <c r="S1909" s="30">
        <v>54.44</v>
      </c>
    </row>
    <row r="1910" spans="16:19" x14ac:dyDescent="0.3">
      <c r="P1910" t="s">
        <v>1226</v>
      </c>
      <c r="R1910" s="30">
        <v>338.976</v>
      </c>
      <c r="S1910" s="30">
        <v>54.44</v>
      </c>
    </row>
    <row r="1911" spans="16:19" x14ac:dyDescent="0.3">
      <c r="P1911">
        <v>955</v>
      </c>
      <c r="Q1911" t="s">
        <v>21</v>
      </c>
      <c r="R1911" s="30">
        <v>2255.1479999999997</v>
      </c>
      <c r="S1911" s="30">
        <v>1139.04</v>
      </c>
    </row>
    <row r="1912" spans="16:19" x14ac:dyDescent="0.3">
      <c r="P1912" t="s">
        <v>2131</v>
      </c>
      <c r="R1912" s="30">
        <v>2255.1479999999997</v>
      </c>
      <c r="S1912" s="30">
        <v>1139.04</v>
      </c>
    </row>
    <row r="1913" spans="16:19" x14ac:dyDescent="0.3">
      <c r="P1913">
        <v>956</v>
      </c>
      <c r="Q1913" t="s">
        <v>25</v>
      </c>
      <c r="R1913" s="30">
        <v>463.32</v>
      </c>
      <c r="S1913" s="30">
        <v>115.04</v>
      </c>
    </row>
    <row r="1914" spans="16:19" x14ac:dyDescent="0.3">
      <c r="P1914" t="s">
        <v>2132</v>
      </c>
      <c r="R1914" s="30">
        <v>463.32</v>
      </c>
      <c r="S1914" s="30">
        <v>115.04</v>
      </c>
    </row>
    <row r="1915" spans="16:19" x14ac:dyDescent="0.3">
      <c r="P1915">
        <v>957</v>
      </c>
      <c r="Q1915" t="s">
        <v>23</v>
      </c>
      <c r="R1915" s="30">
        <v>1634.4900000000002</v>
      </c>
      <c r="S1915" s="30">
        <v>558.40000000000009</v>
      </c>
    </row>
    <row r="1916" spans="16:19" x14ac:dyDescent="0.3">
      <c r="P1916" t="s">
        <v>2133</v>
      </c>
      <c r="R1916" s="30">
        <v>1634.4900000000002</v>
      </c>
      <c r="S1916" s="30">
        <v>558.40000000000009</v>
      </c>
    </row>
    <row r="1917" spans="16:19" x14ac:dyDescent="0.3">
      <c r="P1917">
        <v>958</v>
      </c>
      <c r="Q1917" t="s">
        <v>18</v>
      </c>
      <c r="R1917" s="30">
        <v>493.12</v>
      </c>
      <c r="S1917" s="30">
        <v>36.96</v>
      </c>
    </row>
    <row r="1918" spans="16:19" x14ac:dyDescent="0.3">
      <c r="P1918" t="s">
        <v>2134</v>
      </c>
      <c r="R1918" s="30">
        <v>493.12</v>
      </c>
      <c r="S1918" s="30">
        <v>36.96</v>
      </c>
    </row>
    <row r="1919" spans="16:19" x14ac:dyDescent="0.3">
      <c r="P1919">
        <v>959</v>
      </c>
      <c r="Q1919" t="s">
        <v>25</v>
      </c>
      <c r="R1919" s="30">
        <v>304.3</v>
      </c>
      <c r="S1919" s="30">
        <v>31.94</v>
      </c>
    </row>
    <row r="1920" spans="16:19" x14ac:dyDescent="0.3">
      <c r="P1920" t="s">
        <v>2135</v>
      </c>
      <c r="R1920" s="30">
        <v>304.3</v>
      </c>
      <c r="S1920" s="30">
        <v>31.94</v>
      </c>
    </row>
    <row r="1921" spans="16:19" x14ac:dyDescent="0.3">
      <c r="P1921">
        <v>960</v>
      </c>
      <c r="Q1921" t="s">
        <v>18</v>
      </c>
      <c r="R1921" s="30">
        <v>871.77600000000007</v>
      </c>
      <c r="S1921" s="30">
        <v>74.64</v>
      </c>
    </row>
    <row r="1922" spans="16:19" x14ac:dyDescent="0.3">
      <c r="P1922" t="s">
        <v>2136</v>
      </c>
      <c r="R1922" s="30">
        <v>871.77600000000007</v>
      </c>
      <c r="S1922" s="30">
        <v>74.64</v>
      </c>
    </row>
    <row r="1923" spans="16:19" x14ac:dyDescent="0.3">
      <c r="P1923">
        <v>961</v>
      </c>
      <c r="Q1923" t="s">
        <v>18</v>
      </c>
      <c r="R1923" s="30">
        <v>2405.6999999999998</v>
      </c>
      <c r="S1923" s="30">
        <v>632.20000000000005</v>
      </c>
    </row>
    <row r="1924" spans="16:19" x14ac:dyDescent="0.3">
      <c r="P1924" t="s">
        <v>2137</v>
      </c>
      <c r="R1924" s="30">
        <v>2405.6999999999998</v>
      </c>
      <c r="S1924" s="30">
        <v>632.20000000000005</v>
      </c>
    </row>
    <row r="1925" spans="16:19" x14ac:dyDescent="0.3">
      <c r="P1925">
        <v>962</v>
      </c>
      <c r="Q1925" t="s">
        <v>19</v>
      </c>
      <c r="R1925" s="30">
        <v>540.89750000000004</v>
      </c>
      <c r="S1925" s="30">
        <v>88.149999999999991</v>
      </c>
    </row>
    <row r="1926" spans="16:19" x14ac:dyDescent="0.3">
      <c r="P1926" t="s">
        <v>2138</v>
      </c>
      <c r="R1926" s="30">
        <v>540.89750000000004</v>
      </c>
      <c r="S1926" s="30">
        <v>88.149999999999991</v>
      </c>
    </row>
    <row r="1927" spans="16:19" x14ac:dyDescent="0.3">
      <c r="P1927">
        <v>963</v>
      </c>
      <c r="Q1927" t="s">
        <v>21</v>
      </c>
      <c r="R1927" s="30">
        <v>1472.4359999999999</v>
      </c>
      <c r="S1927" s="30">
        <v>849.80000000000007</v>
      </c>
    </row>
    <row r="1928" spans="16:19" x14ac:dyDescent="0.3">
      <c r="P1928" t="s">
        <v>1320</v>
      </c>
      <c r="R1928" s="30">
        <v>1472.4359999999999</v>
      </c>
      <c r="S1928" s="30">
        <v>849.80000000000007</v>
      </c>
    </row>
    <row r="1929" spans="16:19" x14ac:dyDescent="0.3">
      <c r="P1929">
        <v>964</v>
      </c>
      <c r="Q1929" t="s">
        <v>19</v>
      </c>
      <c r="R1929" s="30">
        <v>211.905</v>
      </c>
      <c r="S1929" s="30">
        <v>178.7</v>
      </c>
    </row>
    <row r="1930" spans="16:19" x14ac:dyDescent="0.3">
      <c r="P1930" t="s">
        <v>1488</v>
      </c>
      <c r="R1930" s="30">
        <v>211.905</v>
      </c>
      <c r="S1930" s="30">
        <v>178.7</v>
      </c>
    </row>
    <row r="1931" spans="16:19" x14ac:dyDescent="0.3">
      <c r="P1931">
        <v>965</v>
      </c>
      <c r="Q1931" t="s">
        <v>21</v>
      </c>
      <c r="R1931" s="30">
        <v>1245.8399999999999</v>
      </c>
      <c r="S1931" s="30">
        <v>560.16</v>
      </c>
    </row>
    <row r="1932" spans="16:19" x14ac:dyDescent="0.3">
      <c r="P1932" t="s">
        <v>2139</v>
      </c>
      <c r="R1932" s="30">
        <v>1245.8399999999999</v>
      </c>
      <c r="S1932" s="30">
        <v>560.16</v>
      </c>
    </row>
    <row r="1933" spans="16:19" x14ac:dyDescent="0.3">
      <c r="P1933">
        <v>966</v>
      </c>
      <c r="Q1933" t="s">
        <v>23</v>
      </c>
      <c r="R1933" s="30">
        <v>1938</v>
      </c>
      <c r="S1933" s="30">
        <v>599.04</v>
      </c>
    </row>
    <row r="1934" spans="16:19" x14ac:dyDescent="0.3">
      <c r="P1934" t="s">
        <v>2140</v>
      </c>
      <c r="R1934" s="30">
        <v>1938</v>
      </c>
      <c r="S1934" s="30">
        <v>599.04</v>
      </c>
    </row>
    <row r="1935" spans="16:19" x14ac:dyDescent="0.3">
      <c r="P1935">
        <v>967</v>
      </c>
      <c r="Q1935" t="s">
        <v>25</v>
      </c>
      <c r="R1935" s="30">
        <v>196.68</v>
      </c>
      <c r="S1935" s="30">
        <v>38.68</v>
      </c>
    </row>
    <row r="1936" spans="16:19" x14ac:dyDescent="0.3">
      <c r="P1936" t="s">
        <v>1321</v>
      </c>
      <c r="R1936" s="30">
        <v>196.68</v>
      </c>
      <c r="S1936" s="30">
        <v>38.68</v>
      </c>
    </row>
    <row r="1937" spans="16:19" x14ac:dyDescent="0.3">
      <c r="P1937">
        <v>968</v>
      </c>
      <c r="Q1937" t="s">
        <v>19</v>
      </c>
      <c r="R1937" s="30">
        <v>132.86699999999999</v>
      </c>
      <c r="S1937" s="30">
        <v>91.84</v>
      </c>
    </row>
    <row r="1938" spans="16:19" x14ac:dyDescent="0.3">
      <c r="P1938" t="s">
        <v>2141</v>
      </c>
      <c r="R1938" s="30">
        <v>132.86699999999999</v>
      </c>
      <c r="S1938" s="30">
        <v>91.84</v>
      </c>
    </row>
    <row r="1939" spans="16:19" x14ac:dyDescent="0.3">
      <c r="P1939">
        <v>969</v>
      </c>
      <c r="Q1939" t="s">
        <v>18</v>
      </c>
      <c r="R1939" s="30">
        <v>471.10399999999998</v>
      </c>
      <c r="S1939" s="30">
        <v>136.63999999999999</v>
      </c>
    </row>
    <row r="1940" spans="16:19" x14ac:dyDescent="0.3">
      <c r="P1940" t="s">
        <v>1489</v>
      </c>
      <c r="R1940" s="30">
        <v>471.10399999999998</v>
      </c>
      <c r="S1940" s="30">
        <v>136.63999999999999</v>
      </c>
    </row>
    <row r="1941" spans="16:19" x14ac:dyDescent="0.3">
      <c r="P1941">
        <v>970</v>
      </c>
      <c r="Q1941" t="s">
        <v>18</v>
      </c>
      <c r="R1941" s="30">
        <v>323.92</v>
      </c>
      <c r="S1941" s="30">
        <v>105.62</v>
      </c>
    </row>
    <row r="1942" spans="16:19" x14ac:dyDescent="0.3">
      <c r="P1942" t="s">
        <v>2142</v>
      </c>
      <c r="R1942" s="30">
        <v>323.92</v>
      </c>
      <c r="S1942" s="30">
        <v>105.62</v>
      </c>
    </row>
    <row r="1943" spans="16:19" x14ac:dyDescent="0.3">
      <c r="P1943">
        <v>971</v>
      </c>
      <c r="Q1943" t="s">
        <v>18</v>
      </c>
      <c r="R1943" s="30">
        <v>461.92</v>
      </c>
      <c r="S1943" s="30">
        <v>205.5</v>
      </c>
    </row>
    <row r="1944" spans="16:19" x14ac:dyDescent="0.3">
      <c r="P1944" t="s">
        <v>2143</v>
      </c>
      <c r="R1944" s="30">
        <v>461.92</v>
      </c>
      <c r="S1944" s="30">
        <v>205.5</v>
      </c>
    </row>
    <row r="1945" spans="16:19" x14ac:dyDescent="0.3">
      <c r="P1945">
        <v>972</v>
      </c>
      <c r="Q1945" t="s">
        <v>19</v>
      </c>
      <c r="R1945" s="30">
        <v>1019.008</v>
      </c>
      <c r="S1945" s="30">
        <v>626.16</v>
      </c>
    </row>
    <row r="1946" spans="16:19" x14ac:dyDescent="0.3">
      <c r="P1946" t="s">
        <v>2144</v>
      </c>
      <c r="R1946" s="30">
        <v>1019.008</v>
      </c>
      <c r="S1946" s="30">
        <v>626.16</v>
      </c>
    </row>
    <row r="1947" spans="16:19" x14ac:dyDescent="0.3">
      <c r="P1947">
        <v>973</v>
      </c>
      <c r="Q1947" t="s">
        <v>18</v>
      </c>
      <c r="R1947" s="30">
        <v>1268.52</v>
      </c>
      <c r="S1947" s="30">
        <v>514.55999999999995</v>
      </c>
    </row>
    <row r="1948" spans="16:19" x14ac:dyDescent="0.3">
      <c r="P1948" t="s">
        <v>2145</v>
      </c>
      <c r="R1948" s="30">
        <v>1268.52</v>
      </c>
      <c r="S1948" s="30">
        <v>514.55999999999995</v>
      </c>
    </row>
    <row r="1949" spans="16:19" x14ac:dyDescent="0.3">
      <c r="P1949">
        <v>974</v>
      </c>
      <c r="Q1949" t="s">
        <v>19</v>
      </c>
      <c r="R1949" s="30">
        <v>1289.1780000000001</v>
      </c>
      <c r="S1949" s="30">
        <v>632.16</v>
      </c>
    </row>
    <row r="1950" spans="16:19" x14ac:dyDescent="0.3">
      <c r="P1950" t="s">
        <v>2146</v>
      </c>
      <c r="R1950" s="30">
        <v>1289.1780000000001</v>
      </c>
      <c r="S1950" s="30">
        <v>632.16</v>
      </c>
    </row>
    <row r="1951" spans="16:19" x14ac:dyDescent="0.3">
      <c r="P1951">
        <v>975</v>
      </c>
      <c r="Q1951" t="s">
        <v>18</v>
      </c>
      <c r="R1951" s="30">
        <v>1785.3919999999998</v>
      </c>
      <c r="S1951" s="30">
        <v>156.63999999999999</v>
      </c>
    </row>
    <row r="1952" spans="16:19" x14ac:dyDescent="0.3">
      <c r="P1952" t="s">
        <v>2147</v>
      </c>
      <c r="R1952" s="30">
        <v>1785.3919999999998</v>
      </c>
      <c r="S1952" s="30">
        <v>156.63999999999999</v>
      </c>
    </row>
    <row r="1953" spans="16:19" x14ac:dyDescent="0.3">
      <c r="P1953">
        <v>976</v>
      </c>
      <c r="Q1953" t="s">
        <v>18</v>
      </c>
      <c r="R1953" s="30">
        <v>441.38249999999999</v>
      </c>
      <c r="S1953" s="30">
        <v>34.5</v>
      </c>
    </row>
    <row r="1954" spans="16:19" x14ac:dyDescent="0.3">
      <c r="P1954" t="s">
        <v>1490</v>
      </c>
      <c r="R1954" s="30">
        <v>441.38249999999999</v>
      </c>
      <c r="S1954" s="30">
        <v>34.5</v>
      </c>
    </row>
    <row r="1955" spans="16:19" x14ac:dyDescent="0.3">
      <c r="P1955">
        <v>977</v>
      </c>
      <c r="Q1955" t="s">
        <v>19</v>
      </c>
      <c r="R1955" s="30">
        <v>2426.0529999999999</v>
      </c>
      <c r="S1955" s="30">
        <v>467.88</v>
      </c>
    </row>
    <row r="1956" spans="16:19" x14ac:dyDescent="0.3">
      <c r="P1956" t="s">
        <v>2148</v>
      </c>
      <c r="R1956" s="30">
        <v>2426.0529999999999</v>
      </c>
      <c r="S1956" s="30">
        <v>467.88</v>
      </c>
    </row>
    <row r="1957" spans="16:19" x14ac:dyDescent="0.3">
      <c r="P1957">
        <v>978</v>
      </c>
      <c r="Q1957" t="s">
        <v>19</v>
      </c>
      <c r="R1957" s="30">
        <v>234.00399999999999</v>
      </c>
      <c r="S1957" s="30">
        <v>25.46</v>
      </c>
    </row>
    <row r="1958" spans="16:19" x14ac:dyDescent="0.3">
      <c r="P1958" t="s">
        <v>2149</v>
      </c>
      <c r="R1958" s="30">
        <v>234.00399999999999</v>
      </c>
      <c r="S1958" s="30">
        <v>25.46</v>
      </c>
    </row>
    <row r="1959" spans="16:19" x14ac:dyDescent="0.3">
      <c r="P1959">
        <v>979</v>
      </c>
      <c r="Q1959" t="s">
        <v>19</v>
      </c>
      <c r="R1959" s="30">
        <v>1332.2249999999999</v>
      </c>
      <c r="S1959" s="30">
        <v>118.6</v>
      </c>
    </row>
    <row r="1960" spans="16:19" x14ac:dyDescent="0.3">
      <c r="P1960" t="s">
        <v>2150</v>
      </c>
      <c r="R1960" s="30">
        <v>1332.2249999999999</v>
      </c>
      <c r="S1960" s="30">
        <v>118.6</v>
      </c>
    </row>
    <row r="1961" spans="16:19" x14ac:dyDescent="0.3">
      <c r="P1961">
        <v>980</v>
      </c>
      <c r="Q1961" t="s">
        <v>23</v>
      </c>
      <c r="R1961" s="30">
        <v>609.51999999999987</v>
      </c>
      <c r="S1961" s="30">
        <v>267.2</v>
      </c>
    </row>
    <row r="1962" spans="16:19" x14ac:dyDescent="0.3">
      <c r="P1962" t="s">
        <v>2151</v>
      </c>
      <c r="R1962" s="30">
        <v>609.51999999999987</v>
      </c>
      <c r="S1962" s="30">
        <v>267.2</v>
      </c>
    </row>
    <row r="1963" spans="16:19" x14ac:dyDescent="0.3">
      <c r="P1963">
        <v>981</v>
      </c>
      <c r="Q1963" t="s">
        <v>21</v>
      </c>
      <c r="R1963" s="30">
        <v>3515</v>
      </c>
      <c r="S1963" s="30">
        <v>494.6</v>
      </c>
    </row>
    <row r="1964" spans="16:19" x14ac:dyDescent="0.3">
      <c r="P1964" t="s">
        <v>2152</v>
      </c>
      <c r="R1964" s="30">
        <v>3515</v>
      </c>
      <c r="S1964" s="30">
        <v>494.6</v>
      </c>
    </row>
    <row r="1965" spans="16:19" x14ac:dyDescent="0.3">
      <c r="P1965">
        <v>982</v>
      </c>
      <c r="Q1965" t="s">
        <v>18</v>
      </c>
      <c r="R1965" s="30">
        <v>1752.03</v>
      </c>
      <c r="S1965" s="30">
        <v>425.25</v>
      </c>
    </row>
    <row r="1966" spans="16:19" x14ac:dyDescent="0.3">
      <c r="P1966" t="s">
        <v>2153</v>
      </c>
      <c r="R1966" s="30">
        <v>1752.03</v>
      </c>
      <c r="S1966" s="30">
        <v>425.25</v>
      </c>
    </row>
    <row r="1967" spans="16:19" x14ac:dyDescent="0.3">
      <c r="P1967">
        <v>983</v>
      </c>
      <c r="Q1967" t="s">
        <v>23</v>
      </c>
      <c r="R1967" s="30">
        <v>998.40999999999985</v>
      </c>
      <c r="S1967" s="30">
        <v>124.2</v>
      </c>
    </row>
    <row r="1968" spans="16:19" x14ac:dyDescent="0.3">
      <c r="P1968" t="s">
        <v>1491</v>
      </c>
      <c r="R1968" s="30">
        <v>998.40999999999985</v>
      </c>
      <c r="S1968" s="30">
        <v>124.2</v>
      </c>
    </row>
    <row r="1969" spans="16:19" x14ac:dyDescent="0.3">
      <c r="P1969">
        <v>984</v>
      </c>
      <c r="Q1969" t="s">
        <v>23</v>
      </c>
      <c r="R1969" s="30">
        <v>1897.5</v>
      </c>
      <c r="S1969" s="30">
        <v>895.3</v>
      </c>
    </row>
    <row r="1970" spans="16:19" x14ac:dyDescent="0.3">
      <c r="P1970" t="s">
        <v>2154</v>
      </c>
      <c r="R1970" s="30">
        <v>1897.5</v>
      </c>
      <c r="S1970" s="30">
        <v>895.3</v>
      </c>
    </row>
    <row r="1971" spans="16:19" x14ac:dyDescent="0.3">
      <c r="P1971">
        <v>985</v>
      </c>
      <c r="Q1971" t="s">
        <v>25</v>
      </c>
      <c r="R1971" s="30">
        <v>1333.002</v>
      </c>
      <c r="S1971" s="30">
        <v>893.53000000000009</v>
      </c>
    </row>
    <row r="1972" spans="16:19" x14ac:dyDescent="0.3">
      <c r="P1972" t="s">
        <v>1322</v>
      </c>
      <c r="R1972" s="30">
        <v>1333.002</v>
      </c>
      <c r="S1972" s="30">
        <v>893.53000000000009</v>
      </c>
    </row>
    <row r="1973" spans="16:19" x14ac:dyDescent="0.3">
      <c r="P1973">
        <v>986</v>
      </c>
      <c r="Q1973" t="s">
        <v>21</v>
      </c>
      <c r="R1973" s="30">
        <v>1292.2650000000001</v>
      </c>
      <c r="S1973" s="30">
        <v>385.45</v>
      </c>
    </row>
    <row r="1974" spans="16:19" x14ac:dyDescent="0.3">
      <c r="P1974" t="s">
        <v>2155</v>
      </c>
      <c r="R1974" s="30">
        <v>1292.2650000000001</v>
      </c>
      <c r="S1974" s="30">
        <v>385.45</v>
      </c>
    </row>
    <row r="1975" spans="16:19" x14ac:dyDescent="0.3">
      <c r="P1975">
        <v>987</v>
      </c>
      <c r="Q1975" t="s">
        <v>25</v>
      </c>
      <c r="R1975" s="30">
        <v>1982.9160000000002</v>
      </c>
      <c r="S1975" s="30">
        <v>1205.8800000000001</v>
      </c>
    </row>
    <row r="1976" spans="16:19" x14ac:dyDescent="0.3">
      <c r="P1976" t="s">
        <v>1323</v>
      </c>
      <c r="R1976" s="30">
        <v>1982.9160000000002</v>
      </c>
      <c r="S1976" s="30">
        <v>1205.8800000000001</v>
      </c>
    </row>
    <row r="1977" spans="16:19" x14ac:dyDescent="0.3">
      <c r="P1977">
        <v>988</v>
      </c>
      <c r="Q1977" t="s">
        <v>23</v>
      </c>
      <c r="R1977" s="30">
        <v>2292.4160000000002</v>
      </c>
      <c r="S1977" s="30">
        <v>815.36</v>
      </c>
    </row>
    <row r="1978" spans="16:19" x14ac:dyDescent="0.3">
      <c r="P1978" t="s">
        <v>2156</v>
      </c>
      <c r="R1978" s="30">
        <v>2292.4160000000002</v>
      </c>
      <c r="S1978" s="30">
        <v>815.36</v>
      </c>
    </row>
    <row r="1979" spans="16:19" x14ac:dyDescent="0.3">
      <c r="P1979">
        <v>989</v>
      </c>
      <c r="Q1979" t="s">
        <v>21</v>
      </c>
      <c r="R1979" s="30">
        <v>2911.4639999999999</v>
      </c>
      <c r="S1979" s="30">
        <v>1368.36</v>
      </c>
    </row>
    <row r="1980" spans="16:19" x14ac:dyDescent="0.3">
      <c r="P1980" t="s">
        <v>2157</v>
      </c>
      <c r="R1980" s="30">
        <v>2911.4639999999999</v>
      </c>
      <c r="S1980" s="30">
        <v>1368.36</v>
      </c>
    </row>
    <row r="1981" spans="16:19" x14ac:dyDescent="0.3">
      <c r="P1981">
        <v>990</v>
      </c>
      <c r="Q1981" t="s">
        <v>23</v>
      </c>
      <c r="R1981" s="30">
        <v>2592.16</v>
      </c>
      <c r="S1981" s="30">
        <v>1436.6</v>
      </c>
    </row>
    <row r="1982" spans="16:19" x14ac:dyDescent="0.3">
      <c r="P1982" t="s">
        <v>2158</v>
      </c>
      <c r="R1982" s="30">
        <v>2592.16</v>
      </c>
      <c r="S1982" s="30">
        <v>1436.6</v>
      </c>
    </row>
    <row r="1983" spans="16:19" x14ac:dyDescent="0.3">
      <c r="P1983">
        <v>991</v>
      </c>
      <c r="Q1983" t="s">
        <v>21</v>
      </c>
      <c r="R1983" s="30">
        <v>2988.0900000000006</v>
      </c>
      <c r="S1983" s="30">
        <v>1345.04</v>
      </c>
    </row>
    <row r="1984" spans="16:19" x14ac:dyDescent="0.3">
      <c r="P1984" t="s">
        <v>1227</v>
      </c>
      <c r="R1984" s="30">
        <v>2988.0900000000006</v>
      </c>
      <c r="S1984" s="30">
        <v>1345.04</v>
      </c>
    </row>
    <row r="1985" spans="16:19" x14ac:dyDescent="0.3">
      <c r="P1985">
        <v>992</v>
      </c>
      <c r="Q1985" t="s">
        <v>25</v>
      </c>
      <c r="R1985" s="30">
        <v>979.23149999999998</v>
      </c>
      <c r="S1985" s="30">
        <v>241.46999999999997</v>
      </c>
    </row>
    <row r="1986" spans="16:19" x14ac:dyDescent="0.3">
      <c r="P1986" t="s">
        <v>2159</v>
      </c>
      <c r="R1986" s="30">
        <v>979.23149999999998</v>
      </c>
      <c r="S1986" s="30">
        <v>241.46999999999997</v>
      </c>
    </row>
    <row r="1987" spans="16:19" x14ac:dyDescent="0.3">
      <c r="P1987">
        <v>993</v>
      </c>
      <c r="Q1987" t="s">
        <v>21</v>
      </c>
      <c r="R1987" s="30">
        <v>1291.0320000000002</v>
      </c>
      <c r="S1987" s="30">
        <v>495.24</v>
      </c>
    </row>
    <row r="1988" spans="16:19" x14ac:dyDescent="0.3">
      <c r="P1988" t="s">
        <v>2160</v>
      </c>
      <c r="R1988" s="30">
        <v>1291.0320000000002</v>
      </c>
      <c r="S1988" s="30">
        <v>495.24</v>
      </c>
    </row>
    <row r="1989" spans="16:19" x14ac:dyDescent="0.3">
      <c r="P1989">
        <v>994</v>
      </c>
      <c r="Q1989" t="s">
        <v>23</v>
      </c>
      <c r="R1989" s="30">
        <v>672.09499999999991</v>
      </c>
      <c r="S1989" s="30">
        <v>396.85</v>
      </c>
    </row>
    <row r="1990" spans="16:19" x14ac:dyDescent="0.3">
      <c r="P1990" t="s">
        <v>2161</v>
      </c>
      <c r="R1990" s="30">
        <v>672.09499999999991</v>
      </c>
      <c r="S1990" s="30">
        <v>396.85</v>
      </c>
    </row>
    <row r="1991" spans="16:19" x14ac:dyDescent="0.3">
      <c r="P1991">
        <v>995</v>
      </c>
      <c r="Q1991" t="s">
        <v>25</v>
      </c>
      <c r="R1991" s="30">
        <v>2909.5839999999998</v>
      </c>
      <c r="S1991" s="30">
        <v>1785.43</v>
      </c>
    </row>
    <row r="1992" spans="16:19" x14ac:dyDescent="0.3">
      <c r="P1992" t="s">
        <v>2162</v>
      </c>
      <c r="R1992" s="30">
        <v>2909.5839999999998</v>
      </c>
      <c r="S1992" s="30">
        <v>1785.43</v>
      </c>
    </row>
    <row r="1993" spans="16:19" x14ac:dyDescent="0.3">
      <c r="P1993">
        <v>996</v>
      </c>
      <c r="Q1993" t="s">
        <v>23</v>
      </c>
      <c r="R1993" s="30">
        <v>2285.038</v>
      </c>
      <c r="S1993" s="30">
        <v>1203.1599999999999</v>
      </c>
    </row>
    <row r="1994" spans="16:19" x14ac:dyDescent="0.3">
      <c r="P1994" t="s">
        <v>1228</v>
      </c>
      <c r="R1994" s="30">
        <v>2285.038</v>
      </c>
      <c r="S1994" s="30">
        <v>1203.1599999999999</v>
      </c>
    </row>
    <row r="1995" spans="16:19" x14ac:dyDescent="0.3">
      <c r="P1995">
        <v>997</v>
      </c>
      <c r="Q1995" t="s">
        <v>25</v>
      </c>
      <c r="R1995" s="30">
        <v>230.94000000000003</v>
      </c>
      <c r="S1995" s="30">
        <v>132.24</v>
      </c>
    </row>
    <row r="1996" spans="16:19" x14ac:dyDescent="0.3">
      <c r="P1996" t="s">
        <v>1324</v>
      </c>
      <c r="R1996" s="30">
        <v>230.94000000000003</v>
      </c>
      <c r="S1996" s="30">
        <v>132.24</v>
      </c>
    </row>
    <row r="1997" spans="16:19" x14ac:dyDescent="0.3">
      <c r="P1997">
        <v>998</v>
      </c>
      <c r="Q1997" t="s">
        <v>19</v>
      </c>
      <c r="R1997" s="30">
        <v>2117.6639999999998</v>
      </c>
      <c r="S1997" s="30">
        <v>739.08</v>
      </c>
    </row>
    <row r="1998" spans="16:19" x14ac:dyDescent="0.3">
      <c r="P1998" t="s">
        <v>1229</v>
      </c>
      <c r="R1998" s="30">
        <v>2117.6639999999998</v>
      </c>
      <c r="S1998" s="30">
        <v>739.08</v>
      </c>
    </row>
    <row r="1999" spans="16:19" x14ac:dyDescent="0.3">
      <c r="P1999">
        <v>999</v>
      </c>
      <c r="Q1999" t="s">
        <v>25</v>
      </c>
      <c r="R1999" s="30">
        <v>447.25500000000005</v>
      </c>
      <c r="S1999" s="30">
        <v>145.22999999999999</v>
      </c>
    </row>
    <row r="2000" spans="16:19" x14ac:dyDescent="0.3">
      <c r="P2000" t="s">
        <v>2163</v>
      </c>
      <c r="R2000" s="30">
        <v>447.25500000000005</v>
      </c>
      <c r="S2000" s="30">
        <v>145.22999999999999</v>
      </c>
    </row>
    <row r="2001" spans="16:19" x14ac:dyDescent="0.3">
      <c r="P2001">
        <v>1000</v>
      </c>
      <c r="Q2001" t="s">
        <v>19</v>
      </c>
      <c r="R2001" s="30">
        <v>802.22400000000005</v>
      </c>
      <c r="S2001" s="30">
        <v>344.70000000000005</v>
      </c>
    </row>
    <row r="2002" spans="16:19" x14ac:dyDescent="0.3">
      <c r="P2002" t="s">
        <v>1492</v>
      </c>
      <c r="R2002" s="30">
        <v>802.22400000000005</v>
      </c>
      <c r="S2002" s="30">
        <v>344.70000000000005</v>
      </c>
    </row>
    <row r="2003" spans="16:19" x14ac:dyDescent="0.3">
      <c r="P2003" t="s">
        <v>1493</v>
      </c>
      <c r="Q2003" t="s">
        <v>1493</v>
      </c>
      <c r="R2003" s="30"/>
      <c r="S2003" s="30"/>
    </row>
    <row r="2004" spans="16:19" x14ac:dyDescent="0.3">
      <c r="P2004" t="s">
        <v>2164</v>
      </c>
      <c r="R2004" s="30"/>
      <c r="S2004" s="30"/>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34" r:id="rId10" name="Check Box 10">
              <controlPr defaultSize="0" autoFill="0" autoLine="0" autoPict="0">
                <anchor moveWithCells="1">
                  <from>
                    <xdr:col>12</xdr:col>
                    <xdr:colOff>388620</xdr:colOff>
                    <xdr:row>0</xdr:row>
                    <xdr:rowOff>175260</xdr:rowOff>
                  </from>
                  <to>
                    <xdr:col>13</xdr:col>
                    <xdr:colOff>304800</xdr:colOff>
                    <xdr:row>2</xdr:row>
                    <xdr:rowOff>22860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11</xdr:col>
                    <xdr:colOff>335280</xdr:colOff>
                    <xdr:row>0</xdr:row>
                    <xdr:rowOff>167640</xdr:rowOff>
                  </from>
                  <to>
                    <xdr:col>12</xdr:col>
                    <xdr:colOff>251460</xdr:colOff>
                    <xdr:row>2</xdr:row>
                    <xdr:rowOff>15240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13</xdr:col>
                    <xdr:colOff>563880</xdr:colOff>
                    <xdr:row>1</xdr:row>
                    <xdr:rowOff>0</xdr:rowOff>
                  </from>
                  <to>
                    <xdr:col>14</xdr:col>
                    <xdr:colOff>533400</xdr:colOff>
                    <xdr:row>2</xdr:row>
                    <xdr:rowOff>30480</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801E0-A94F-4193-B06C-F75558540B3D}">
  <dimension ref="L1:Q10"/>
  <sheetViews>
    <sheetView tabSelected="1" topLeftCell="A3" workbookViewId="0">
      <selection activeCell="T19" sqref="T19"/>
    </sheetView>
  </sheetViews>
  <sheetFormatPr defaultRowHeight="14.4" x14ac:dyDescent="0.3"/>
  <sheetData>
    <row r="1" spans="12:17" x14ac:dyDescent="0.3">
      <c r="L1" t="b">
        <v>1</v>
      </c>
    </row>
    <row r="10" spans="12:17" ht="15.6" x14ac:dyDescent="0.3">
      <c r="Q10" s="2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vt:lpstr>
      <vt:lpstr>product</vt:lpstr>
      <vt:lpstr>input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Tanniru Dhruvitha</dc:creator>
  <cp:lastModifiedBy>Tanniru Dhruvitha</cp:lastModifiedBy>
  <dcterms:created xsi:type="dcterms:W3CDTF">2015-06-05T18:17:20Z</dcterms:created>
  <dcterms:modified xsi:type="dcterms:W3CDTF">2025-06-22T12:40:16Z</dcterms:modified>
</cp:coreProperties>
</file>