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/Desktop/Github/projet-analyse-etudiants-dakar/data/"/>
    </mc:Choice>
  </mc:AlternateContent>
  <xr:revisionPtr revIDLastSave="0" documentId="13_ncr:1_{2F04AFFB-773B-1549-B521-646B5E0D0867}" xr6:coauthVersionLast="47" xr6:coauthVersionMax="47" xr10:uidLastSave="{00000000-0000-0000-0000-000000000000}"/>
  <bookViews>
    <workbookView xWindow="0" yWindow="500" windowWidth="28800" windowHeight="15960" activeTab="2" xr2:uid="{9134F7FC-5BEC-834C-ACA2-B48AB8FA3B33}"/>
  </bookViews>
  <sheets>
    <sheet name="Donnees_etude_marche" sheetId="2" r:id="rId1"/>
    <sheet name="Détails1" sheetId="6" state="hidden" r:id="rId2"/>
    <sheet name="TCD" sheetId="3" r:id="rId3"/>
    <sheet name="analyse univariée" sheetId="4" r:id="rId4"/>
    <sheet name="analyse bivariée" sheetId="5" r:id="rId5"/>
    <sheet name="dict var" sheetId="1" r:id="rId6"/>
  </sheets>
  <definedNames>
    <definedName name="_xlchart.v1.0" hidden="1">Donnees_etude_marche!$H$1</definedName>
    <definedName name="_xlchart.v1.1" hidden="1">Donnees_etude_marche!$H$2:$H$501</definedName>
    <definedName name="_xlchart.v1.2" hidden="1">Donnees_etude_marche!$B$2:$B$501</definedName>
    <definedName name="_xlchart.v1.3" hidden="1">Donnees_etude_marche!$R$1</definedName>
    <definedName name="_xlchart.v1.4" hidden="1">Donnees_etude_marche!$R$2:$R$501</definedName>
    <definedName name="DonnéesExternes_1" localSheetId="0" hidden="1">Donnees_etude_marche!$A$1:$S$501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Donnees_etude_marche!$A$1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4" l="1"/>
  <c r="C149" i="4"/>
  <c r="C150" i="4"/>
  <c r="C151" i="4"/>
  <c r="C152" i="4"/>
  <c r="C147" i="4"/>
  <c r="R83" i="5"/>
  <c r="S83" i="5"/>
  <c r="Q83" i="5"/>
  <c r="R82" i="5"/>
  <c r="S82" i="5"/>
  <c r="Q82" i="5"/>
  <c r="R81" i="5"/>
  <c r="S81" i="5"/>
  <c r="Q81" i="5"/>
  <c r="R80" i="5"/>
  <c r="S80" i="5"/>
  <c r="Q80" i="5"/>
  <c r="R79" i="5"/>
  <c r="S79" i="5"/>
  <c r="Q79" i="5"/>
  <c r="R78" i="5"/>
  <c r="S78" i="5"/>
  <c r="Q78" i="5"/>
  <c r="N79" i="5"/>
  <c r="N80" i="5"/>
  <c r="N81" i="5"/>
  <c r="N82" i="5"/>
  <c r="N83" i="5"/>
  <c r="N78" i="5"/>
  <c r="M79" i="5"/>
  <c r="M80" i="5"/>
  <c r="M81" i="5"/>
  <c r="M82" i="5"/>
  <c r="M83" i="5"/>
  <c r="M78" i="5"/>
  <c r="K73" i="5"/>
  <c r="L82" i="5"/>
  <c r="L83" i="5"/>
  <c r="L79" i="5"/>
  <c r="L80" i="5"/>
  <c r="L81" i="5"/>
  <c r="L78" i="5"/>
  <c r="G83" i="5"/>
  <c r="H83" i="5"/>
  <c r="I83" i="5"/>
  <c r="I78" i="5"/>
  <c r="I79" i="5"/>
  <c r="I80" i="5"/>
  <c r="I81" i="5"/>
  <c r="I82" i="5"/>
  <c r="G79" i="5"/>
  <c r="H79" i="5"/>
  <c r="G80" i="5"/>
  <c r="H80" i="5"/>
  <c r="G81" i="5"/>
  <c r="H81" i="5"/>
  <c r="G82" i="5"/>
  <c r="H82" i="5"/>
  <c r="H78" i="5"/>
  <c r="G78" i="5"/>
  <c r="H6" i="5"/>
  <c r="G6" i="5"/>
  <c r="C69" i="4"/>
  <c r="C70" i="4"/>
  <c r="C71" i="4"/>
  <c r="C72" i="4"/>
  <c r="C73" i="4"/>
  <c r="C74" i="4"/>
  <c r="C115" i="4"/>
  <c r="C116" i="4"/>
  <c r="C117" i="4"/>
  <c r="C118" i="4"/>
  <c r="C119" i="4"/>
  <c r="C114" i="4"/>
  <c r="C109" i="4"/>
  <c r="C110" i="4"/>
  <c r="C108" i="4"/>
  <c r="D58" i="4"/>
  <c r="D59" i="4"/>
  <c r="D60" i="4"/>
  <c r="D61" i="4"/>
  <c r="D62" i="4"/>
  <c r="D57" i="4"/>
  <c r="D45" i="4"/>
  <c r="D46" i="4"/>
  <c r="D47" i="4"/>
  <c r="D48" i="4"/>
  <c r="D49" i="4"/>
  <c r="D44" i="4"/>
  <c r="C52" i="4"/>
  <c r="C51" i="4"/>
  <c r="B66" i="5"/>
  <c r="B65" i="5"/>
  <c r="C44" i="5"/>
  <c r="C41" i="5"/>
  <c r="C42" i="5"/>
  <c r="C40" i="5"/>
  <c r="V11" i="5"/>
  <c r="W13" i="5"/>
  <c r="X13" i="5"/>
  <c r="V13" i="5"/>
  <c r="W12" i="5"/>
  <c r="X12" i="5"/>
  <c r="V12" i="5"/>
  <c r="W11" i="5"/>
  <c r="X11" i="5"/>
  <c r="V7" i="5"/>
  <c r="V6" i="5"/>
  <c r="X8" i="5"/>
  <c r="X7" i="5"/>
  <c r="X6" i="5"/>
  <c r="W8" i="5"/>
  <c r="V8" i="5"/>
  <c r="W7" i="5"/>
  <c r="W6" i="5"/>
  <c r="R8" i="5"/>
  <c r="S8" i="5"/>
  <c r="Q8" i="5"/>
  <c r="R7" i="5"/>
  <c r="S7" i="5"/>
  <c r="Q7" i="5"/>
  <c r="R6" i="5"/>
  <c r="S6" i="5"/>
  <c r="Q6" i="5"/>
  <c r="N7" i="5"/>
  <c r="N8" i="5"/>
  <c r="N6" i="5"/>
  <c r="M7" i="5"/>
  <c r="M8" i="5"/>
  <c r="M6" i="5"/>
  <c r="L7" i="5"/>
  <c r="L8" i="5"/>
  <c r="L6" i="5"/>
  <c r="I6" i="5"/>
  <c r="I7" i="5"/>
  <c r="I8" i="5"/>
  <c r="H7" i="5"/>
  <c r="H8" i="5"/>
  <c r="G7" i="5"/>
  <c r="G8" i="5"/>
  <c r="D39" i="4" l="1"/>
  <c r="D40" i="4"/>
  <c r="D38" i="4"/>
  <c r="D16" i="4"/>
  <c r="D17" i="4"/>
  <c r="D18" i="4"/>
  <c r="D19" i="4"/>
  <c r="D20" i="4"/>
  <c r="D21" i="4"/>
  <c r="D22" i="4"/>
  <c r="D23" i="4"/>
  <c r="D24" i="4"/>
  <c r="D25" i="4"/>
  <c r="D26" i="4"/>
  <c r="D15" i="4"/>
  <c r="D7" i="4"/>
  <c r="D6" i="4"/>
  <c r="D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4A34A-2EA8-E24F-9F51-23254E81B7BA}" keepAlive="1" name="Requête - Donnees_etude_marche" description="Connexion à la requête « Donnees_etude_marche » dans le classeur." type="5" refreshedVersion="8" background="1" saveData="1">
    <dbPr connection="Provider=Microsoft.Mashup.OleDb.1;Data Source=$Workbook$;Location=Donnees_etude_marche;Extended Properties=&quot;&quot;" command="SELECT * FROM [Donnees_etude_marche]"/>
  </connection>
</connections>
</file>

<file path=xl/sharedStrings.xml><?xml version="1.0" encoding="utf-8"?>
<sst xmlns="http://schemas.openxmlformats.org/spreadsheetml/2006/main" count="8302" uniqueCount="140">
  <si>
    <t>ID</t>
  </si>
  <si>
    <t>Sexe</t>
  </si>
  <si>
    <t>Age</t>
  </si>
  <si>
    <t>Commune</t>
  </si>
  <si>
    <t>Connaissance_Produits</t>
  </si>
  <si>
    <t>Disponibilite_Produits</t>
  </si>
  <si>
    <t>Frequence_Achat</t>
  </si>
  <si>
    <t>Depense_Moyenne_Mois</t>
  </si>
  <si>
    <t>Qualite_Service</t>
  </si>
  <si>
    <t>Satisfaction_Globale</t>
  </si>
  <si>
    <t>Interet_Nouveau_Service</t>
  </si>
  <si>
    <t>Caracteristiques_Recherchees</t>
  </si>
  <si>
    <t>Support_Info</t>
  </si>
  <si>
    <t>Importance_Disponibilite</t>
  </si>
  <si>
    <t>Importance_Qualite</t>
  </si>
  <si>
    <t>Importance_Prix</t>
  </si>
  <si>
    <t>Importance_Image</t>
  </si>
  <si>
    <t>Willingness_to_Pay</t>
  </si>
  <si>
    <t>Commentaires</t>
  </si>
  <si>
    <t>Femme</t>
  </si>
  <si>
    <t>Gueule Tapée-Fass-Colobane</t>
  </si>
  <si>
    <t>Non</t>
  </si>
  <si>
    <t>Jamais</t>
  </si>
  <si>
    <t>Livraison rapide</t>
  </si>
  <si>
    <t>Affichage campus</t>
  </si>
  <si>
    <t>Améliorer la qualité du service.</t>
  </si>
  <si>
    <t>Homme</t>
  </si>
  <si>
    <t>Fann-Point E-Amitié</t>
  </si>
  <si>
    <t>Oui</t>
  </si>
  <si>
    <t>Prix bas</t>
  </si>
  <si>
    <t>Ajouter plus de fonctionnalités.</t>
  </si>
  <si>
    <t>Hann Bel-Air</t>
  </si>
  <si>
    <t>Souvent</t>
  </si>
  <si>
    <t>Email</t>
  </si>
  <si>
    <t>Bonne initiative pour les étudiants.</t>
  </si>
  <si>
    <t>Parfois</t>
  </si>
  <si>
    <t>Sécurité</t>
  </si>
  <si>
    <t>Rendre les prix plus abordables.</t>
  </si>
  <si>
    <t>Ouakam</t>
  </si>
  <si>
    <t>Très souvent</t>
  </si>
  <si>
    <t>Offre personnalisée</t>
  </si>
  <si>
    <t>Parcelles Assainies</t>
  </si>
  <si>
    <t>Offrir un essai gratuit.</t>
  </si>
  <si>
    <t>Dakar-Plateau</t>
  </si>
  <si>
    <t>Ngor</t>
  </si>
  <si>
    <t>SMS</t>
  </si>
  <si>
    <t>Bouche-à-oreille</t>
  </si>
  <si>
    <t>Yoff</t>
  </si>
  <si>
    <t>Réseaux sociaux</t>
  </si>
  <si>
    <t>Rarement</t>
  </si>
  <si>
    <t>Interface simple</t>
  </si>
  <si>
    <t>Mermoz-Sacré-Cœur</t>
  </si>
  <si>
    <t>Patte d'Oie</t>
  </si>
  <si>
    <t>Grand Dakar</t>
  </si>
  <si>
    <t>Total général</t>
  </si>
  <si>
    <t>Nombre de ID</t>
  </si>
  <si>
    <t>Frequence</t>
  </si>
  <si>
    <t>Tableau 01 : tableau de répartition de l'echantillon selon le sexe</t>
  </si>
  <si>
    <t xml:space="preserve">Données : Etude de marché </t>
  </si>
  <si>
    <t>Effectif</t>
  </si>
  <si>
    <t>frequence</t>
  </si>
  <si>
    <t>tableau 02: répartition selon la commune</t>
  </si>
  <si>
    <t>tableau 03 : Résumé statistique de l'age</t>
  </si>
  <si>
    <t>Moyenne</t>
  </si>
  <si>
    <t>Écartypep</t>
  </si>
  <si>
    <t>sexe</t>
  </si>
  <si>
    <t>Minimum</t>
  </si>
  <si>
    <t>Maximum</t>
  </si>
  <si>
    <t>Connaissance du produit</t>
  </si>
  <si>
    <t>Écartype</t>
  </si>
  <si>
    <t>Tableau 04 : repartition de l'echantillon selon la connaissance du produit</t>
  </si>
  <si>
    <t>Étiquettes de lignes</t>
  </si>
  <si>
    <t>Fréquence</t>
  </si>
  <si>
    <t>Supp info préféré</t>
  </si>
  <si>
    <t>répartition de l'echantillon selon le support d'information préféré</t>
  </si>
  <si>
    <t>Tableau 04 : répartition de la population selon le sexe et la connaissance du produit</t>
  </si>
  <si>
    <t>Ensemble</t>
  </si>
  <si>
    <t>Observation</t>
  </si>
  <si>
    <t>Tableau 05 : Tableau d'analyse de la variance selon le WTP et le sexe</t>
  </si>
  <si>
    <t>source :  Étude de marché, calcul de l'auteur</t>
  </si>
  <si>
    <t>variance total</t>
  </si>
  <si>
    <t>variance inter</t>
  </si>
  <si>
    <t>variance intra</t>
  </si>
  <si>
    <t>etat</t>
  </si>
  <si>
    <t>covariance</t>
  </si>
  <si>
    <t>Écart type</t>
  </si>
  <si>
    <t>Indicateur</t>
  </si>
  <si>
    <t>effectif</t>
  </si>
  <si>
    <t>Total</t>
  </si>
  <si>
    <t>ecartype</t>
  </si>
  <si>
    <t>fréquence</t>
  </si>
  <si>
    <t>Fréquence d'achat</t>
  </si>
  <si>
    <t>Tableau 04 : repartition de l'echantillon selon la fréquence d'achat</t>
  </si>
  <si>
    <t>MINIMUM</t>
  </si>
  <si>
    <t>MAXIMUM</t>
  </si>
  <si>
    <t>ÉCART-TYPE</t>
  </si>
  <si>
    <t>Détails pour Somme de Qualite_Service2</t>
  </si>
  <si>
    <t>INDICATEUR</t>
  </si>
  <si>
    <t>EFFECTIF</t>
  </si>
  <si>
    <t>Modalité</t>
  </si>
  <si>
    <t>Moyenne Image</t>
  </si>
  <si>
    <t>Moyenne Prix</t>
  </si>
  <si>
    <t>Moyenne Qualite</t>
  </si>
  <si>
    <t>Moyenne Disponibilite</t>
  </si>
  <si>
    <t>Nombre de Commentaires</t>
  </si>
  <si>
    <t>Thème</t>
  </si>
  <si>
    <t>Extrait illustratif</t>
  </si>
  <si>
    <t>Qualité du service</t>
  </si>
  <si>
    <t>"Améliorer la qualité du service"</t>
  </si>
  <si>
    <t>Fonctionnalités</t>
  </si>
  <si>
    <t>"Ajouter plus de fonctionnalités"</t>
  </si>
  <si>
    <t>Prix</t>
  </si>
  <si>
    <t>"Rendre les prix plus abordables"</t>
  </si>
  <si>
    <t>Gratuité</t>
  </si>
  <si>
    <t>"Offrir un essai gratuit"</t>
  </si>
  <si>
    <t>Initiative étudiante</t>
  </si>
  <si>
    <t>"Bonne initiative pour les étudiants"</t>
  </si>
  <si>
    <t>Écart-type</t>
  </si>
  <si>
    <t>Modalités</t>
  </si>
  <si>
    <t>Variable</t>
  </si>
  <si>
    <t>Description</t>
  </si>
  <si>
    <t>Identifiant unique du répondant</t>
  </si>
  <si>
    <t>Genre du répondant</t>
  </si>
  <si>
    <t>Âge du répondant</t>
  </si>
  <si>
    <t>Lieu de résidence du répondant</t>
  </si>
  <si>
    <t>Niveau de connaissance des produits</t>
  </si>
  <si>
    <t>Disponibilité perçue des produits</t>
  </si>
  <si>
    <t>Fréquence d'achat des produits</t>
  </si>
  <si>
    <t>Évaluation de la qualité du service</t>
  </si>
  <si>
    <t>Niveau de satisfaction globale</t>
  </si>
  <si>
    <t>Intérêt pour un nouveau service</t>
  </si>
  <si>
    <t>Critères importants dans le choix des produits</t>
  </si>
  <si>
    <t>Source d'information préférée</t>
  </si>
  <si>
    <t>Importance accordée à la disponibilité</t>
  </si>
  <si>
    <t>Importance accordée à la qualité</t>
  </si>
  <si>
    <t>Importance accordée au prix</t>
  </si>
  <si>
    <t>Importance accordée à l'image de marque</t>
  </si>
  <si>
    <t>Remarques libres du répondant</t>
  </si>
  <si>
    <t>Dépense mensuelle moyenne (en cfa)</t>
  </si>
  <si>
    <t>Montant maximum prêt à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</si>
</sst>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 * #,##0_)_ ;_ * \(#,##0\)_ ;_ * &quot;-&quot;_)_ ;_ @_ "/>
    <numFmt numFmtId="164" formatCode="0.0"/>
    <numFmt numFmtId="165" formatCode="0.00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404040"/>
      <name val="Helvetica Neue"/>
      <family val="2"/>
    </font>
    <font>
      <sz val="15"/>
      <color rgb="FF404040"/>
      <name val="Helvetica Neue"/>
      <family val="2"/>
    </font>
    <font>
      <sz val="15"/>
      <color rgb="FF404040"/>
      <name val="Calibri"/>
      <family val="2"/>
      <scheme val="minor"/>
    </font>
    <font>
      <sz val="15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1" applyFont="1" applyBorder="1"/>
    <xf numFmtId="0" fontId="2" fillId="0" borderId="1" xfId="0" applyFont="1" applyBorder="1"/>
    <xf numFmtId="9" fontId="2" fillId="0" borderId="1" xfId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wrapText="1" shrinkToFi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/>
    <xf numFmtId="3" fontId="0" fillId="0" borderId="1" xfId="1" applyNumberFormat="1" applyFont="1" applyBorder="1"/>
    <xf numFmtId="165" fontId="0" fillId="0" borderId="1" xfId="0" applyNumberFormat="1" applyBorder="1"/>
    <xf numFmtId="41" fontId="0" fillId="0" borderId="1" xfId="2" applyFont="1" applyBorder="1"/>
    <xf numFmtId="41" fontId="0" fillId="0" borderId="0" xfId="0" applyNumberFormat="1"/>
    <xf numFmtId="41" fontId="0" fillId="0" borderId="1" xfId="0" applyNumberFormat="1" applyBorder="1"/>
    <xf numFmtId="2" fontId="0" fillId="0" borderId="0" xfId="0" applyNumberFormat="1"/>
    <xf numFmtId="0" fontId="0" fillId="0" borderId="8" xfId="0" applyBorder="1"/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41" fontId="0" fillId="0" borderId="1" xfId="2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9" xfId="0" applyBorder="1"/>
    <xf numFmtId="0" fontId="8" fillId="0" borderId="1" xfId="0" applyFont="1" applyBorder="1"/>
    <xf numFmtId="0" fontId="9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Milliers [0]" xfId="2" builtinId="6"/>
    <cellStyle name="Normal" xfId="0" builtinId="0"/>
    <cellStyle name="Pourcentage" xfId="1" builtinId="5"/>
  </cellStyles>
  <dxfs count="24"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Style de tableau 1" pivot="0" count="0" xr9:uid="{850A5121-3266-D64A-821E-E59A0BB581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selon le sexe</a:t>
            </a:r>
            <a:endParaRPr lang="en-US"/>
          </a:p>
        </c:rich>
      </c:tx>
      <c:layout>
        <c:manualLayout>
          <c:xMode val="edge"/>
          <c:yMode val="edge"/>
          <c:x val="0.36616470779359966"/>
          <c:y val="3.4410117116323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'analyse univariée'!$C$4</c:f>
              <c:strCache>
                <c:ptCount val="1"/>
                <c:pt idx="0">
                  <c:v>Nombre de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EF-8949-9C03-80A89F553D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EF-8949-9C03-80A89F553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'analyse univariée'!$B$5:$B$6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'analyse univariée'!$C$5:$C$6</c:f>
              <c:numCache>
                <c:formatCode>General</c:formatCode>
                <c:ptCount val="2"/>
                <c:pt idx="0">
                  <c:v>271</c:v>
                </c:pt>
                <c:pt idx="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E-674C-AE10-D05417F0389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'analyse bivariée'!$B$77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bivariée'!$A$78:$A$82</c:f>
              <c:strCache>
                <c:ptCount val="5"/>
                <c:pt idx="0">
                  <c:v>Jamais</c:v>
                </c:pt>
                <c:pt idx="1">
                  <c:v>Parfois</c:v>
                </c:pt>
                <c:pt idx="2">
                  <c:v>Rarement</c:v>
                </c:pt>
                <c:pt idx="3">
                  <c:v>Souvent</c:v>
                </c:pt>
                <c:pt idx="4">
                  <c:v>Très souvent</c:v>
                </c:pt>
              </c:strCache>
            </c:strRef>
          </c:cat>
          <c:val>
            <c:numRef>
              <c:f>'analyse bivariée'!$B$78:$B$82</c:f>
              <c:numCache>
                <c:formatCode>General</c:formatCode>
                <c:ptCount val="5"/>
                <c:pt idx="0">
                  <c:v>45</c:v>
                </c:pt>
                <c:pt idx="1">
                  <c:v>56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C-5E49-AF96-7FEC47F7CECC}"/>
            </c:ext>
          </c:extLst>
        </c:ser>
        <c:ser>
          <c:idx val="1"/>
          <c:order val="1"/>
          <c:tx>
            <c:strRef>
              <c:f>'analyse bivariée'!$C$77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bivariée'!$A$78:$A$82</c:f>
              <c:strCache>
                <c:ptCount val="5"/>
                <c:pt idx="0">
                  <c:v>Jamais</c:v>
                </c:pt>
                <c:pt idx="1">
                  <c:v>Parfois</c:v>
                </c:pt>
                <c:pt idx="2">
                  <c:v>Rarement</c:v>
                </c:pt>
                <c:pt idx="3">
                  <c:v>Souvent</c:v>
                </c:pt>
                <c:pt idx="4">
                  <c:v>Très souvent</c:v>
                </c:pt>
              </c:strCache>
            </c:strRef>
          </c:cat>
          <c:val>
            <c:numRef>
              <c:f>'analyse bivariée'!$C$78:$C$82</c:f>
              <c:numCache>
                <c:formatCode>General</c:formatCode>
                <c:ptCount val="5"/>
                <c:pt idx="1">
                  <c:v>116</c:v>
                </c:pt>
                <c:pt idx="3">
                  <c:v>127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C-5E49-AF96-7FEC47F7CE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8870560"/>
        <c:axId val="1128872608"/>
      </c:barChart>
      <c:catAx>
        <c:axId val="11288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872608"/>
        <c:crosses val="autoZero"/>
        <c:auto val="1"/>
        <c:lblAlgn val="ctr"/>
        <c:lblOffset val="100"/>
        <c:noMultiLvlLbl val="0"/>
      </c:catAx>
      <c:valAx>
        <c:axId val="1128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8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 l'echantillon selon la commune d'habitation</a:t>
            </a:r>
          </a:p>
        </c:rich>
      </c:tx>
      <c:layout>
        <c:manualLayout>
          <c:xMode val="edge"/>
          <c:yMode val="edge"/>
          <c:x val="0.43763605810961631"/>
          <c:y val="2.608180445013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'analyse univariée'!$C$14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4-3F49-BD83-6B6CDA54A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4-3F49-BD83-6B6CDA54A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C4-3F49-BD83-6B6CDA54A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C4-3F49-BD83-6B6CDA54A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4-3F49-BD83-6B6CDA54A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4-3F49-BD83-6B6CDA54A8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C4-3F49-BD83-6B6CDA54A8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C4-3F49-BD83-6B6CDA54A8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C4-3F49-BD83-6B6CDA54A8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C4-3F49-BD83-6B6CDA54A8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9C4-3F49-BD83-6B6CDA54A8DD}"/>
              </c:ext>
            </c:extLst>
          </c:dPt>
          <c:dLbls>
            <c:dLbl>
              <c:idx val="5"/>
              <c:layout>
                <c:manualLayout>
                  <c:x val="7.5428561925760017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C4-3F49-BD83-6B6CDA54A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'analyse univariée'!$B$15:$B$25</c:f>
              <c:strCache>
                <c:ptCount val="11"/>
                <c:pt idx="0">
                  <c:v>Dakar-Plateau</c:v>
                </c:pt>
                <c:pt idx="1">
                  <c:v>Fann-Point E-Amitié</c:v>
                </c:pt>
                <c:pt idx="2">
                  <c:v>Grand Dakar</c:v>
                </c:pt>
                <c:pt idx="3">
                  <c:v>Gueule Tapée-Fass-Colobane</c:v>
                </c:pt>
                <c:pt idx="4">
                  <c:v>Hann Bel-Air</c:v>
                </c:pt>
                <c:pt idx="5">
                  <c:v>Mermoz-Sacré-Cœur</c:v>
                </c:pt>
                <c:pt idx="6">
                  <c:v>Ngor</c:v>
                </c:pt>
                <c:pt idx="7">
                  <c:v>Ouakam</c:v>
                </c:pt>
                <c:pt idx="8">
                  <c:v>Parcelles Assainies</c:v>
                </c:pt>
                <c:pt idx="9">
                  <c:v>Patte d'Oie</c:v>
                </c:pt>
                <c:pt idx="10">
                  <c:v>Yoff</c:v>
                </c:pt>
              </c:strCache>
            </c:strRef>
          </c:cat>
          <c:val>
            <c:numRef>
              <c:f>'analyse univariée'!$C$15:$C$25</c:f>
              <c:numCache>
                <c:formatCode>General</c:formatCode>
                <c:ptCount val="11"/>
                <c:pt idx="0">
                  <c:v>57</c:v>
                </c:pt>
                <c:pt idx="1">
                  <c:v>42</c:v>
                </c:pt>
                <c:pt idx="2">
                  <c:v>43</c:v>
                </c:pt>
                <c:pt idx="3">
                  <c:v>51</c:v>
                </c:pt>
                <c:pt idx="4">
                  <c:v>44</c:v>
                </c:pt>
                <c:pt idx="5">
                  <c:v>33</c:v>
                </c:pt>
                <c:pt idx="6">
                  <c:v>50</c:v>
                </c:pt>
                <c:pt idx="7">
                  <c:v>48</c:v>
                </c:pt>
                <c:pt idx="8">
                  <c:v>40</c:v>
                </c:pt>
                <c:pt idx="9">
                  <c:v>54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F-B548-B635-B6AEB27E6AF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 l'echantillon selon la connaissance du produit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'analyse univariée'!$C$37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24-6147-9FF8-9419924B20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24-6147-9FF8-9419924B200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'analyse univariée'!$B$38:$B$39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'analyse univariée'!$C$38:$C$39</c:f>
              <c:numCache>
                <c:formatCode>General</c:formatCode>
                <c:ptCount val="2"/>
                <c:pt idx="0">
                  <c:v>154</c:v>
                </c:pt>
                <c:pt idx="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D-3D48-9773-A37B0408D26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univariée'!$C$56</c:f>
              <c:strCache>
                <c:ptCount val="1"/>
                <c:pt idx="0">
                  <c:v>Effectif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univariée'!$B$57:$B$61</c:f>
              <c:strCache>
                <c:ptCount val="5"/>
                <c:pt idx="0">
                  <c:v>Jamais</c:v>
                </c:pt>
                <c:pt idx="1">
                  <c:v>Parfois</c:v>
                </c:pt>
                <c:pt idx="2">
                  <c:v>Rarement</c:v>
                </c:pt>
                <c:pt idx="3">
                  <c:v>Souvent</c:v>
                </c:pt>
                <c:pt idx="4">
                  <c:v>Très souvent</c:v>
                </c:pt>
              </c:strCache>
            </c:strRef>
          </c:cat>
          <c:val>
            <c:numRef>
              <c:f>'analyse univariée'!$C$57:$C$61</c:f>
              <c:numCache>
                <c:formatCode>General</c:formatCode>
                <c:ptCount val="5"/>
                <c:pt idx="0">
                  <c:v>45</c:v>
                </c:pt>
                <c:pt idx="1">
                  <c:v>172</c:v>
                </c:pt>
                <c:pt idx="2" formatCode="0">
                  <c:v>53</c:v>
                </c:pt>
                <c:pt idx="3">
                  <c:v>127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A-944A-9A54-DCCE45FF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28094399"/>
        <c:axId val="2142912191"/>
      </c:barChart>
      <c:catAx>
        <c:axId val="192809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912191"/>
        <c:crosses val="autoZero"/>
        <c:auto val="1"/>
        <c:lblAlgn val="ctr"/>
        <c:lblOffset val="100"/>
        <c:noMultiLvlLbl val="0"/>
      </c:catAx>
      <c:valAx>
        <c:axId val="21429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80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univariée'!$B$95</c:f>
              <c:strCache>
                <c:ptCount val="1"/>
                <c:pt idx="0">
                  <c:v>EFFECTIF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'analyse univariée'!$A$96:$A$100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'analyse univariée'!$B$96:$B$100</c:f>
              <c:numCache>
                <c:formatCode>General</c:formatCode>
                <c:ptCount val="5"/>
                <c:pt idx="0">
                  <c:v>39</c:v>
                </c:pt>
                <c:pt idx="1">
                  <c:v>92</c:v>
                </c:pt>
                <c:pt idx="2">
                  <c:v>172</c:v>
                </c:pt>
                <c:pt idx="3">
                  <c:v>139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1-FB42-8B8C-73D47ED3BD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9791199"/>
        <c:axId val="1517371407"/>
      </c:barChart>
      <c:catAx>
        <c:axId val="14997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371407"/>
        <c:crosses val="autoZero"/>
        <c:auto val="1"/>
        <c:lblAlgn val="ctr"/>
        <c:lblOffset val="100"/>
        <c:noMultiLvlLbl val="0"/>
      </c:catAx>
      <c:valAx>
        <c:axId val="15173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7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 l'echantillon selon le support d'information préféré</a:t>
            </a:r>
          </a:p>
        </c:rich>
      </c:tx>
      <c:layout>
        <c:manualLayout>
          <c:xMode val="edge"/>
          <c:yMode val="edge"/>
          <c:x val="0.34282679257698861"/>
          <c:y val="0.28228683454212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'analyse univariée'!$B$68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F6-304F-B7F5-A97E28F0A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DF6-304F-B7F5-A97E28F0A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F6-304F-B7F5-A97E28F0A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DF6-304F-B7F5-A97E28F0A0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F6-304F-B7F5-A97E28F0A05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'analyse univariée'!$A$69:$A$73</c:f>
              <c:strCache>
                <c:ptCount val="5"/>
                <c:pt idx="0">
                  <c:v>Affichage campus</c:v>
                </c:pt>
                <c:pt idx="1">
                  <c:v>Bouche-à-oreille</c:v>
                </c:pt>
                <c:pt idx="2">
                  <c:v>Email</c:v>
                </c:pt>
                <c:pt idx="3">
                  <c:v>Réseaux sociaux</c:v>
                </c:pt>
                <c:pt idx="4">
                  <c:v>SMS</c:v>
                </c:pt>
              </c:strCache>
            </c:strRef>
          </c:cat>
          <c:val>
            <c:numRef>
              <c:f>'analyse univariée'!$B$69:$B$73</c:f>
              <c:numCache>
                <c:formatCode>General</c:formatCode>
                <c:ptCount val="5"/>
                <c:pt idx="0">
                  <c:v>138</c:v>
                </c:pt>
                <c:pt idx="1">
                  <c:v>110</c:v>
                </c:pt>
                <c:pt idx="2">
                  <c:v>110</c:v>
                </c:pt>
                <c:pt idx="3">
                  <c:v>69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6-304F-B7F5-A97E28F0A054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'analyse univariée'!$B$146</c:f>
              <c:strCache>
                <c:ptCount val="1"/>
                <c:pt idx="0">
                  <c:v>Effectif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univariée'!$A$147:$A$151</c:f>
              <c:strCache>
                <c:ptCount val="5"/>
                <c:pt idx="0">
                  <c:v>Ajouter plus de fonctionnalités.</c:v>
                </c:pt>
                <c:pt idx="1">
                  <c:v>Améliorer la qualité du service.</c:v>
                </c:pt>
                <c:pt idx="2">
                  <c:v>Bonne initiative pour les étudiants.</c:v>
                </c:pt>
                <c:pt idx="3">
                  <c:v>Offrir un essai gratuit.</c:v>
                </c:pt>
                <c:pt idx="4">
                  <c:v>Rendre les prix plus abordables.</c:v>
                </c:pt>
              </c:strCache>
            </c:strRef>
          </c:cat>
          <c:val>
            <c:numRef>
              <c:f>'analyse univariée'!$B$147:$B$151</c:f>
              <c:numCache>
                <c:formatCode>General</c:formatCode>
                <c:ptCount val="5"/>
                <c:pt idx="0">
                  <c:v>95</c:v>
                </c:pt>
                <c:pt idx="1">
                  <c:v>97</c:v>
                </c:pt>
                <c:pt idx="2">
                  <c:v>107</c:v>
                </c:pt>
                <c:pt idx="3">
                  <c:v>99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1-8B40-AA86-3DFB818632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85101648"/>
        <c:axId val="885115632"/>
      </c:barChart>
      <c:catAx>
        <c:axId val="88510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115632"/>
        <c:crosses val="autoZero"/>
        <c:auto val="1"/>
        <c:lblAlgn val="ctr"/>
        <c:lblOffset val="100"/>
        <c:noMultiLvlLbl val="0"/>
      </c:catAx>
      <c:valAx>
        <c:axId val="88511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51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 la population selon le sexe et la connaissance du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'analyse bivariée'!$A$6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'analyse bivariée'!$B$5:$C$5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'analyse bivariée'!$B$6:$C$6</c:f>
              <c:numCache>
                <c:formatCode>General</c:formatCode>
                <c:ptCount val="2"/>
                <c:pt idx="0">
                  <c:v>56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B-094C-B954-11AC461E6352}"/>
            </c:ext>
          </c:extLst>
        </c:ser>
        <c:ser>
          <c:idx val="1"/>
          <c:order val="1"/>
          <c:tx>
            <c:strRef>
              <c:f>'analyse bivariée'!$A$7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'analyse bivariée'!$B$5:$C$5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'analyse bivariée'!$B$7:$C$7</c:f>
              <c:numCache>
                <c:formatCode>General</c:formatCode>
                <c:ptCount val="2"/>
                <c:pt idx="0">
                  <c:v>98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B-094C-B954-11AC461E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72274351"/>
        <c:axId val="487182831"/>
      </c:barChart>
      <c:catAx>
        <c:axId val="77227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182831"/>
        <c:crosses val="autoZero"/>
        <c:auto val="1"/>
        <c:lblAlgn val="ctr"/>
        <c:lblOffset val="100"/>
        <c:noMultiLvlLbl val="0"/>
      </c:catAx>
      <c:valAx>
        <c:axId val="487182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27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680446194225717E-2"/>
          <c:y val="0.17168999708369787"/>
          <c:w val="0.87998622047244091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Donnees_etude_marche!$R$1</c:f>
              <c:strCache>
                <c:ptCount val="1"/>
                <c:pt idx="0">
                  <c:v>Willingness_to_Pay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Donnees_etude_marche!$C$2:$C$501</c:f>
              <c:numCache>
                <c:formatCode>General</c:formatCode>
                <c:ptCount val="500"/>
                <c:pt idx="0">
                  <c:v>21</c:v>
                </c:pt>
                <c:pt idx="1">
                  <c:v>23</c:v>
                </c:pt>
                <c:pt idx="2">
                  <c:v>21</c:v>
                </c:pt>
                <c:pt idx="3">
                  <c:v>24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22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28</c:v>
                </c:pt>
                <c:pt idx="13">
                  <c:v>23</c:v>
                </c:pt>
                <c:pt idx="14">
                  <c:v>22</c:v>
                </c:pt>
                <c:pt idx="15">
                  <c:v>25</c:v>
                </c:pt>
                <c:pt idx="16">
                  <c:v>24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24</c:v>
                </c:pt>
                <c:pt idx="28">
                  <c:v>21</c:v>
                </c:pt>
                <c:pt idx="29">
                  <c:v>24</c:v>
                </c:pt>
                <c:pt idx="30">
                  <c:v>19</c:v>
                </c:pt>
                <c:pt idx="31">
                  <c:v>27</c:v>
                </c:pt>
                <c:pt idx="32">
                  <c:v>22</c:v>
                </c:pt>
                <c:pt idx="33">
                  <c:v>20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18</c:v>
                </c:pt>
                <c:pt idx="49">
                  <c:v>23</c:v>
                </c:pt>
                <c:pt idx="50">
                  <c:v>19</c:v>
                </c:pt>
                <c:pt idx="51">
                  <c:v>18</c:v>
                </c:pt>
                <c:pt idx="52">
                  <c:v>26</c:v>
                </c:pt>
                <c:pt idx="53">
                  <c:v>24</c:v>
                </c:pt>
                <c:pt idx="54">
                  <c:v>26</c:v>
                </c:pt>
                <c:pt idx="55">
                  <c:v>21</c:v>
                </c:pt>
                <c:pt idx="56">
                  <c:v>19</c:v>
                </c:pt>
                <c:pt idx="57">
                  <c:v>26</c:v>
                </c:pt>
                <c:pt idx="58">
                  <c:v>26</c:v>
                </c:pt>
                <c:pt idx="59">
                  <c:v>19</c:v>
                </c:pt>
                <c:pt idx="60">
                  <c:v>24</c:v>
                </c:pt>
                <c:pt idx="61">
                  <c:v>21</c:v>
                </c:pt>
                <c:pt idx="62">
                  <c:v>23</c:v>
                </c:pt>
                <c:pt idx="63">
                  <c:v>23</c:v>
                </c:pt>
                <c:pt idx="64">
                  <c:v>27</c:v>
                </c:pt>
                <c:pt idx="65">
                  <c:v>19</c:v>
                </c:pt>
                <c:pt idx="66">
                  <c:v>23</c:v>
                </c:pt>
                <c:pt idx="67">
                  <c:v>20</c:v>
                </c:pt>
                <c:pt idx="68">
                  <c:v>26</c:v>
                </c:pt>
                <c:pt idx="69">
                  <c:v>24</c:v>
                </c:pt>
                <c:pt idx="70">
                  <c:v>26</c:v>
                </c:pt>
                <c:pt idx="71">
                  <c:v>29</c:v>
                </c:pt>
                <c:pt idx="72">
                  <c:v>26</c:v>
                </c:pt>
                <c:pt idx="73">
                  <c:v>25</c:v>
                </c:pt>
                <c:pt idx="74">
                  <c:v>24</c:v>
                </c:pt>
                <c:pt idx="75">
                  <c:v>24</c:v>
                </c:pt>
                <c:pt idx="76">
                  <c:v>21</c:v>
                </c:pt>
                <c:pt idx="77">
                  <c:v>24</c:v>
                </c:pt>
                <c:pt idx="78">
                  <c:v>20</c:v>
                </c:pt>
                <c:pt idx="79">
                  <c:v>23</c:v>
                </c:pt>
                <c:pt idx="80">
                  <c:v>23</c:v>
                </c:pt>
                <c:pt idx="81">
                  <c:v>20</c:v>
                </c:pt>
                <c:pt idx="82">
                  <c:v>23</c:v>
                </c:pt>
                <c:pt idx="83">
                  <c:v>23</c:v>
                </c:pt>
                <c:pt idx="84">
                  <c:v>25</c:v>
                </c:pt>
                <c:pt idx="85">
                  <c:v>21</c:v>
                </c:pt>
                <c:pt idx="86">
                  <c:v>23</c:v>
                </c:pt>
                <c:pt idx="87">
                  <c:v>27</c:v>
                </c:pt>
                <c:pt idx="88">
                  <c:v>30</c:v>
                </c:pt>
                <c:pt idx="89">
                  <c:v>20</c:v>
                </c:pt>
                <c:pt idx="90">
                  <c:v>25</c:v>
                </c:pt>
                <c:pt idx="91">
                  <c:v>24</c:v>
                </c:pt>
                <c:pt idx="92">
                  <c:v>22</c:v>
                </c:pt>
                <c:pt idx="93">
                  <c:v>24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24</c:v>
                </c:pt>
                <c:pt idx="98">
                  <c:v>23</c:v>
                </c:pt>
                <c:pt idx="99">
                  <c:v>21</c:v>
                </c:pt>
                <c:pt idx="100">
                  <c:v>25</c:v>
                </c:pt>
                <c:pt idx="101">
                  <c:v>19</c:v>
                </c:pt>
                <c:pt idx="102">
                  <c:v>21</c:v>
                </c:pt>
                <c:pt idx="103">
                  <c:v>23</c:v>
                </c:pt>
                <c:pt idx="104">
                  <c:v>18</c:v>
                </c:pt>
                <c:pt idx="105">
                  <c:v>20</c:v>
                </c:pt>
                <c:pt idx="106">
                  <c:v>25</c:v>
                </c:pt>
                <c:pt idx="107">
                  <c:v>20</c:v>
                </c:pt>
                <c:pt idx="108">
                  <c:v>27</c:v>
                </c:pt>
                <c:pt idx="109">
                  <c:v>19</c:v>
                </c:pt>
                <c:pt idx="110">
                  <c:v>27</c:v>
                </c:pt>
                <c:pt idx="111">
                  <c:v>18</c:v>
                </c:pt>
                <c:pt idx="112">
                  <c:v>20</c:v>
                </c:pt>
                <c:pt idx="113">
                  <c:v>18</c:v>
                </c:pt>
                <c:pt idx="114">
                  <c:v>26</c:v>
                </c:pt>
                <c:pt idx="115">
                  <c:v>21</c:v>
                </c:pt>
                <c:pt idx="116">
                  <c:v>28</c:v>
                </c:pt>
                <c:pt idx="117">
                  <c:v>21</c:v>
                </c:pt>
                <c:pt idx="118">
                  <c:v>30</c:v>
                </c:pt>
                <c:pt idx="119">
                  <c:v>24</c:v>
                </c:pt>
                <c:pt idx="120">
                  <c:v>29</c:v>
                </c:pt>
                <c:pt idx="121">
                  <c:v>21</c:v>
                </c:pt>
                <c:pt idx="122">
                  <c:v>19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26</c:v>
                </c:pt>
                <c:pt idx="127">
                  <c:v>24</c:v>
                </c:pt>
                <c:pt idx="128">
                  <c:v>22</c:v>
                </c:pt>
                <c:pt idx="129">
                  <c:v>23</c:v>
                </c:pt>
                <c:pt idx="130">
                  <c:v>21</c:v>
                </c:pt>
                <c:pt idx="131">
                  <c:v>28</c:v>
                </c:pt>
                <c:pt idx="132">
                  <c:v>22</c:v>
                </c:pt>
                <c:pt idx="133">
                  <c:v>21</c:v>
                </c:pt>
                <c:pt idx="134">
                  <c:v>24</c:v>
                </c:pt>
                <c:pt idx="135">
                  <c:v>25</c:v>
                </c:pt>
                <c:pt idx="136">
                  <c:v>19</c:v>
                </c:pt>
                <c:pt idx="137">
                  <c:v>21</c:v>
                </c:pt>
                <c:pt idx="138">
                  <c:v>20</c:v>
                </c:pt>
                <c:pt idx="139">
                  <c:v>21</c:v>
                </c:pt>
                <c:pt idx="140">
                  <c:v>18</c:v>
                </c:pt>
                <c:pt idx="141">
                  <c:v>23</c:v>
                </c:pt>
                <c:pt idx="142">
                  <c:v>22</c:v>
                </c:pt>
                <c:pt idx="143">
                  <c:v>27</c:v>
                </c:pt>
                <c:pt idx="144">
                  <c:v>24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23</c:v>
                </c:pt>
                <c:pt idx="149">
                  <c:v>26</c:v>
                </c:pt>
                <c:pt idx="150">
                  <c:v>21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24</c:v>
                </c:pt>
                <c:pt idx="155">
                  <c:v>23</c:v>
                </c:pt>
                <c:pt idx="156">
                  <c:v>29</c:v>
                </c:pt>
                <c:pt idx="157">
                  <c:v>18</c:v>
                </c:pt>
                <c:pt idx="158">
                  <c:v>20</c:v>
                </c:pt>
                <c:pt idx="159">
                  <c:v>21</c:v>
                </c:pt>
                <c:pt idx="160">
                  <c:v>23</c:v>
                </c:pt>
                <c:pt idx="161">
                  <c:v>21</c:v>
                </c:pt>
                <c:pt idx="162">
                  <c:v>24</c:v>
                </c:pt>
                <c:pt idx="163">
                  <c:v>21</c:v>
                </c:pt>
                <c:pt idx="164">
                  <c:v>22</c:v>
                </c:pt>
                <c:pt idx="165">
                  <c:v>24</c:v>
                </c:pt>
                <c:pt idx="166">
                  <c:v>19</c:v>
                </c:pt>
                <c:pt idx="167">
                  <c:v>23</c:v>
                </c:pt>
                <c:pt idx="168">
                  <c:v>21</c:v>
                </c:pt>
                <c:pt idx="169">
                  <c:v>28</c:v>
                </c:pt>
                <c:pt idx="170">
                  <c:v>24</c:v>
                </c:pt>
                <c:pt idx="171">
                  <c:v>23</c:v>
                </c:pt>
                <c:pt idx="172">
                  <c:v>24</c:v>
                </c:pt>
                <c:pt idx="173">
                  <c:v>23</c:v>
                </c:pt>
                <c:pt idx="174">
                  <c:v>22</c:v>
                </c:pt>
                <c:pt idx="175">
                  <c:v>26</c:v>
                </c:pt>
                <c:pt idx="176">
                  <c:v>19</c:v>
                </c:pt>
                <c:pt idx="177">
                  <c:v>25</c:v>
                </c:pt>
                <c:pt idx="178">
                  <c:v>22</c:v>
                </c:pt>
                <c:pt idx="179">
                  <c:v>22</c:v>
                </c:pt>
                <c:pt idx="180">
                  <c:v>21</c:v>
                </c:pt>
                <c:pt idx="181">
                  <c:v>21</c:v>
                </c:pt>
                <c:pt idx="182">
                  <c:v>20</c:v>
                </c:pt>
                <c:pt idx="183">
                  <c:v>18</c:v>
                </c:pt>
                <c:pt idx="184">
                  <c:v>19</c:v>
                </c:pt>
                <c:pt idx="185">
                  <c:v>22</c:v>
                </c:pt>
                <c:pt idx="186">
                  <c:v>23</c:v>
                </c:pt>
                <c:pt idx="187">
                  <c:v>25</c:v>
                </c:pt>
                <c:pt idx="188">
                  <c:v>22</c:v>
                </c:pt>
                <c:pt idx="189">
                  <c:v>25</c:v>
                </c:pt>
                <c:pt idx="190">
                  <c:v>22</c:v>
                </c:pt>
                <c:pt idx="191">
                  <c:v>24</c:v>
                </c:pt>
                <c:pt idx="192">
                  <c:v>26</c:v>
                </c:pt>
                <c:pt idx="193">
                  <c:v>25</c:v>
                </c:pt>
                <c:pt idx="194">
                  <c:v>23</c:v>
                </c:pt>
                <c:pt idx="195">
                  <c:v>21</c:v>
                </c:pt>
                <c:pt idx="196">
                  <c:v>26</c:v>
                </c:pt>
                <c:pt idx="197">
                  <c:v>24</c:v>
                </c:pt>
                <c:pt idx="198">
                  <c:v>28</c:v>
                </c:pt>
                <c:pt idx="199">
                  <c:v>23</c:v>
                </c:pt>
                <c:pt idx="200">
                  <c:v>18</c:v>
                </c:pt>
                <c:pt idx="201">
                  <c:v>25</c:v>
                </c:pt>
                <c:pt idx="202">
                  <c:v>24</c:v>
                </c:pt>
                <c:pt idx="203">
                  <c:v>19</c:v>
                </c:pt>
                <c:pt idx="204">
                  <c:v>20</c:v>
                </c:pt>
                <c:pt idx="205">
                  <c:v>27</c:v>
                </c:pt>
                <c:pt idx="206">
                  <c:v>22</c:v>
                </c:pt>
                <c:pt idx="207">
                  <c:v>21</c:v>
                </c:pt>
                <c:pt idx="208">
                  <c:v>25</c:v>
                </c:pt>
                <c:pt idx="209">
                  <c:v>24</c:v>
                </c:pt>
                <c:pt idx="210">
                  <c:v>20</c:v>
                </c:pt>
                <c:pt idx="211">
                  <c:v>30</c:v>
                </c:pt>
                <c:pt idx="212">
                  <c:v>21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25</c:v>
                </c:pt>
                <c:pt idx="218">
                  <c:v>18</c:v>
                </c:pt>
                <c:pt idx="219">
                  <c:v>24</c:v>
                </c:pt>
                <c:pt idx="220">
                  <c:v>23</c:v>
                </c:pt>
                <c:pt idx="221">
                  <c:v>21</c:v>
                </c:pt>
                <c:pt idx="222">
                  <c:v>21</c:v>
                </c:pt>
                <c:pt idx="223">
                  <c:v>28</c:v>
                </c:pt>
                <c:pt idx="224">
                  <c:v>27</c:v>
                </c:pt>
                <c:pt idx="225">
                  <c:v>22</c:v>
                </c:pt>
                <c:pt idx="226">
                  <c:v>20</c:v>
                </c:pt>
                <c:pt idx="227">
                  <c:v>26</c:v>
                </c:pt>
                <c:pt idx="228">
                  <c:v>20</c:v>
                </c:pt>
                <c:pt idx="229">
                  <c:v>24</c:v>
                </c:pt>
                <c:pt idx="230">
                  <c:v>22</c:v>
                </c:pt>
                <c:pt idx="231">
                  <c:v>21</c:v>
                </c:pt>
                <c:pt idx="232">
                  <c:v>27</c:v>
                </c:pt>
                <c:pt idx="233">
                  <c:v>24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27</c:v>
                </c:pt>
                <c:pt idx="239">
                  <c:v>24</c:v>
                </c:pt>
                <c:pt idx="240">
                  <c:v>18</c:v>
                </c:pt>
                <c:pt idx="241">
                  <c:v>25</c:v>
                </c:pt>
                <c:pt idx="242">
                  <c:v>24</c:v>
                </c:pt>
                <c:pt idx="243">
                  <c:v>26</c:v>
                </c:pt>
                <c:pt idx="244">
                  <c:v>25</c:v>
                </c:pt>
                <c:pt idx="245">
                  <c:v>26</c:v>
                </c:pt>
                <c:pt idx="246">
                  <c:v>24</c:v>
                </c:pt>
                <c:pt idx="247">
                  <c:v>24</c:v>
                </c:pt>
                <c:pt idx="248">
                  <c:v>27</c:v>
                </c:pt>
                <c:pt idx="249">
                  <c:v>19</c:v>
                </c:pt>
                <c:pt idx="250">
                  <c:v>18</c:v>
                </c:pt>
                <c:pt idx="251">
                  <c:v>20</c:v>
                </c:pt>
                <c:pt idx="252">
                  <c:v>25</c:v>
                </c:pt>
                <c:pt idx="253">
                  <c:v>22</c:v>
                </c:pt>
                <c:pt idx="254">
                  <c:v>26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28</c:v>
                </c:pt>
                <c:pt idx="259">
                  <c:v>25</c:v>
                </c:pt>
                <c:pt idx="260">
                  <c:v>26</c:v>
                </c:pt>
                <c:pt idx="261">
                  <c:v>25</c:v>
                </c:pt>
                <c:pt idx="262">
                  <c:v>26</c:v>
                </c:pt>
                <c:pt idx="263">
                  <c:v>22</c:v>
                </c:pt>
                <c:pt idx="264">
                  <c:v>19</c:v>
                </c:pt>
                <c:pt idx="265">
                  <c:v>25</c:v>
                </c:pt>
                <c:pt idx="266">
                  <c:v>24</c:v>
                </c:pt>
                <c:pt idx="267">
                  <c:v>27</c:v>
                </c:pt>
                <c:pt idx="268">
                  <c:v>22</c:v>
                </c:pt>
                <c:pt idx="269">
                  <c:v>28</c:v>
                </c:pt>
                <c:pt idx="270">
                  <c:v>29</c:v>
                </c:pt>
                <c:pt idx="271">
                  <c:v>19</c:v>
                </c:pt>
                <c:pt idx="272">
                  <c:v>20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23</c:v>
                </c:pt>
                <c:pt idx="277">
                  <c:v>24</c:v>
                </c:pt>
                <c:pt idx="278">
                  <c:v>23</c:v>
                </c:pt>
                <c:pt idx="279">
                  <c:v>20</c:v>
                </c:pt>
                <c:pt idx="280">
                  <c:v>25</c:v>
                </c:pt>
                <c:pt idx="281">
                  <c:v>18</c:v>
                </c:pt>
                <c:pt idx="282">
                  <c:v>24</c:v>
                </c:pt>
                <c:pt idx="283">
                  <c:v>25</c:v>
                </c:pt>
                <c:pt idx="284">
                  <c:v>24</c:v>
                </c:pt>
                <c:pt idx="285">
                  <c:v>21</c:v>
                </c:pt>
                <c:pt idx="286">
                  <c:v>25</c:v>
                </c:pt>
                <c:pt idx="287">
                  <c:v>24</c:v>
                </c:pt>
                <c:pt idx="288">
                  <c:v>23</c:v>
                </c:pt>
                <c:pt idx="289">
                  <c:v>29</c:v>
                </c:pt>
                <c:pt idx="290">
                  <c:v>18</c:v>
                </c:pt>
                <c:pt idx="291">
                  <c:v>20</c:v>
                </c:pt>
                <c:pt idx="292">
                  <c:v>21</c:v>
                </c:pt>
                <c:pt idx="293">
                  <c:v>22</c:v>
                </c:pt>
                <c:pt idx="294">
                  <c:v>20</c:v>
                </c:pt>
                <c:pt idx="295">
                  <c:v>22</c:v>
                </c:pt>
                <c:pt idx="296">
                  <c:v>24</c:v>
                </c:pt>
                <c:pt idx="297">
                  <c:v>25</c:v>
                </c:pt>
                <c:pt idx="298">
                  <c:v>18</c:v>
                </c:pt>
                <c:pt idx="299">
                  <c:v>25</c:v>
                </c:pt>
                <c:pt idx="300">
                  <c:v>22</c:v>
                </c:pt>
                <c:pt idx="301">
                  <c:v>20</c:v>
                </c:pt>
                <c:pt idx="302">
                  <c:v>24</c:v>
                </c:pt>
                <c:pt idx="303">
                  <c:v>24</c:v>
                </c:pt>
                <c:pt idx="304">
                  <c:v>25</c:v>
                </c:pt>
                <c:pt idx="305">
                  <c:v>24</c:v>
                </c:pt>
                <c:pt idx="306">
                  <c:v>22</c:v>
                </c:pt>
                <c:pt idx="307">
                  <c:v>22</c:v>
                </c:pt>
                <c:pt idx="308">
                  <c:v>19</c:v>
                </c:pt>
                <c:pt idx="309">
                  <c:v>22</c:v>
                </c:pt>
                <c:pt idx="310">
                  <c:v>21</c:v>
                </c:pt>
                <c:pt idx="311">
                  <c:v>23</c:v>
                </c:pt>
                <c:pt idx="312">
                  <c:v>23</c:v>
                </c:pt>
                <c:pt idx="313">
                  <c:v>21</c:v>
                </c:pt>
                <c:pt idx="314">
                  <c:v>19</c:v>
                </c:pt>
                <c:pt idx="315">
                  <c:v>25</c:v>
                </c:pt>
                <c:pt idx="316">
                  <c:v>23</c:v>
                </c:pt>
                <c:pt idx="317">
                  <c:v>21</c:v>
                </c:pt>
                <c:pt idx="318">
                  <c:v>24</c:v>
                </c:pt>
                <c:pt idx="319">
                  <c:v>26</c:v>
                </c:pt>
                <c:pt idx="320">
                  <c:v>27</c:v>
                </c:pt>
                <c:pt idx="321">
                  <c:v>23</c:v>
                </c:pt>
                <c:pt idx="322">
                  <c:v>26</c:v>
                </c:pt>
                <c:pt idx="323">
                  <c:v>18</c:v>
                </c:pt>
                <c:pt idx="324">
                  <c:v>28</c:v>
                </c:pt>
                <c:pt idx="325">
                  <c:v>23</c:v>
                </c:pt>
                <c:pt idx="326">
                  <c:v>22</c:v>
                </c:pt>
                <c:pt idx="327">
                  <c:v>20</c:v>
                </c:pt>
                <c:pt idx="328">
                  <c:v>22</c:v>
                </c:pt>
                <c:pt idx="329">
                  <c:v>21</c:v>
                </c:pt>
                <c:pt idx="330">
                  <c:v>24</c:v>
                </c:pt>
                <c:pt idx="331">
                  <c:v>23</c:v>
                </c:pt>
                <c:pt idx="332">
                  <c:v>22</c:v>
                </c:pt>
                <c:pt idx="333">
                  <c:v>21</c:v>
                </c:pt>
                <c:pt idx="334">
                  <c:v>20</c:v>
                </c:pt>
                <c:pt idx="335">
                  <c:v>21</c:v>
                </c:pt>
                <c:pt idx="336">
                  <c:v>21</c:v>
                </c:pt>
                <c:pt idx="337">
                  <c:v>27</c:v>
                </c:pt>
                <c:pt idx="338">
                  <c:v>23</c:v>
                </c:pt>
                <c:pt idx="339">
                  <c:v>24</c:v>
                </c:pt>
                <c:pt idx="340">
                  <c:v>23</c:v>
                </c:pt>
                <c:pt idx="341">
                  <c:v>20</c:v>
                </c:pt>
                <c:pt idx="342">
                  <c:v>26</c:v>
                </c:pt>
                <c:pt idx="343">
                  <c:v>21</c:v>
                </c:pt>
                <c:pt idx="344">
                  <c:v>19</c:v>
                </c:pt>
                <c:pt idx="345">
                  <c:v>27</c:v>
                </c:pt>
                <c:pt idx="346">
                  <c:v>29</c:v>
                </c:pt>
                <c:pt idx="347">
                  <c:v>19</c:v>
                </c:pt>
                <c:pt idx="348">
                  <c:v>24</c:v>
                </c:pt>
                <c:pt idx="349">
                  <c:v>24</c:v>
                </c:pt>
                <c:pt idx="350">
                  <c:v>22</c:v>
                </c:pt>
                <c:pt idx="351">
                  <c:v>21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19</c:v>
                </c:pt>
                <c:pt idx="357">
                  <c:v>18</c:v>
                </c:pt>
                <c:pt idx="358">
                  <c:v>21</c:v>
                </c:pt>
                <c:pt idx="359">
                  <c:v>28</c:v>
                </c:pt>
                <c:pt idx="360">
                  <c:v>19</c:v>
                </c:pt>
                <c:pt idx="361">
                  <c:v>21</c:v>
                </c:pt>
                <c:pt idx="362">
                  <c:v>27</c:v>
                </c:pt>
                <c:pt idx="363">
                  <c:v>20</c:v>
                </c:pt>
                <c:pt idx="364">
                  <c:v>21</c:v>
                </c:pt>
                <c:pt idx="365">
                  <c:v>23</c:v>
                </c:pt>
                <c:pt idx="366">
                  <c:v>21</c:v>
                </c:pt>
                <c:pt idx="367">
                  <c:v>24</c:v>
                </c:pt>
                <c:pt idx="368">
                  <c:v>21</c:v>
                </c:pt>
                <c:pt idx="369">
                  <c:v>21</c:v>
                </c:pt>
                <c:pt idx="370">
                  <c:v>23</c:v>
                </c:pt>
                <c:pt idx="371">
                  <c:v>21</c:v>
                </c:pt>
                <c:pt idx="372">
                  <c:v>21</c:v>
                </c:pt>
                <c:pt idx="373">
                  <c:v>24</c:v>
                </c:pt>
                <c:pt idx="374">
                  <c:v>28</c:v>
                </c:pt>
                <c:pt idx="375">
                  <c:v>27</c:v>
                </c:pt>
                <c:pt idx="376">
                  <c:v>24</c:v>
                </c:pt>
                <c:pt idx="377">
                  <c:v>27</c:v>
                </c:pt>
                <c:pt idx="378">
                  <c:v>22</c:v>
                </c:pt>
                <c:pt idx="379">
                  <c:v>27</c:v>
                </c:pt>
                <c:pt idx="380">
                  <c:v>24</c:v>
                </c:pt>
                <c:pt idx="381">
                  <c:v>29</c:v>
                </c:pt>
                <c:pt idx="382">
                  <c:v>26</c:v>
                </c:pt>
                <c:pt idx="383">
                  <c:v>25</c:v>
                </c:pt>
                <c:pt idx="384">
                  <c:v>21</c:v>
                </c:pt>
                <c:pt idx="385">
                  <c:v>19</c:v>
                </c:pt>
                <c:pt idx="386">
                  <c:v>21</c:v>
                </c:pt>
                <c:pt idx="387">
                  <c:v>18</c:v>
                </c:pt>
                <c:pt idx="388">
                  <c:v>22</c:v>
                </c:pt>
                <c:pt idx="389">
                  <c:v>21</c:v>
                </c:pt>
                <c:pt idx="390">
                  <c:v>26</c:v>
                </c:pt>
                <c:pt idx="391">
                  <c:v>19</c:v>
                </c:pt>
                <c:pt idx="392">
                  <c:v>27</c:v>
                </c:pt>
                <c:pt idx="393">
                  <c:v>26</c:v>
                </c:pt>
                <c:pt idx="394">
                  <c:v>20</c:v>
                </c:pt>
                <c:pt idx="395">
                  <c:v>25</c:v>
                </c:pt>
                <c:pt idx="396">
                  <c:v>19</c:v>
                </c:pt>
                <c:pt idx="397">
                  <c:v>20</c:v>
                </c:pt>
                <c:pt idx="398">
                  <c:v>22</c:v>
                </c:pt>
                <c:pt idx="399">
                  <c:v>20</c:v>
                </c:pt>
                <c:pt idx="400">
                  <c:v>29</c:v>
                </c:pt>
                <c:pt idx="401">
                  <c:v>21</c:v>
                </c:pt>
                <c:pt idx="402">
                  <c:v>28</c:v>
                </c:pt>
                <c:pt idx="403">
                  <c:v>26</c:v>
                </c:pt>
                <c:pt idx="404">
                  <c:v>21</c:v>
                </c:pt>
                <c:pt idx="405">
                  <c:v>25</c:v>
                </c:pt>
                <c:pt idx="406">
                  <c:v>21</c:v>
                </c:pt>
                <c:pt idx="407">
                  <c:v>27</c:v>
                </c:pt>
                <c:pt idx="408">
                  <c:v>22</c:v>
                </c:pt>
                <c:pt idx="409">
                  <c:v>24</c:v>
                </c:pt>
                <c:pt idx="410">
                  <c:v>19</c:v>
                </c:pt>
                <c:pt idx="411">
                  <c:v>24</c:v>
                </c:pt>
                <c:pt idx="412">
                  <c:v>24</c:v>
                </c:pt>
                <c:pt idx="413">
                  <c:v>21</c:v>
                </c:pt>
                <c:pt idx="414">
                  <c:v>21</c:v>
                </c:pt>
                <c:pt idx="415">
                  <c:v>25</c:v>
                </c:pt>
                <c:pt idx="416">
                  <c:v>26</c:v>
                </c:pt>
                <c:pt idx="417">
                  <c:v>23</c:v>
                </c:pt>
                <c:pt idx="418">
                  <c:v>25</c:v>
                </c:pt>
                <c:pt idx="419">
                  <c:v>23</c:v>
                </c:pt>
                <c:pt idx="420">
                  <c:v>20</c:v>
                </c:pt>
                <c:pt idx="421">
                  <c:v>24</c:v>
                </c:pt>
                <c:pt idx="422">
                  <c:v>23</c:v>
                </c:pt>
                <c:pt idx="423">
                  <c:v>27</c:v>
                </c:pt>
                <c:pt idx="424">
                  <c:v>27</c:v>
                </c:pt>
                <c:pt idx="425">
                  <c:v>27</c:v>
                </c:pt>
                <c:pt idx="426">
                  <c:v>20</c:v>
                </c:pt>
                <c:pt idx="427">
                  <c:v>28</c:v>
                </c:pt>
                <c:pt idx="428">
                  <c:v>26</c:v>
                </c:pt>
                <c:pt idx="429">
                  <c:v>20</c:v>
                </c:pt>
                <c:pt idx="430">
                  <c:v>28</c:v>
                </c:pt>
                <c:pt idx="431">
                  <c:v>25</c:v>
                </c:pt>
                <c:pt idx="432">
                  <c:v>25</c:v>
                </c:pt>
                <c:pt idx="433">
                  <c:v>26</c:v>
                </c:pt>
                <c:pt idx="434">
                  <c:v>23</c:v>
                </c:pt>
                <c:pt idx="435">
                  <c:v>25</c:v>
                </c:pt>
                <c:pt idx="436">
                  <c:v>19</c:v>
                </c:pt>
                <c:pt idx="437">
                  <c:v>18</c:v>
                </c:pt>
                <c:pt idx="438">
                  <c:v>19</c:v>
                </c:pt>
                <c:pt idx="439">
                  <c:v>20</c:v>
                </c:pt>
                <c:pt idx="440">
                  <c:v>21</c:v>
                </c:pt>
                <c:pt idx="441">
                  <c:v>22</c:v>
                </c:pt>
                <c:pt idx="442">
                  <c:v>23</c:v>
                </c:pt>
                <c:pt idx="443">
                  <c:v>20</c:v>
                </c:pt>
                <c:pt idx="444">
                  <c:v>24</c:v>
                </c:pt>
                <c:pt idx="445">
                  <c:v>25</c:v>
                </c:pt>
                <c:pt idx="446">
                  <c:v>22</c:v>
                </c:pt>
                <c:pt idx="447">
                  <c:v>20</c:v>
                </c:pt>
                <c:pt idx="448">
                  <c:v>20</c:v>
                </c:pt>
                <c:pt idx="449">
                  <c:v>23</c:v>
                </c:pt>
                <c:pt idx="450">
                  <c:v>26</c:v>
                </c:pt>
                <c:pt idx="451">
                  <c:v>25</c:v>
                </c:pt>
                <c:pt idx="452">
                  <c:v>19</c:v>
                </c:pt>
                <c:pt idx="453">
                  <c:v>22</c:v>
                </c:pt>
                <c:pt idx="454">
                  <c:v>24</c:v>
                </c:pt>
                <c:pt idx="455">
                  <c:v>19</c:v>
                </c:pt>
                <c:pt idx="456">
                  <c:v>27</c:v>
                </c:pt>
                <c:pt idx="457">
                  <c:v>24</c:v>
                </c:pt>
                <c:pt idx="458">
                  <c:v>18</c:v>
                </c:pt>
                <c:pt idx="459">
                  <c:v>22</c:v>
                </c:pt>
                <c:pt idx="460">
                  <c:v>26</c:v>
                </c:pt>
                <c:pt idx="461">
                  <c:v>25</c:v>
                </c:pt>
                <c:pt idx="462">
                  <c:v>25</c:v>
                </c:pt>
                <c:pt idx="463">
                  <c:v>21</c:v>
                </c:pt>
                <c:pt idx="464">
                  <c:v>29</c:v>
                </c:pt>
                <c:pt idx="465">
                  <c:v>18</c:v>
                </c:pt>
                <c:pt idx="466">
                  <c:v>26</c:v>
                </c:pt>
                <c:pt idx="467">
                  <c:v>24</c:v>
                </c:pt>
                <c:pt idx="468">
                  <c:v>20</c:v>
                </c:pt>
                <c:pt idx="469">
                  <c:v>22</c:v>
                </c:pt>
                <c:pt idx="470">
                  <c:v>19</c:v>
                </c:pt>
                <c:pt idx="471">
                  <c:v>24</c:v>
                </c:pt>
                <c:pt idx="472">
                  <c:v>25</c:v>
                </c:pt>
                <c:pt idx="473">
                  <c:v>23</c:v>
                </c:pt>
                <c:pt idx="474">
                  <c:v>23</c:v>
                </c:pt>
                <c:pt idx="475">
                  <c:v>19</c:v>
                </c:pt>
                <c:pt idx="476">
                  <c:v>19</c:v>
                </c:pt>
                <c:pt idx="477">
                  <c:v>30</c:v>
                </c:pt>
                <c:pt idx="478">
                  <c:v>18</c:v>
                </c:pt>
                <c:pt idx="479">
                  <c:v>22</c:v>
                </c:pt>
                <c:pt idx="480">
                  <c:v>25</c:v>
                </c:pt>
                <c:pt idx="481">
                  <c:v>21</c:v>
                </c:pt>
                <c:pt idx="482">
                  <c:v>18</c:v>
                </c:pt>
                <c:pt idx="483">
                  <c:v>27</c:v>
                </c:pt>
                <c:pt idx="484">
                  <c:v>29</c:v>
                </c:pt>
                <c:pt idx="485">
                  <c:v>22</c:v>
                </c:pt>
                <c:pt idx="486">
                  <c:v>25</c:v>
                </c:pt>
                <c:pt idx="487">
                  <c:v>25</c:v>
                </c:pt>
                <c:pt idx="488">
                  <c:v>24</c:v>
                </c:pt>
                <c:pt idx="489">
                  <c:v>22</c:v>
                </c:pt>
                <c:pt idx="490">
                  <c:v>24</c:v>
                </c:pt>
                <c:pt idx="491">
                  <c:v>22</c:v>
                </c:pt>
                <c:pt idx="492">
                  <c:v>30</c:v>
                </c:pt>
                <c:pt idx="493">
                  <c:v>22</c:v>
                </c:pt>
                <c:pt idx="494">
                  <c:v>23</c:v>
                </c:pt>
                <c:pt idx="495">
                  <c:v>20</c:v>
                </c:pt>
                <c:pt idx="496">
                  <c:v>29</c:v>
                </c:pt>
                <c:pt idx="497">
                  <c:v>21</c:v>
                </c:pt>
                <c:pt idx="498">
                  <c:v>21</c:v>
                </c:pt>
                <c:pt idx="499">
                  <c:v>24</c:v>
                </c:pt>
              </c:numCache>
            </c:numRef>
          </c:xVal>
          <c:yVal>
            <c:numRef>
              <c:f>Donnees_etude_marche!$R$2:$R$501</c:f>
              <c:numCache>
                <c:formatCode>General</c:formatCode>
                <c:ptCount val="500"/>
                <c:pt idx="0">
                  <c:v>2441</c:v>
                </c:pt>
                <c:pt idx="1">
                  <c:v>5053</c:v>
                </c:pt>
                <c:pt idx="2">
                  <c:v>11996</c:v>
                </c:pt>
                <c:pt idx="3">
                  <c:v>9352</c:v>
                </c:pt>
                <c:pt idx="4">
                  <c:v>16105</c:v>
                </c:pt>
                <c:pt idx="5">
                  <c:v>18050</c:v>
                </c:pt>
                <c:pt idx="6">
                  <c:v>11872</c:v>
                </c:pt>
                <c:pt idx="7">
                  <c:v>11489</c:v>
                </c:pt>
                <c:pt idx="8">
                  <c:v>11616</c:v>
                </c:pt>
                <c:pt idx="9">
                  <c:v>9589</c:v>
                </c:pt>
                <c:pt idx="10">
                  <c:v>14971</c:v>
                </c:pt>
                <c:pt idx="11">
                  <c:v>10656</c:v>
                </c:pt>
                <c:pt idx="12">
                  <c:v>11481</c:v>
                </c:pt>
                <c:pt idx="13">
                  <c:v>14670</c:v>
                </c:pt>
                <c:pt idx="14">
                  <c:v>7119</c:v>
                </c:pt>
                <c:pt idx="15">
                  <c:v>5716</c:v>
                </c:pt>
                <c:pt idx="16">
                  <c:v>11101</c:v>
                </c:pt>
                <c:pt idx="17">
                  <c:v>6637</c:v>
                </c:pt>
                <c:pt idx="18">
                  <c:v>8944</c:v>
                </c:pt>
                <c:pt idx="19">
                  <c:v>9176</c:v>
                </c:pt>
                <c:pt idx="20">
                  <c:v>12032</c:v>
                </c:pt>
                <c:pt idx="21">
                  <c:v>12479</c:v>
                </c:pt>
                <c:pt idx="22">
                  <c:v>15350</c:v>
                </c:pt>
                <c:pt idx="23">
                  <c:v>14231</c:v>
                </c:pt>
                <c:pt idx="24">
                  <c:v>10445</c:v>
                </c:pt>
                <c:pt idx="25">
                  <c:v>14092</c:v>
                </c:pt>
                <c:pt idx="26">
                  <c:v>11876</c:v>
                </c:pt>
                <c:pt idx="27">
                  <c:v>15237</c:v>
                </c:pt>
                <c:pt idx="28">
                  <c:v>15803</c:v>
                </c:pt>
                <c:pt idx="29">
                  <c:v>14468</c:v>
                </c:pt>
                <c:pt idx="30">
                  <c:v>3954</c:v>
                </c:pt>
                <c:pt idx="31">
                  <c:v>14261</c:v>
                </c:pt>
                <c:pt idx="32">
                  <c:v>5258</c:v>
                </c:pt>
                <c:pt idx="33">
                  <c:v>19040</c:v>
                </c:pt>
                <c:pt idx="34">
                  <c:v>11122</c:v>
                </c:pt>
                <c:pt idx="35">
                  <c:v>13578</c:v>
                </c:pt>
                <c:pt idx="36">
                  <c:v>13598</c:v>
                </c:pt>
                <c:pt idx="37">
                  <c:v>12049</c:v>
                </c:pt>
                <c:pt idx="38">
                  <c:v>9360</c:v>
                </c:pt>
                <c:pt idx="39">
                  <c:v>7302</c:v>
                </c:pt>
                <c:pt idx="40">
                  <c:v>8582</c:v>
                </c:pt>
                <c:pt idx="41">
                  <c:v>10450</c:v>
                </c:pt>
                <c:pt idx="42">
                  <c:v>11929</c:v>
                </c:pt>
                <c:pt idx="43">
                  <c:v>9528</c:v>
                </c:pt>
                <c:pt idx="44">
                  <c:v>12965</c:v>
                </c:pt>
                <c:pt idx="45">
                  <c:v>7713</c:v>
                </c:pt>
                <c:pt idx="46">
                  <c:v>17827</c:v>
                </c:pt>
                <c:pt idx="47">
                  <c:v>15288</c:v>
                </c:pt>
                <c:pt idx="48">
                  <c:v>14302</c:v>
                </c:pt>
                <c:pt idx="49">
                  <c:v>13206</c:v>
                </c:pt>
                <c:pt idx="50">
                  <c:v>16208</c:v>
                </c:pt>
                <c:pt idx="51">
                  <c:v>15828</c:v>
                </c:pt>
                <c:pt idx="52">
                  <c:v>8015</c:v>
                </c:pt>
                <c:pt idx="53">
                  <c:v>12017</c:v>
                </c:pt>
                <c:pt idx="54">
                  <c:v>9236</c:v>
                </c:pt>
                <c:pt idx="55">
                  <c:v>12695</c:v>
                </c:pt>
                <c:pt idx="56">
                  <c:v>8219</c:v>
                </c:pt>
                <c:pt idx="57">
                  <c:v>12474</c:v>
                </c:pt>
                <c:pt idx="58">
                  <c:v>9272</c:v>
                </c:pt>
                <c:pt idx="59">
                  <c:v>8743</c:v>
                </c:pt>
                <c:pt idx="60">
                  <c:v>11237</c:v>
                </c:pt>
                <c:pt idx="61">
                  <c:v>13161</c:v>
                </c:pt>
                <c:pt idx="62">
                  <c:v>12573</c:v>
                </c:pt>
                <c:pt idx="63">
                  <c:v>10888</c:v>
                </c:pt>
                <c:pt idx="64">
                  <c:v>12135</c:v>
                </c:pt>
                <c:pt idx="65">
                  <c:v>4834</c:v>
                </c:pt>
                <c:pt idx="66">
                  <c:v>8639</c:v>
                </c:pt>
                <c:pt idx="67">
                  <c:v>19755</c:v>
                </c:pt>
                <c:pt idx="68">
                  <c:v>17755</c:v>
                </c:pt>
                <c:pt idx="69">
                  <c:v>11697</c:v>
                </c:pt>
                <c:pt idx="70">
                  <c:v>14583</c:v>
                </c:pt>
                <c:pt idx="71">
                  <c:v>11816</c:v>
                </c:pt>
                <c:pt idx="72">
                  <c:v>14081</c:v>
                </c:pt>
                <c:pt idx="73">
                  <c:v>13656</c:v>
                </c:pt>
                <c:pt idx="74">
                  <c:v>3331</c:v>
                </c:pt>
                <c:pt idx="75">
                  <c:v>10560</c:v>
                </c:pt>
                <c:pt idx="76">
                  <c:v>12177</c:v>
                </c:pt>
                <c:pt idx="77">
                  <c:v>9627</c:v>
                </c:pt>
                <c:pt idx="78">
                  <c:v>9628</c:v>
                </c:pt>
                <c:pt idx="79">
                  <c:v>9991</c:v>
                </c:pt>
                <c:pt idx="80">
                  <c:v>9901</c:v>
                </c:pt>
                <c:pt idx="81">
                  <c:v>15551</c:v>
                </c:pt>
                <c:pt idx="82">
                  <c:v>11374</c:v>
                </c:pt>
                <c:pt idx="83">
                  <c:v>12956</c:v>
                </c:pt>
                <c:pt idx="84">
                  <c:v>14657</c:v>
                </c:pt>
                <c:pt idx="85">
                  <c:v>14971</c:v>
                </c:pt>
                <c:pt idx="86">
                  <c:v>10810</c:v>
                </c:pt>
                <c:pt idx="87">
                  <c:v>9236</c:v>
                </c:pt>
                <c:pt idx="88">
                  <c:v>12654</c:v>
                </c:pt>
                <c:pt idx="89">
                  <c:v>17324</c:v>
                </c:pt>
                <c:pt idx="90">
                  <c:v>17105</c:v>
                </c:pt>
                <c:pt idx="91">
                  <c:v>18184</c:v>
                </c:pt>
                <c:pt idx="92">
                  <c:v>11625</c:v>
                </c:pt>
                <c:pt idx="93">
                  <c:v>14288</c:v>
                </c:pt>
                <c:pt idx="94">
                  <c:v>11670</c:v>
                </c:pt>
                <c:pt idx="95">
                  <c:v>16256</c:v>
                </c:pt>
                <c:pt idx="96">
                  <c:v>8670</c:v>
                </c:pt>
                <c:pt idx="97">
                  <c:v>10217</c:v>
                </c:pt>
                <c:pt idx="98">
                  <c:v>15628</c:v>
                </c:pt>
                <c:pt idx="99">
                  <c:v>8891</c:v>
                </c:pt>
                <c:pt idx="100">
                  <c:v>13435</c:v>
                </c:pt>
                <c:pt idx="101">
                  <c:v>7366</c:v>
                </c:pt>
                <c:pt idx="102">
                  <c:v>16459</c:v>
                </c:pt>
                <c:pt idx="103">
                  <c:v>10096</c:v>
                </c:pt>
                <c:pt idx="104">
                  <c:v>13212</c:v>
                </c:pt>
                <c:pt idx="105">
                  <c:v>14124</c:v>
                </c:pt>
                <c:pt idx="106">
                  <c:v>13204</c:v>
                </c:pt>
                <c:pt idx="107">
                  <c:v>9140</c:v>
                </c:pt>
                <c:pt idx="108">
                  <c:v>7136</c:v>
                </c:pt>
                <c:pt idx="109">
                  <c:v>13762</c:v>
                </c:pt>
                <c:pt idx="110">
                  <c:v>13672</c:v>
                </c:pt>
                <c:pt idx="111">
                  <c:v>6413</c:v>
                </c:pt>
                <c:pt idx="112">
                  <c:v>13154</c:v>
                </c:pt>
                <c:pt idx="113">
                  <c:v>9036</c:v>
                </c:pt>
                <c:pt idx="114">
                  <c:v>9715</c:v>
                </c:pt>
                <c:pt idx="115">
                  <c:v>9944</c:v>
                </c:pt>
                <c:pt idx="116">
                  <c:v>13758</c:v>
                </c:pt>
                <c:pt idx="117">
                  <c:v>11223</c:v>
                </c:pt>
                <c:pt idx="118">
                  <c:v>7192</c:v>
                </c:pt>
                <c:pt idx="119">
                  <c:v>13273</c:v>
                </c:pt>
                <c:pt idx="120">
                  <c:v>13376</c:v>
                </c:pt>
                <c:pt idx="121">
                  <c:v>9260</c:v>
                </c:pt>
                <c:pt idx="122">
                  <c:v>11948</c:v>
                </c:pt>
                <c:pt idx="123">
                  <c:v>11038</c:v>
                </c:pt>
                <c:pt idx="124">
                  <c:v>17744</c:v>
                </c:pt>
                <c:pt idx="125">
                  <c:v>9629</c:v>
                </c:pt>
                <c:pt idx="126">
                  <c:v>14308</c:v>
                </c:pt>
                <c:pt idx="127">
                  <c:v>11344</c:v>
                </c:pt>
                <c:pt idx="128">
                  <c:v>9449</c:v>
                </c:pt>
                <c:pt idx="129">
                  <c:v>4032</c:v>
                </c:pt>
                <c:pt idx="130">
                  <c:v>10597</c:v>
                </c:pt>
                <c:pt idx="131">
                  <c:v>10111</c:v>
                </c:pt>
                <c:pt idx="132">
                  <c:v>11557</c:v>
                </c:pt>
                <c:pt idx="133">
                  <c:v>12432</c:v>
                </c:pt>
                <c:pt idx="134">
                  <c:v>8694</c:v>
                </c:pt>
                <c:pt idx="135">
                  <c:v>15661</c:v>
                </c:pt>
                <c:pt idx="136">
                  <c:v>14167</c:v>
                </c:pt>
                <c:pt idx="137">
                  <c:v>6069</c:v>
                </c:pt>
                <c:pt idx="138">
                  <c:v>10039</c:v>
                </c:pt>
                <c:pt idx="139">
                  <c:v>14010</c:v>
                </c:pt>
                <c:pt idx="140">
                  <c:v>12517</c:v>
                </c:pt>
                <c:pt idx="141">
                  <c:v>10070</c:v>
                </c:pt>
                <c:pt idx="142">
                  <c:v>11815</c:v>
                </c:pt>
                <c:pt idx="143">
                  <c:v>12233</c:v>
                </c:pt>
                <c:pt idx="144">
                  <c:v>21491</c:v>
                </c:pt>
                <c:pt idx="145">
                  <c:v>7253</c:v>
                </c:pt>
                <c:pt idx="146">
                  <c:v>9205</c:v>
                </c:pt>
                <c:pt idx="147">
                  <c:v>9886</c:v>
                </c:pt>
                <c:pt idx="148">
                  <c:v>9394</c:v>
                </c:pt>
                <c:pt idx="149">
                  <c:v>8538</c:v>
                </c:pt>
                <c:pt idx="150">
                  <c:v>6877</c:v>
                </c:pt>
                <c:pt idx="151">
                  <c:v>21154</c:v>
                </c:pt>
                <c:pt idx="152">
                  <c:v>12154</c:v>
                </c:pt>
                <c:pt idx="153">
                  <c:v>13673</c:v>
                </c:pt>
                <c:pt idx="154">
                  <c:v>15101</c:v>
                </c:pt>
                <c:pt idx="155">
                  <c:v>10033</c:v>
                </c:pt>
                <c:pt idx="156">
                  <c:v>12748</c:v>
                </c:pt>
                <c:pt idx="157">
                  <c:v>13542</c:v>
                </c:pt>
                <c:pt idx="158">
                  <c:v>16167</c:v>
                </c:pt>
                <c:pt idx="159">
                  <c:v>12005</c:v>
                </c:pt>
                <c:pt idx="160">
                  <c:v>18136</c:v>
                </c:pt>
                <c:pt idx="161">
                  <c:v>15023</c:v>
                </c:pt>
                <c:pt idx="162">
                  <c:v>16980</c:v>
                </c:pt>
                <c:pt idx="163">
                  <c:v>12090</c:v>
                </c:pt>
                <c:pt idx="164">
                  <c:v>8563</c:v>
                </c:pt>
                <c:pt idx="165">
                  <c:v>15076</c:v>
                </c:pt>
                <c:pt idx="166">
                  <c:v>10764</c:v>
                </c:pt>
                <c:pt idx="167">
                  <c:v>14618</c:v>
                </c:pt>
                <c:pt idx="168">
                  <c:v>13365</c:v>
                </c:pt>
                <c:pt idx="169">
                  <c:v>13475</c:v>
                </c:pt>
                <c:pt idx="170">
                  <c:v>9622</c:v>
                </c:pt>
                <c:pt idx="171">
                  <c:v>10607</c:v>
                </c:pt>
                <c:pt idx="172">
                  <c:v>13342</c:v>
                </c:pt>
                <c:pt idx="173">
                  <c:v>8617</c:v>
                </c:pt>
                <c:pt idx="174">
                  <c:v>3925</c:v>
                </c:pt>
                <c:pt idx="175">
                  <c:v>13347</c:v>
                </c:pt>
                <c:pt idx="176">
                  <c:v>14679</c:v>
                </c:pt>
                <c:pt idx="177">
                  <c:v>12708</c:v>
                </c:pt>
                <c:pt idx="178">
                  <c:v>9638</c:v>
                </c:pt>
                <c:pt idx="179">
                  <c:v>14227</c:v>
                </c:pt>
                <c:pt idx="180">
                  <c:v>11292</c:v>
                </c:pt>
                <c:pt idx="181">
                  <c:v>13293</c:v>
                </c:pt>
                <c:pt idx="182">
                  <c:v>11402</c:v>
                </c:pt>
                <c:pt idx="183">
                  <c:v>12657</c:v>
                </c:pt>
                <c:pt idx="184">
                  <c:v>12500</c:v>
                </c:pt>
                <c:pt idx="185">
                  <c:v>4920</c:v>
                </c:pt>
                <c:pt idx="186">
                  <c:v>8717</c:v>
                </c:pt>
                <c:pt idx="187">
                  <c:v>19537</c:v>
                </c:pt>
                <c:pt idx="188">
                  <c:v>13026</c:v>
                </c:pt>
                <c:pt idx="189">
                  <c:v>13043</c:v>
                </c:pt>
                <c:pt idx="190">
                  <c:v>20174</c:v>
                </c:pt>
                <c:pt idx="191">
                  <c:v>8727</c:v>
                </c:pt>
                <c:pt idx="192">
                  <c:v>7298</c:v>
                </c:pt>
                <c:pt idx="193">
                  <c:v>12162</c:v>
                </c:pt>
                <c:pt idx="194">
                  <c:v>10489</c:v>
                </c:pt>
                <c:pt idx="195">
                  <c:v>9224</c:v>
                </c:pt>
                <c:pt idx="196">
                  <c:v>5748</c:v>
                </c:pt>
                <c:pt idx="197">
                  <c:v>16461</c:v>
                </c:pt>
                <c:pt idx="198">
                  <c:v>13760</c:v>
                </c:pt>
                <c:pt idx="199">
                  <c:v>12468</c:v>
                </c:pt>
                <c:pt idx="200">
                  <c:v>13993</c:v>
                </c:pt>
                <c:pt idx="201">
                  <c:v>3564</c:v>
                </c:pt>
                <c:pt idx="202">
                  <c:v>11338</c:v>
                </c:pt>
                <c:pt idx="203">
                  <c:v>11775</c:v>
                </c:pt>
                <c:pt idx="204">
                  <c:v>11463</c:v>
                </c:pt>
                <c:pt idx="205">
                  <c:v>9005</c:v>
                </c:pt>
                <c:pt idx="206">
                  <c:v>14741</c:v>
                </c:pt>
                <c:pt idx="207">
                  <c:v>13092</c:v>
                </c:pt>
                <c:pt idx="208">
                  <c:v>10197</c:v>
                </c:pt>
                <c:pt idx="209">
                  <c:v>10237</c:v>
                </c:pt>
                <c:pt idx="210">
                  <c:v>14866</c:v>
                </c:pt>
                <c:pt idx="211">
                  <c:v>13578</c:v>
                </c:pt>
                <c:pt idx="212">
                  <c:v>11735</c:v>
                </c:pt>
                <c:pt idx="213">
                  <c:v>13242</c:v>
                </c:pt>
                <c:pt idx="214">
                  <c:v>5668</c:v>
                </c:pt>
                <c:pt idx="215">
                  <c:v>7705</c:v>
                </c:pt>
                <c:pt idx="216">
                  <c:v>4091</c:v>
                </c:pt>
                <c:pt idx="217">
                  <c:v>19769</c:v>
                </c:pt>
                <c:pt idx="218">
                  <c:v>13498</c:v>
                </c:pt>
                <c:pt idx="219">
                  <c:v>15623</c:v>
                </c:pt>
                <c:pt idx="220">
                  <c:v>9776</c:v>
                </c:pt>
                <c:pt idx="221">
                  <c:v>8997</c:v>
                </c:pt>
                <c:pt idx="222">
                  <c:v>13234</c:v>
                </c:pt>
                <c:pt idx="223">
                  <c:v>12917</c:v>
                </c:pt>
                <c:pt idx="224">
                  <c:v>14205</c:v>
                </c:pt>
                <c:pt idx="225">
                  <c:v>16977</c:v>
                </c:pt>
                <c:pt idx="226">
                  <c:v>10477</c:v>
                </c:pt>
                <c:pt idx="227">
                  <c:v>10179</c:v>
                </c:pt>
                <c:pt idx="228">
                  <c:v>6617</c:v>
                </c:pt>
                <c:pt idx="229">
                  <c:v>5062</c:v>
                </c:pt>
                <c:pt idx="230">
                  <c:v>9774</c:v>
                </c:pt>
                <c:pt idx="231">
                  <c:v>15823</c:v>
                </c:pt>
                <c:pt idx="232">
                  <c:v>16035</c:v>
                </c:pt>
                <c:pt idx="233">
                  <c:v>15833</c:v>
                </c:pt>
                <c:pt idx="234">
                  <c:v>21858</c:v>
                </c:pt>
                <c:pt idx="235">
                  <c:v>17664</c:v>
                </c:pt>
                <c:pt idx="236">
                  <c:v>18876</c:v>
                </c:pt>
                <c:pt idx="237">
                  <c:v>11404</c:v>
                </c:pt>
                <c:pt idx="238">
                  <c:v>16242</c:v>
                </c:pt>
                <c:pt idx="239">
                  <c:v>12963</c:v>
                </c:pt>
                <c:pt idx="240">
                  <c:v>15151</c:v>
                </c:pt>
                <c:pt idx="241">
                  <c:v>7530</c:v>
                </c:pt>
                <c:pt idx="242">
                  <c:v>9201</c:v>
                </c:pt>
                <c:pt idx="243">
                  <c:v>8505</c:v>
                </c:pt>
                <c:pt idx="244">
                  <c:v>6532</c:v>
                </c:pt>
                <c:pt idx="245">
                  <c:v>13855</c:v>
                </c:pt>
                <c:pt idx="246">
                  <c:v>12952</c:v>
                </c:pt>
                <c:pt idx="247">
                  <c:v>11117</c:v>
                </c:pt>
                <c:pt idx="248">
                  <c:v>9690</c:v>
                </c:pt>
                <c:pt idx="249">
                  <c:v>7421</c:v>
                </c:pt>
                <c:pt idx="250">
                  <c:v>11204</c:v>
                </c:pt>
                <c:pt idx="251">
                  <c:v>12598</c:v>
                </c:pt>
                <c:pt idx="252">
                  <c:v>4685</c:v>
                </c:pt>
                <c:pt idx="253">
                  <c:v>14153</c:v>
                </c:pt>
                <c:pt idx="254">
                  <c:v>14845</c:v>
                </c:pt>
                <c:pt idx="255">
                  <c:v>12746</c:v>
                </c:pt>
                <c:pt idx="256">
                  <c:v>10611</c:v>
                </c:pt>
                <c:pt idx="257">
                  <c:v>8780</c:v>
                </c:pt>
                <c:pt idx="258">
                  <c:v>19223</c:v>
                </c:pt>
                <c:pt idx="259">
                  <c:v>15633</c:v>
                </c:pt>
                <c:pt idx="260">
                  <c:v>11159</c:v>
                </c:pt>
                <c:pt idx="261">
                  <c:v>15808</c:v>
                </c:pt>
                <c:pt idx="262">
                  <c:v>16789</c:v>
                </c:pt>
                <c:pt idx="263">
                  <c:v>12150</c:v>
                </c:pt>
                <c:pt idx="264">
                  <c:v>7620</c:v>
                </c:pt>
                <c:pt idx="265">
                  <c:v>10073</c:v>
                </c:pt>
                <c:pt idx="266">
                  <c:v>11735</c:v>
                </c:pt>
                <c:pt idx="267">
                  <c:v>11274</c:v>
                </c:pt>
                <c:pt idx="268">
                  <c:v>16897</c:v>
                </c:pt>
                <c:pt idx="269">
                  <c:v>7762</c:v>
                </c:pt>
                <c:pt idx="270">
                  <c:v>7144</c:v>
                </c:pt>
                <c:pt idx="271">
                  <c:v>12716</c:v>
                </c:pt>
                <c:pt idx="272">
                  <c:v>10970</c:v>
                </c:pt>
                <c:pt idx="273">
                  <c:v>13013</c:v>
                </c:pt>
                <c:pt idx="274">
                  <c:v>10010</c:v>
                </c:pt>
                <c:pt idx="275">
                  <c:v>14183</c:v>
                </c:pt>
                <c:pt idx="276">
                  <c:v>13824</c:v>
                </c:pt>
                <c:pt idx="277">
                  <c:v>11138</c:v>
                </c:pt>
                <c:pt idx="278">
                  <c:v>20196</c:v>
                </c:pt>
                <c:pt idx="279">
                  <c:v>10934</c:v>
                </c:pt>
                <c:pt idx="280">
                  <c:v>15653</c:v>
                </c:pt>
                <c:pt idx="281">
                  <c:v>13039</c:v>
                </c:pt>
                <c:pt idx="282">
                  <c:v>12265</c:v>
                </c:pt>
                <c:pt idx="283">
                  <c:v>7644</c:v>
                </c:pt>
                <c:pt idx="284">
                  <c:v>5405</c:v>
                </c:pt>
                <c:pt idx="285">
                  <c:v>13635</c:v>
                </c:pt>
                <c:pt idx="286">
                  <c:v>11934</c:v>
                </c:pt>
                <c:pt idx="287">
                  <c:v>18742</c:v>
                </c:pt>
                <c:pt idx="288">
                  <c:v>12165</c:v>
                </c:pt>
                <c:pt idx="289">
                  <c:v>7232</c:v>
                </c:pt>
                <c:pt idx="290">
                  <c:v>8781</c:v>
                </c:pt>
                <c:pt idx="291">
                  <c:v>12271</c:v>
                </c:pt>
                <c:pt idx="292">
                  <c:v>12068</c:v>
                </c:pt>
                <c:pt idx="293">
                  <c:v>9236</c:v>
                </c:pt>
                <c:pt idx="294">
                  <c:v>14658</c:v>
                </c:pt>
                <c:pt idx="295">
                  <c:v>6306</c:v>
                </c:pt>
                <c:pt idx="296">
                  <c:v>20136</c:v>
                </c:pt>
                <c:pt idx="297">
                  <c:v>15265</c:v>
                </c:pt>
                <c:pt idx="298">
                  <c:v>12348</c:v>
                </c:pt>
                <c:pt idx="299">
                  <c:v>9777</c:v>
                </c:pt>
                <c:pt idx="300">
                  <c:v>11226</c:v>
                </c:pt>
                <c:pt idx="301">
                  <c:v>8646</c:v>
                </c:pt>
                <c:pt idx="302">
                  <c:v>15086</c:v>
                </c:pt>
                <c:pt idx="303">
                  <c:v>11278</c:v>
                </c:pt>
                <c:pt idx="304">
                  <c:v>10899</c:v>
                </c:pt>
                <c:pt idx="305">
                  <c:v>9463</c:v>
                </c:pt>
                <c:pt idx="306">
                  <c:v>8469</c:v>
                </c:pt>
                <c:pt idx="307">
                  <c:v>13041</c:v>
                </c:pt>
                <c:pt idx="308">
                  <c:v>18617</c:v>
                </c:pt>
                <c:pt idx="309">
                  <c:v>9008</c:v>
                </c:pt>
                <c:pt idx="310">
                  <c:v>19076</c:v>
                </c:pt>
                <c:pt idx="311">
                  <c:v>8158</c:v>
                </c:pt>
                <c:pt idx="312">
                  <c:v>14601</c:v>
                </c:pt>
                <c:pt idx="313">
                  <c:v>11823</c:v>
                </c:pt>
                <c:pt idx="314">
                  <c:v>16612</c:v>
                </c:pt>
                <c:pt idx="315">
                  <c:v>9800</c:v>
                </c:pt>
                <c:pt idx="316">
                  <c:v>11457</c:v>
                </c:pt>
                <c:pt idx="317">
                  <c:v>12875</c:v>
                </c:pt>
                <c:pt idx="318">
                  <c:v>12340</c:v>
                </c:pt>
                <c:pt idx="319">
                  <c:v>9245</c:v>
                </c:pt>
                <c:pt idx="320">
                  <c:v>13962</c:v>
                </c:pt>
                <c:pt idx="321">
                  <c:v>19055</c:v>
                </c:pt>
                <c:pt idx="322">
                  <c:v>15216</c:v>
                </c:pt>
                <c:pt idx="323">
                  <c:v>9696</c:v>
                </c:pt>
                <c:pt idx="324">
                  <c:v>13949</c:v>
                </c:pt>
                <c:pt idx="325">
                  <c:v>14491</c:v>
                </c:pt>
                <c:pt idx="326">
                  <c:v>15284</c:v>
                </c:pt>
                <c:pt idx="327">
                  <c:v>6573</c:v>
                </c:pt>
                <c:pt idx="328">
                  <c:v>16159</c:v>
                </c:pt>
                <c:pt idx="329">
                  <c:v>10474</c:v>
                </c:pt>
                <c:pt idx="330">
                  <c:v>11051</c:v>
                </c:pt>
                <c:pt idx="331">
                  <c:v>14058</c:v>
                </c:pt>
                <c:pt idx="332">
                  <c:v>9801</c:v>
                </c:pt>
                <c:pt idx="333">
                  <c:v>12731</c:v>
                </c:pt>
                <c:pt idx="334">
                  <c:v>8400</c:v>
                </c:pt>
                <c:pt idx="335">
                  <c:v>17985</c:v>
                </c:pt>
                <c:pt idx="336">
                  <c:v>9212</c:v>
                </c:pt>
                <c:pt idx="337">
                  <c:v>18876</c:v>
                </c:pt>
                <c:pt idx="338">
                  <c:v>8847</c:v>
                </c:pt>
                <c:pt idx="339">
                  <c:v>7451</c:v>
                </c:pt>
                <c:pt idx="340">
                  <c:v>11302</c:v>
                </c:pt>
                <c:pt idx="341">
                  <c:v>10793</c:v>
                </c:pt>
                <c:pt idx="342">
                  <c:v>7125</c:v>
                </c:pt>
                <c:pt idx="343">
                  <c:v>10792</c:v>
                </c:pt>
                <c:pt idx="344">
                  <c:v>13511</c:v>
                </c:pt>
                <c:pt idx="345">
                  <c:v>9579</c:v>
                </c:pt>
                <c:pt idx="346">
                  <c:v>2038</c:v>
                </c:pt>
                <c:pt idx="347">
                  <c:v>7481</c:v>
                </c:pt>
                <c:pt idx="348">
                  <c:v>9706</c:v>
                </c:pt>
                <c:pt idx="349">
                  <c:v>15923</c:v>
                </c:pt>
                <c:pt idx="350">
                  <c:v>3117</c:v>
                </c:pt>
                <c:pt idx="351">
                  <c:v>11184</c:v>
                </c:pt>
                <c:pt idx="352">
                  <c:v>12199</c:v>
                </c:pt>
                <c:pt idx="353">
                  <c:v>11610</c:v>
                </c:pt>
                <c:pt idx="354">
                  <c:v>9461</c:v>
                </c:pt>
                <c:pt idx="355">
                  <c:v>6491</c:v>
                </c:pt>
                <c:pt idx="356">
                  <c:v>13798</c:v>
                </c:pt>
                <c:pt idx="357">
                  <c:v>12437</c:v>
                </c:pt>
                <c:pt idx="358">
                  <c:v>20452</c:v>
                </c:pt>
                <c:pt idx="359">
                  <c:v>9951</c:v>
                </c:pt>
                <c:pt idx="360">
                  <c:v>12934</c:v>
                </c:pt>
                <c:pt idx="361">
                  <c:v>9632</c:v>
                </c:pt>
                <c:pt idx="362">
                  <c:v>11497</c:v>
                </c:pt>
                <c:pt idx="363">
                  <c:v>14250</c:v>
                </c:pt>
                <c:pt idx="364">
                  <c:v>7685</c:v>
                </c:pt>
                <c:pt idx="365">
                  <c:v>8531</c:v>
                </c:pt>
                <c:pt idx="366">
                  <c:v>15206</c:v>
                </c:pt>
                <c:pt idx="367">
                  <c:v>13111</c:v>
                </c:pt>
                <c:pt idx="368">
                  <c:v>8643</c:v>
                </c:pt>
                <c:pt idx="369">
                  <c:v>14435</c:v>
                </c:pt>
                <c:pt idx="370">
                  <c:v>3142</c:v>
                </c:pt>
                <c:pt idx="371">
                  <c:v>12971</c:v>
                </c:pt>
                <c:pt idx="372">
                  <c:v>8669</c:v>
                </c:pt>
                <c:pt idx="373">
                  <c:v>6383</c:v>
                </c:pt>
                <c:pt idx="374">
                  <c:v>16634</c:v>
                </c:pt>
                <c:pt idx="375">
                  <c:v>12887</c:v>
                </c:pt>
                <c:pt idx="376">
                  <c:v>5711</c:v>
                </c:pt>
                <c:pt idx="377">
                  <c:v>11357</c:v>
                </c:pt>
                <c:pt idx="378">
                  <c:v>8879</c:v>
                </c:pt>
                <c:pt idx="379">
                  <c:v>12919</c:v>
                </c:pt>
                <c:pt idx="380">
                  <c:v>9769</c:v>
                </c:pt>
                <c:pt idx="381">
                  <c:v>11885</c:v>
                </c:pt>
                <c:pt idx="382">
                  <c:v>10967</c:v>
                </c:pt>
                <c:pt idx="383">
                  <c:v>17650</c:v>
                </c:pt>
                <c:pt idx="384">
                  <c:v>12036</c:v>
                </c:pt>
                <c:pt idx="385">
                  <c:v>15465</c:v>
                </c:pt>
                <c:pt idx="386">
                  <c:v>16405</c:v>
                </c:pt>
                <c:pt idx="387">
                  <c:v>5968</c:v>
                </c:pt>
                <c:pt idx="388">
                  <c:v>10570</c:v>
                </c:pt>
                <c:pt idx="389">
                  <c:v>15767</c:v>
                </c:pt>
                <c:pt idx="390">
                  <c:v>13564</c:v>
                </c:pt>
                <c:pt idx="391">
                  <c:v>14013</c:v>
                </c:pt>
                <c:pt idx="392">
                  <c:v>10761</c:v>
                </c:pt>
                <c:pt idx="393">
                  <c:v>13823</c:v>
                </c:pt>
                <c:pt idx="394">
                  <c:v>16110</c:v>
                </c:pt>
                <c:pt idx="395">
                  <c:v>15721</c:v>
                </c:pt>
                <c:pt idx="396">
                  <c:v>15710</c:v>
                </c:pt>
                <c:pt idx="397">
                  <c:v>10899</c:v>
                </c:pt>
                <c:pt idx="398">
                  <c:v>12376</c:v>
                </c:pt>
                <c:pt idx="399">
                  <c:v>11466</c:v>
                </c:pt>
                <c:pt idx="400">
                  <c:v>16682</c:v>
                </c:pt>
                <c:pt idx="401">
                  <c:v>11531</c:v>
                </c:pt>
                <c:pt idx="402">
                  <c:v>13992</c:v>
                </c:pt>
                <c:pt idx="403">
                  <c:v>16705</c:v>
                </c:pt>
                <c:pt idx="404">
                  <c:v>16293</c:v>
                </c:pt>
                <c:pt idx="405">
                  <c:v>9646</c:v>
                </c:pt>
                <c:pt idx="406">
                  <c:v>14462</c:v>
                </c:pt>
                <c:pt idx="407">
                  <c:v>10391</c:v>
                </c:pt>
                <c:pt idx="408">
                  <c:v>13318</c:v>
                </c:pt>
                <c:pt idx="409">
                  <c:v>7949</c:v>
                </c:pt>
                <c:pt idx="410">
                  <c:v>13799</c:v>
                </c:pt>
                <c:pt idx="411">
                  <c:v>8820</c:v>
                </c:pt>
                <c:pt idx="412">
                  <c:v>5424</c:v>
                </c:pt>
                <c:pt idx="413">
                  <c:v>16348</c:v>
                </c:pt>
                <c:pt idx="414">
                  <c:v>10852</c:v>
                </c:pt>
                <c:pt idx="415">
                  <c:v>11301</c:v>
                </c:pt>
                <c:pt idx="416">
                  <c:v>14561</c:v>
                </c:pt>
                <c:pt idx="417">
                  <c:v>14702</c:v>
                </c:pt>
                <c:pt idx="418">
                  <c:v>6758</c:v>
                </c:pt>
                <c:pt idx="419">
                  <c:v>10637</c:v>
                </c:pt>
                <c:pt idx="420">
                  <c:v>12882</c:v>
                </c:pt>
                <c:pt idx="421">
                  <c:v>13647</c:v>
                </c:pt>
                <c:pt idx="422">
                  <c:v>12818</c:v>
                </c:pt>
                <c:pt idx="423">
                  <c:v>8697</c:v>
                </c:pt>
                <c:pt idx="424">
                  <c:v>11943</c:v>
                </c:pt>
                <c:pt idx="425">
                  <c:v>12943</c:v>
                </c:pt>
                <c:pt idx="426">
                  <c:v>10545</c:v>
                </c:pt>
                <c:pt idx="427">
                  <c:v>13194</c:v>
                </c:pt>
                <c:pt idx="428">
                  <c:v>18383</c:v>
                </c:pt>
                <c:pt idx="429">
                  <c:v>11602</c:v>
                </c:pt>
                <c:pt idx="430">
                  <c:v>8437</c:v>
                </c:pt>
                <c:pt idx="431">
                  <c:v>10822</c:v>
                </c:pt>
                <c:pt idx="432">
                  <c:v>9466</c:v>
                </c:pt>
                <c:pt idx="433">
                  <c:v>14136</c:v>
                </c:pt>
                <c:pt idx="434">
                  <c:v>12248</c:v>
                </c:pt>
                <c:pt idx="435">
                  <c:v>12507</c:v>
                </c:pt>
                <c:pt idx="436">
                  <c:v>15626</c:v>
                </c:pt>
                <c:pt idx="437">
                  <c:v>16771</c:v>
                </c:pt>
                <c:pt idx="438">
                  <c:v>13584</c:v>
                </c:pt>
                <c:pt idx="439">
                  <c:v>17101</c:v>
                </c:pt>
                <c:pt idx="440">
                  <c:v>11914</c:v>
                </c:pt>
                <c:pt idx="441">
                  <c:v>11988</c:v>
                </c:pt>
                <c:pt idx="442">
                  <c:v>4522</c:v>
                </c:pt>
                <c:pt idx="443">
                  <c:v>9380</c:v>
                </c:pt>
                <c:pt idx="444">
                  <c:v>14249</c:v>
                </c:pt>
                <c:pt idx="445">
                  <c:v>15914</c:v>
                </c:pt>
                <c:pt idx="446">
                  <c:v>9332</c:v>
                </c:pt>
                <c:pt idx="447">
                  <c:v>7534</c:v>
                </c:pt>
                <c:pt idx="448">
                  <c:v>17379</c:v>
                </c:pt>
                <c:pt idx="449">
                  <c:v>10783</c:v>
                </c:pt>
                <c:pt idx="450">
                  <c:v>11485</c:v>
                </c:pt>
                <c:pt idx="451">
                  <c:v>14348</c:v>
                </c:pt>
                <c:pt idx="452">
                  <c:v>12108</c:v>
                </c:pt>
                <c:pt idx="453">
                  <c:v>10032</c:v>
                </c:pt>
                <c:pt idx="454">
                  <c:v>15928</c:v>
                </c:pt>
                <c:pt idx="455">
                  <c:v>12162</c:v>
                </c:pt>
                <c:pt idx="456">
                  <c:v>12189</c:v>
                </c:pt>
                <c:pt idx="457">
                  <c:v>9943</c:v>
                </c:pt>
                <c:pt idx="458">
                  <c:v>9779</c:v>
                </c:pt>
                <c:pt idx="459">
                  <c:v>15054</c:v>
                </c:pt>
                <c:pt idx="460">
                  <c:v>13160</c:v>
                </c:pt>
                <c:pt idx="461">
                  <c:v>13032</c:v>
                </c:pt>
                <c:pt idx="462">
                  <c:v>9485</c:v>
                </c:pt>
                <c:pt idx="463">
                  <c:v>9999</c:v>
                </c:pt>
                <c:pt idx="464">
                  <c:v>16652</c:v>
                </c:pt>
                <c:pt idx="465">
                  <c:v>8955</c:v>
                </c:pt>
                <c:pt idx="466">
                  <c:v>12426</c:v>
                </c:pt>
                <c:pt idx="467">
                  <c:v>14847</c:v>
                </c:pt>
                <c:pt idx="468">
                  <c:v>11430</c:v>
                </c:pt>
                <c:pt idx="469">
                  <c:v>16505</c:v>
                </c:pt>
                <c:pt idx="470">
                  <c:v>7745</c:v>
                </c:pt>
                <c:pt idx="471">
                  <c:v>9538</c:v>
                </c:pt>
                <c:pt idx="472">
                  <c:v>12097</c:v>
                </c:pt>
                <c:pt idx="473">
                  <c:v>14527</c:v>
                </c:pt>
                <c:pt idx="474">
                  <c:v>13726</c:v>
                </c:pt>
                <c:pt idx="475">
                  <c:v>14939</c:v>
                </c:pt>
                <c:pt idx="476">
                  <c:v>4819</c:v>
                </c:pt>
                <c:pt idx="477">
                  <c:v>11441</c:v>
                </c:pt>
                <c:pt idx="478">
                  <c:v>13020</c:v>
                </c:pt>
                <c:pt idx="479">
                  <c:v>12621</c:v>
                </c:pt>
                <c:pt idx="480">
                  <c:v>9355</c:v>
                </c:pt>
                <c:pt idx="481">
                  <c:v>16601</c:v>
                </c:pt>
                <c:pt idx="482">
                  <c:v>15325</c:v>
                </c:pt>
                <c:pt idx="483">
                  <c:v>11235</c:v>
                </c:pt>
                <c:pt idx="484">
                  <c:v>6860</c:v>
                </c:pt>
                <c:pt idx="485">
                  <c:v>11426</c:v>
                </c:pt>
                <c:pt idx="486">
                  <c:v>6472</c:v>
                </c:pt>
                <c:pt idx="487">
                  <c:v>17675</c:v>
                </c:pt>
                <c:pt idx="488">
                  <c:v>8001</c:v>
                </c:pt>
                <c:pt idx="489">
                  <c:v>10078</c:v>
                </c:pt>
                <c:pt idx="490">
                  <c:v>14575</c:v>
                </c:pt>
                <c:pt idx="491">
                  <c:v>15379</c:v>
                </c:pt>
                <c:pt idx="492">
                  <c:v>14696</c:v>
                </c:pt>
                <c:pt idx="493">
                  <c:v>12824</c:v>
                </c:pt>
                <c:pt idx="494">
                  <c:v>12319</c:v>
                </c:pt>
                <c:pt idx="495">
                  <c:v>16655</c:v>
                </c:pt>
                <c:pt idx="496">
                  <c:v>6690</c:v>
                </c:pt>
                <c:pt idx="497">
                  <c:v>12962</c:v>
                </c:pt>
                <c:pt idx="498">
                  <c:v>8885</c:v>
                </c:pt>
                <c:pt idx="499">
                  <c:v>17290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A-F946-B8FD-E1E9EE23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2879"/>
        <c:axId val="107483903"/>
      </c:scatterChart>
      <c:valAx>
        <c:axId val="107092879"/>
        <c:scaling>
          <c:orientation val="minMax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483903"/>
        <c:crosses val="autoZero"/>
        <c:crossBetween val="midCat"/>
      </c:valAx>
      <c:valAx>
        <c:axId val="1074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0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E5729CA2-8C0D-AD43-AAFC-E2EEC3765DC5}">
          <cx:tx>
            <cx:txData>
              <cx:f>_xlchart.v1.0</cx:f>
              <cx:v>Depense_Moyenne_Mois</cx:v>
            </cx:txData>
          </cx:tx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530C312E-FE34-CA42-ADDD-4D28D035E23F}">
          <cx:tx>
            <cx:txData>
              <cx:f>_xlchart.v1.3</cx:f>
              <cx:v>Willingness_to_Pay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2.xml"/><Relationship Id="rId1" Type="http://schemas.openxmlformats.org/officeDocument/2006/relationships/chart" Target="../charts/chart8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220848</xdr:colOff>
      <xdr:row>0</xdr:row>
      <xdr:rowOff>117716</xdr:rowOff>
    </xdr:from>
    <xdr:to>
      <xdr:col>9</xdr:col>
      <xdr:colOff>525318</xdr:colOff>
      <xdr:row>11</xdr:row>
      <xdr:rowOff>109681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B5A994-149E-4D14-250F-FEA9C3023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178952</xdr:colOff>
      <xdr:row>12</xdr:row>
      <xdr:rowOff>80241</xdr:rowOff>
    </xdr:from>
    <xdr:to>
      <xdr:col>10</xdr:col>
      <xdr:colOff>63499</xdr:colOff>
      <xdr:row>28</xdr:row>
      <xdr:rowOff>98136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473722D-F49F-5231-9BFC-0B0CEAF4C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652317</xdr:colOff>
      <xdr:row>34</xdr:row>
      <xdr:rowOff>155864</xdr:rowOff>
    </xdr:from>
    <xdr:to>
      <xdr:col>16</xdr:col>
      <xdr:colOff>692727</xdr:colOff>
      <xdr:row>44</xdr:row>
      <xdr:rowOff>121227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EE17C72-B625-025E-1F24-90F67B84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525318</xdr:colOff>
      <xdr:row>53</xdr:row>
      <xdr:rowOff>48490</xdr:rowOff>
    </xdr:from>
    <xdr:to>
      <xdr:col>9</xdr:col>
      <xdr:colOff>756228</xdr:colOff>
      <xdr:row>66</xdr:row>
      <xdr:rowOff>165099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1FBE14C-2F4C-B86B-1527-AFB953FDF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245341</xdr:colOff>
      <xdr:row>74</xdr:row>
      <xdr:rowOff>60036</xdr:rowOff>
    </xdr:from>
    <xdr:to>
      <xdr:col>4</xdr:col>
      <xdr:colOff>2886</xdr:colOff>
      <xdr:row>87</xdr:row>
      <xdr:rowOff>176645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67A66343-592A-92C5-02F3-38A9A8C37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341" y="15541336"/>
              <a:ext cx="7199745" cy="2758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750455</xdr:colOff>
      <xdr:row>91</xdr:row>
      <xdr:rowOff>63499</xdr:rowOff>
    </xdr:from>
    <xdr:to>
      <xdr:col>7</xdr:col>
      <xdr:colOff>213591</xdr:colOff>
      <xdr:row>103</xdr:row>
      <xdr:rowOff>159326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AE6C418-9360-026B-42A3-C0282F8D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619978</xdr:colOff>
      <xdr:row>67</xdr:row>
      <xdr:rowOff>168571</xdr:rowOff>
    </xdr:from>
    <xdr:to>
      <xdr:col>18</xdr:col>
      <xdr:colOff>459316</xdr:colOff>
      <xdr:row>81</xdr:row>
      <xdr:rowOff>83133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212F4B-58FC-14B4-B7EA-20BC5C91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1731818</xdr:colOff>
      <xdr:row>139</xdr:row>
      <xdr:rowOff>181264</xdr:rowOff>
    </xdr:from>
    <xdr:to>
      <xdr:col>3</xdr:col>
      <xdr:colOff>1148773</xdr:colOff>
      <xdr:row>153</xdr:row>
      <xdr:rowOff>95827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96CF1CA-DBCC-DC70-EECD-93B4DEDB2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706085</xdr:colOff>
      <xdr:row>9</xdr:row>
      <xdr:rowOff>110929</xdr:rowOff>
    </xdr:from>
    <xdr:to>
      <xdr:col>12</xdr:col>
      <xdr:colOff>415411</xdr:colOff>
      <xdr:row>22</xdr:row>
      <xdr:rowOff>195505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2E92BA-DCCF-5447-DFB8-0100E29A8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296333</xdr:colOff>
      <xdr:row>28</xdr:row>
      <xdr:rowOff>183188</xdr:rowOff>
    </xdr:from>
    <xdr:to>
      <xdr:col>12</xdr:col>
      <xdr:colOff>750454</xdr:colOff>
      <xdr:row>42</xdr:row>
      <xdr:rowOff>124691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748BF3B-7614-9315-719C-834E33BAB6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4533" y="5872788"/>
              <a:ext cx="4581621" cy="2786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1323878</xdr:colOff>
      <xdr:row>47</xdr:row>
      <xdr:rowOff>0</xdr:rowOff>
    </xdr:from>
    <xdr:to>
      <xdr:col>7</xdr:col>
      <xdr:colOff>38484</xdr:colOff>
      <xdr:row>60</xdr:row>
      <xdr:rowOff>138545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426E031-505A-BA42-81C0-4E974DC3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67733</xdr:colOff>
      <xdr:row>88</xdr:row>
      <xdr:rowOff>125846</xdr:rowOff>
    </xdr:from>
    <xdr:to>
      <xdr:col>7</xdr:col>
      <xdr:colOff>283633</xdr:colOff>
      <xdr:row>102</xdr:row>
      <xdr:rowOff>64270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2CA0D4-A611-3AD0-EBC9-546256E1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ou mbacke" refreshedDate="45786.41671203704" createdVersion="8" refreshedVersion="8" minRefreshableVersion="3" recordCount="500" xr:uid="{BE06BF21-33F1-F746-8E31-4E34C6E64A72}">
  <cacheSource type="worksheet">
    <worksheetSource name="Donnees_etude_marche"/>
  </cacheSource>
  <cacheFields count="19">
    <cacheField name="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exe" numFmtId="0">
      <sharedItems count="2">
        <s v="Femme"/>
        <s v="Homme"/>
      </sharedItems>
    </cacheField>
    <cacheField name="Age" numFmtId="0">
      <sharedItems containsSemiMixedTypes="0" containsString="0" containsNumber="1" containsInteger="1" minValue="18" maxValue="30" count="13">
        <n v="21"/>
        <n v="23"/>
        <n v="24"/>
        <n v="20"/>
        <n v="26"/>
        <n v="22"/>
        <n v="19"/>
        <n v="28"/>
        <n v="25"/>
        <n v="27"/>
        <n v="29"/>
        <n v="18"/>
        <n v="30"/>
      </sharedItems>
    </cacheField>
    <cacheField name="Commune" numFmtId="0">
      <sharedItems count="11">
        <s v="Gueule Tapée-Fass-Colobane"/>
        <s v="Fann-Point E-Amitié"/>
        <s v="Hann Bel-Air"/>
        <s v="Ouakam"/>
        <s v="Parcelles Assainies"/>
        <s v="Dakar-Plateau"/>
        <s v="Ngor"/>
        <s v="Yoff"/>
        <s v="Mermoz-Sacré-Cœur"/>
        <s v="Patte d'Oie"/>
        <s v="Grand Dakar"/>
      </sharedItems>
    </cacheField>
    <cacheField name="Connaissance_Produits" numFmtId="0">
      <sharedItems count="2">
        <s v="Non"/>
        <s v="Oui"/>
      </sharedItems>
    </cacheField>
    <cacheField name="Disponibilite_Produits" numFmtId="0">
      <sharedItems containsSemiMixedTypes="0" containsString="0" containsNumber="1" containsInteger="1" minValue="1" maxValue="5" count="5">
        <n v="5"/>
        <n v="4"/>
        <n v="3"/>
        <n v="1"/>
        <n v="2"/>
      </sharedItems>
    </cacheField>
    <cacheField name="Frequence_Achat" numFmtId="0">
      <sharedItems count="5">
        <s v="Jamais"/>
        <s v="Souvent"/>
        <s v="Parfois"/>
        <s v="Très souvent"/>
        <s v="Rarement"/>
      </sharedItems>
    </cacheField>
    <cacheField name="Depense_Moyenne_Mois" numFmtId="0">
      <sharedItems containsSemiMixedTypes="0" containsString="0" containsNumber="1" containsInteger="1" minValue="3843" maxValue="30684" count="490">
        <n v="11760"/>
        <n v="6740"/>
        <n v="11235"/>
        <n v="16420"/>
        <n v="17115"/>
        <n v="23153"/>
        <n v="23539"/>
        <n v="14749"/>
        <n v="12773"/>
        <n v="10314"/>
        <n v="19840"/>
        <n v="6753"/>
        <n v="17991"/>
        <n v="15378"/>
        <n v="10818"/>
        <n v="8976"/>
        <n v="16177"/>
        <n v="10404"/>
        <n v="16939"/>
        <n v="13420"/>
        <n v="17185"/>
        <n v="9536"/>
        <n v="16961"/>
        <n v="12910"/>
        <n v="12446"/>
        <n v="14330"/>
        <n v="11743"/>
        <n v="13878"/>
        <n v="16226"/>
        <n v="16117"/>
        <n v="11589"/>
        <n v="22168"/>
        <n v="12750"/>
        <n v="22903"/>
        <n v="14408"/>
        <n v="22403"/>
        <n v="19374"/>
        <n v="12233"/>
        <n v="11375"/>
        <n v="11119"/>
        <n v="9081"/>
        <n v="14841"/>
        <n v="16056"/>
        <n v="14282"/>
        <n v="13591"/>
        <n v="10938"/>
        <n v="20967"/>
        <n v="19701"/>
        <n v="17294"/>
        <n v="19945"/>
        <n v="19647"/>
        <n v="23414"/>
        <n v="9034"/>
        <n v="16175"/>
        <n v="16140"/>
        <n v="10752"/>
        <n v="15545"/>
        <n v="16053"/>
        <n v="6164"/>
        <n v="7687"/>
        <n v="14193"/>
        <n v="13272"/>
        <n v="11867"/>
        <n v="4290"/>
        <n v="16064"/>
        <n v="12559"/>
        <n v="13434"/>
        <n v="20490"/>
        <n v="14362"/>
        <n v="16503"/>
        <n v="17428"/>
        <n v="13965"/>
        <n v="22267"/>
        <n v="19891"/>
        <n v="7683"/>
        <n v="14419"/>
        <n v="11792"/>
        <n v="15907"/>
        <n v="8958"/>
        <n v="18437"/>
        <n v="16955"/>
        <n v="20244"/>
        <n v="9782"/>
        <n v="23376"/>
        <n v="15455"/>
        <n v="10140"/>
        <n v="9826"/>
        <n v="19599"/>
        <n v="15395"/>
        <n v="22604"/>
        <n v="21379"/>
        <n v="19150"/>
        <n v="17279"/>
        <n v="14794"/>
        <n v="16292"/>
        <n v="5868"/>
        <n v="20871"/>
        <n v="15816"/>
        <n v="14087"/>
        <n v="16968"/>
        <n v="16253"/>
        <n v="18693"/>
        <n v="13329"/>
        <n v="17247"/>
        <n v="20307"/>
        <n v="7698"/>
        <n v="9509"/>
        <n v="17362"/>
        <n v="18651"/>
        <n v="13669"/>
        <n v="14379"/>
        <n v="16261"/>
        <n v="17685"/>
        <n v="10356"/>
        <n v="10088"/>
        <n v="12593"/>
        <n v="11276"/>
        <n v="10315"/>
        <n v="18592"/>
        <n v="15412"/>
        <n v="15880"/>
        <n v="20140"/>
        <n v="16159"/>
        <n v="17768"/>
        <n v="15941"/>
        <n v="14994"/>
        <n v="10238"/>
        <n v="17566"/>
        <n v="10192"/>
        <n v="13281"/>
        <n v="7315"/>
        <n v="16164"/>
        <n v="12701"/>
        <n v="16570"/>
        <n v="11458"/>
        <n v="14631"/>
        <n v="12123"/>
        <n v="21156"/>
        <n v="12208"/>
        <n v="14305"/>
        <n v="16631"/>
        <n v="13090"/>
        <n v="27836"/>
        <n v="7684"/>
        <n v="7533"/>
        <n v="12189"/>
        <n v="14915"/>
        <n v="16390"/>
        <n v="7438"/>
        <n v="24337"/>
        <n v="18028"/>
        <n v="26574"/>
        <n v="20294"/>
        <n v="11939"/>
        <n v="13986"/>
        <n v="18092"/>
        <n v="11837"/>
        <n v="12392"/>
        <n v="19930"/>
        <n v="18684"/>
        <n v="16462"/>
        <n v="13747"/>
        <n v="11843"/>
        <n v="18364"/>
        <n v="14321"/>
        <n v="12648"/>
        <n v="10541"/>
        <n v="25910"/>
        <n v="15020"/>
        <n v="19187"/>
        <n v="9424"/>
        <n v="10410"/>
        <n v="16767"/>
        <n v="18110"/>
        <n v="13564"/>
        <n v="11641"/>
        <n v="9788"/>
        <n v="14038"/>
        <n v="16694"/>
        <n v="12448"/>
        <n v="23547"/>
        <n v="12557"/>
        <n v="12163"/>
        <n v="13907"/>
        <n v="17699"/>
        <n v="13447"/>
        <n v="14382"/>
        <n v="19927"/>
        <n v="12597"/>
        <n v="12247"/>
        <n v="13421"/>
        <n v="9626"/>
        <n v="12709"/>
        <n v="16081"/>
        <n v="19487"/>
        <n v="20350"/>
        <n v="15788"/>
        <n v="16394"/>
        <n v="16349"/>
        <n v="17231"/>
        <n v="23149"/>
        <n v="14093"/>
        <n v="7464"/>
        <n v="17315"/>
        <n v="11647"/>
        <n v="13316"/>
        <n v="8115"/>
        <n v="18708"/>
        <n v="21560"/>
        <n v="15137"/>
        <n v="22816"/>
        <n v="9294"/>
        <n v="9894"/>
        <n v="9216"/>
        <n v="21416"/>
        <n v="18219"/>
        <n v="12058"/>
        <n v="15826"/>
        <n v="8795"/>
        <n v="21805"/>
        <n v="12985"/>
        <n v="11436"/>
        <n v="21341"/>
        <n v="11733"/>
        <n v="14956"/>
        <n v="9047"/>
        <n v="8907"/>
        <n v="10592"/>
        <n v="18740"/>
        <n v="16708"/>
        <n v="11872"/>
        <n v="21061"/>
        <n v="21652"/>
        <n v="13240"/>
        <n v="16258"/>
        <n v="19922"/>
        <n v="20455"/>
        <n v="12807"/>
        <n v="13486"/>
        <n v="11643"/>
        <n v="9336"/>
        <n v="13200"/>
        <n v="20094"/>
        <n v="10185"/>
        <n v="12197"/>
        <n v="16037"/>
        <n v="9951"/>
        <n v="9984"/>
        <n v="19038"/>
        <n v="12914"/>
        <n v="16368"/>
        <n v="16214"/>
        <n v="19787"/>
        <n v="16736"/>
        <n v="12000"/>
        <n v="23619"/>
        <n v="18488"/>
        <n v="18900"/>
        <n v="19287"/>
        <n v="9926"/>
        <n v="9261"/>
        <n v="14125"/>
        <n v="24879"/>
        <n v="14880"/>
        <n v="22164"/>
        <n v="14572"/>
        <n v="7968"/>
        <n v="14335"/>
        <n v="16143"/>
        <n v="21146"/>
        <n v="12757"/>
        <n v="12829"/>
        <n v="14581"/>
        <n v="17967"/>
        <n v="25219"/>
        <n v="11270"/>
        <n v="11883"/>
        <n v="20843"/>
        <n v="16017"/>
        <n v="16480"/>
        <n v="24133"/>
        <n v="14684"/>
        <n v="25091"/>
        <n v="11362"/>
        <n v="5640"/>
        <n v="18292"/>
        <n v="15446"/>
        <n v="16309"/>
        <n v="10583"/>
        <n v="16830"/>
        <n v="10286"/>
        <n v="30684"/>
        <n v="27312"/>
        <n v="12889"/>
        <n v="16742"/>
        <n v="14346"/>
        <n v="16628"/>
        <n v="19959"/>
        <n v="13569"/>
        <n v="22915"/>
        <n v="8185"/>
        <n v="15034"/>
        <n v="17578"/>
        <n v="7656"/>
        <n v="21244"/>
        <n v="10755"/>
        <n v="15283"/>
        <n v="21756"/>
        <n v="20337"/>
        <n v="16399"/>
        <n v="6780"/>
        <n v="11207"/>
        <n v="10168"/>
        <n v="12291"/>
        <n v="16850"/>
        <n v="20654"/>
        <n v="16262"/>
        <n v="7503"/>
        <n v="16789"/>
        <n v="10298"/>
        <n v="10148"/>
        <n v="10164"/>
        <n v="20594"/>
        <n v="4044"/>
        <n v="22854"/>
        <n v="17498"/>
        <n v="12888"/>
        <n v="18401"/>
        <n v="15604"/>
        <n v="19902"/>
        <n v="15163"/>
        <n v="23739"/>
        <n v="17586"/>
        <n v="8223"/>
        <n v="15111"/>
        <n v="10471"/>
        <n v="6108"/>
        <n v="17237"/>
        <n v="19591"/>
        <n v="13954"/>
        <n v="10212"/>
        <n v="14592"/>
        <n v="10798"/>
        <n v="19812"/>
        <n v="10985"/>
        <n v="10619"/>
        <n v="14504"/>
        <n v="21189"/>
        <n v="11151"/>
        <n v="11305"/>
        <n v="18669"/>
        <n v="19507"/>
        <n v="21825"/>
        <n v="11372"/>
        <n v="11490"/>
        <n v="15550"/>
        <n v="18209"/>
        <n v="16564"/>
        <n v="8283"/>
        <n v="13842"/>
        <n v="21058"/>
        <n v="11110"/>
        <n v="17864"/>
        <n v="16365"/>
        <n v="19687"/>
        <n v="5739"/>
        <n v="10936"/>
        <n v="14980"/>
        <n v="16445"/>
        <n v="10102"/>
        <n v="16875"/>
        <n v="14627"/>
        <n v="11381"/>
        <n v="5328"/>
        <n v="7626"/>
        <n v="21032"/>
        <n v="19940"/>
        <n v="17587"/>
        <n v="14157"/>
        <n v="21423"/>
        <n v="13457"/>
        <n v="19779"/>
        <n v="18611"/>
        <n v="16158"/>
        <n v="14614"/>
        <n v="14676"/>
        <n v="12863"/>
        <n v="18223"/>
        <n v="22496"/>
        <n v="18942"/>
        <n v="17579"/>
        <n v="20370"/>
        <n v="14826"/>
        <n v="21372"/>
        <n v="18353"/>
        <n v="17461"/>
        <n v="17986"/>
        <n v="9106"/>
        <n v="16074"/>
        <n v="9970"/>
        <n v="8272"/>
        <n v="13895"/>
        <n v="15171"/>
        <n v="11039"/>
        <n v="13926"/>
        <n v="21886"/>
        <n v="12385"/>
        <n v="10359"/>
        <n v="11035"/>
        <n v="22107"/>
        <n v="12086"/>
        <n v="16712"/>
        <n v="19938"/>
        <n v="16144"/>
        <n v="16398"/>
        <n v="17502"/>
        <n v="18711"/>
        <n v="18645"/>
        <n v="10095"/>
        <n v="16297"/>
        <n v="18147"/>
        <n v="8752"/>
        <n v="7061"/>
        <n v="14189"/>
        <n v="11530"/>
        <n v="14085"/>
        <n v="16514"/>
        <n v="14459"/>
        <n v="19379"/>
        <n v="18470"/>
        <n v="10565"/>
        <n v="18269"/>
        <n v="19167"/>
        <n v="15955"/>
        <n v="3843"/>
        <n v="15271"/>
        <n v="14296"/>
        <n v="18701"/>
        <n v="4411"/>
        <n v="14638"/>
        <n v="9303"/>
        <n v="13516"/>
        <n v="13696"/>
        <n v="15059"/>
        <n v="8543"/>
        <n v="15986"/>
        <n v="9599"/>
        <n v="17444"/>
        <n v="6286"/>
        <n v="11868"/>
        <n v="15173"/>
        <n v="25928"/>
        <n v="12943"/>
        <n v="17213"/>
        <n v="11331"/>
        <n v="18971"/>
        <n v="17149"/>
        <n v="14816"/>
        <n v="15270"/>
        <n v="15622"/>
        <n v="15721"/>
        <n v="10579"/>
        <n v="10318"/>
        <n v="11615"/>
        <n v="8526"/>
        <n v="19365"/>
        <n v="6547"/>
        <n v="18604"/>
        <n v="13374"/>
        <n v="16205"/>
        <n v="13003"/>
        <n v="12265"/>
        <n v="15674"/>
        <n v="17672"/>
        <n v="7578"/>
        <n v="16300"/>
        <n v="9678"/>
        <n v="15213"/>
        <n v="13719"/>
        <n v="15451"/>
        <n v="12228"/>
        <n v="16121"/>
        <n v="19139"/>
        <n v="21944"/>
        <n v="27615"/>
        <n v="20204"/>
        <n v="8969"/>
        <n v="25112"/>
        <n v="8051"/>
        <n v="16147"/>
      </sharedItems>
    </cacheField>
    <cacheField name="Qualite_Service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Satisfaction_Globale" numFmtId="0">
      <sharedItems containsSemiMixedTypes="0" containsString="0" containsNumber="1" containsInteger="1" minValue="1" maxValue="5"/>
    </cacheField>
    <cacheField name="Interet_Nouveau_Service" numFmtId="0">
      <sharedItems count="2">
        <s v="Non"/>
        <s v="Oui"/>
      </sharedItems>
    </cacheField>
    <cacheField name="Caracteristiques_Recherchees" numFmtId="0">
      <sharedItems count="5">
        <s v="Livraison rapide"/>
        <s v="Prix bas"/>
        <s v="Sécurité"/>
        <s v="Offre personnalisée"/>
        <s v="Interface simple"/>
      </sharedItems>
    </cacheField>
    <cacheField name="Support_Info" numFmtId="0">
      <sharedItems count="5">
        <s v="Affichage campus"/>
        <s v="Email"/>
        <s v="SMS"/>
        <s v="Bouche-à-oreille"/>
        <s v="Réseaux sociaux"/>
      </sharedItems>
    </cacheField>
    <cacheField name="Importance_Disponibilite" numFmtId="0">
      <sharedItems containsSemiMixedTypes="0" containsString="0" containsNumber="1" containsInteger="1" minValue="1" maxValue="5"/>
    </cacheField>
    <cacheField name="Importance_Qualite" numFmtId="0">
      <sharedItems containsSemiMixedTypes="0" containsString="0" containsNumber="1" containsInteger="1" minValue="1" maxValue="5"/>
    </cacheField>
    <cacheField name="Importance_Prix" numFmtId="0">
      <sharedItems containsSemiMixedTypes="0" containsString="0" containsNumber="1" containsInteger="1" minValue="1" maxValue="5"/>
    </cacheField>
    <cacheField name="Importance_Image" numFmtId="0">
      <sharedItems containsSemiMixedTypes="0" containsString="0" containsNumber="1" containsInteger="1" minValue="1" maxValue="5"/>
    </cacheField>
    <cacheField name="Willingness_to_Pay" numFmtId="0">
      <sharedItems containsSemiMixedTypes="0" containsString="0" containsNumber="1" containsInteger="1" minValue="2038" maxValue="21858" count="492">
        <n v="2441"/>
        <n v="5053"/>
        <n v="11996"/>
        <n v="9352"/>
        <n v="16105"/>
        <n v="18050"/>
        <n v="11872"/>
        <n v="11489"/>
        <n v="11616"/>
        <n v="9589"/>
        <n v="14971"/>
        <n v="10656"/>
        <n v="11481"/>
        <n v="14670"/>
        <n v="7119"/>
        <n v="5716"/>
        <n v="11101"/>
        <n v="6637"/>
        <n v="8944"/>
        <n v="9176"/>
        <n v="12032"/>
        <n v="12479"/>
        <n v="15350"/>
        <n v="14231"/>
        <n v="10445"/>
        <n v="14092"/>
        <n v="11876"/>
        <n v="15237"/>
        <n v="15803"/>
        <n v="14468"/>
        <n v="3954"/>
        <n v="14261"/>
        <n v="5258"/>
        <n v="19040"/>
        <n v="11122"/>
        <n v="13578"/>
        <n v="13598"/>
        <n v="12049"/>
        <n v="9360"/>
        <n v="7302"/>
        <n v="8582"/>
        <n v="10450"/>
        <n v="11929"/>
        <n v="9528"/>
        <n v="12965"/>
        <n v="7713"/>
        <n v="17827"/>
        <n v="15288"/>
        <n v="14302"/>
        <n v="13206"/>
        <n v="16208"/>
        <n v="15828"/>
        <n v="8015"/>
        <n v="12017"/>
        <n v="9236"/>
        <n v="12695"/>
        <n v="8219"/>
        <n v="12474"/>
        <n v="9272"/>
        <n v="8743"/>
        <n v="11237"/>
        <n v="13161"/>
        <n v="12573"/>
        <n v="10888"/>
        <n v="12135"/>
        <n v="4834"/>
        <n v="8639"/>
        <n v="19755"/>
        <n v="17755"/>
        <n v="11697"/>
        <n v="14583"/>
        <n v="11816"/>
        <n v="14081"/>
        <n v="13656"/>
        <n v="3331"/>
        <n v="10560"/>
        <n v="12177"/>
        <n v="9627"/>
        <n v="9628"/>
        <n v="9991"/>
        <n v="9901"/>
        <n v="15551"/>
        <n v="11374"/>
        <n v="12956"/>
        <n v="14657"/>
        <n v="10810"/>
        <n v="12654"/>
        <n v="17324"/>
        <n v="17105"/>
        <n v="18184"/>
        <n v="11625"/>
        <n v="14288"/>
        <n v="11670"/>
        <n v="16256"/>
        <n v="8670"/>
        <n v="10217"/>
        <n v="15628"/>
        <n v="8891"/>
        <n v="13435"/>
        <n v="7366"/>
        <n v="16459"/>
        <n v="10096"/>
        <n v="13212"/>
        <n v="14124"/>
        <n v="13204"/>
        <n v="9140"/>
        <n v="7136"/>
        <n v="13762"/>
        <n v="13672"/>
        <n v="6413"/>
        <n v="13154"/>
        <n v="9036"/>
        <n v="9715"/>
        <n v="9944"/>
        <n v="13758"/>
        <n v="11223"/>
        <n v="7192"/>
        <n v="13273"/>
        <n v="13376"/>
        <n v="9260"/>
        <n v="11948"/>
        <n v="11038"/>
        <n v="17744"/>
        <n v="9629"/>
        <n v="14308"/>
        <n v="11344"/>
        <n v="9449"/>
        <n v="4032"/>
        <n v="10597"/>
        <n v="10111"/>
        <n v="11557"/>
        <n v="12432"/>
        <n v="8694"/>
        <n v="15661"/>
        <n v="14167"/>
        <n v="6069"/>
        <n v="10039"/>
        <n v="14010"/>
        <n v="12517"/>
        <n v="10070"/>
        <n v="11815"/>
        <n v="12233"/>
        <n v="21491"/>
        <n v="7253"/>
        <n v="9205"/>
        <n v="9886"/>
        <n v="9394"/>
        <n v="8538"/>
        <n v="6877"/>
        <n v="21154"/>
        <n v="12154"/>
        <n v="13673"/>
        <n v="15101"/>
        <n v="10033"/>
        <n v="12748"/>
        <n v="13542"/>
        <n v="16167"/>
        <n v="12005"/>
        <n v="18136"/>
        <n v="15023"/>
        <n v="16980"/>
        <n v="12090"/>
        <n v="8563"/>
        <n v="15076"/>
        <n v="10764"/>
        <n v="14618"/>
        <n v="13365"/>
        <n v="13475"/>
        <n v="9622"/>
        <n v="10607"/>
        <n v="13342"/>
        <n v="8617"/>
        <n v="3925"/>
        <n v="13347"/>
        <n v="14679"/>
        <n v="12708"/>
        <n v="9638"/>
        <n v="14227"/>
        <n v="11292"/>
        <n v="13293"/>
        <n v="11402"/>
        <n v="12657"/>
        <n v="12500"/>
        <n v="4920"/>
        <n v="8717"/>
        <n v="19537"/>
        <n v="13026"/>
        <n v="13043"/>
        <n v="20174"/>
        <n v="8727"/>
        <n v="7298"/>
        <n v="12162"/>
        <n v="10489"/>
        <n v="9224"/>
        <n v="5748"/>
        <n v="16461"/>
        <n v="13760"/>
        <n v="12468"/>
        <n v="13993"/>
        <n v="3564"/>
        <n v="11338"/>
        <n v="11775"/>
        <n v="11463"/>
        <n v="9005"/>
        <n v="14741"/>
        <n v="13092"/>
        <n v="10197"/>
        <n v="10237"/>
        <n v="14866"/>
        <n v="11735"/>
        <n v="13242"/>
        <n v="5668"/>
        <n v="7705"/>
        <n v="4091"/>
        <n v="19769"/>
        <n v="13498"/>
        <n v="15623"/>
        <n v="9776"/>
        <n v="8997"/>
        <n v="13234"/>
        <n v="12917"/>
        <n v="14205"/>
        <n v="16977"/>
        <n v="10477"/>
        <n v="10179"/>
        <n v="6617"/>
        <n v="5062"/>
        <n v="9774"/>
        <n v="15823"/>
        <n v="16035"/>
        <n v="15833"/>
        <n v="21858"/>
        <n v="17664"/>
        <n v="18876"/>
        <n v="11404"/>
        <n v="16242"/>
        <n v="12963"/>
        <n v="15151"/>
        <n v="7530"/>
        <n v="9201"/>
        <n v="8505"/>
        <n v="6532"/>
        <n v="13855"/>
        <n v="12952"/>
        <n v="11117"/>
        <n v="9690"/>
        <n v="7421"/>
        <n v="11204"/>
        <n v="12598"/>
        <n v="4685"/>
        <n v="14153"/>
        <n v="14845"/>
        <n v="12746"/>
        <n v="10611"/>
        <n v="8780"/>
        <n v="19223"/>
        <n v="15633"/>
        <n v="11159"/>
        <n v="15808"/>
        <n v="16789"/>
        <n v="12150"/>
        <n v="7620"/>
        <n v="10073"/>
        <n v="11274"/>
        <n v="16897"/>
        <n v="7762"/>
        <n v="7144"/>
        <n v="12716"/>
        <n v="10970"/>
        <n v="13013"/>
        <n v="10010"/>
        <n v="14183"/>
        <n v="13824"/>
        <n v="11138"/>
        <n v="20196"/>
        <n v="10934"/>
        <n v="15653"/>
        <n v="13039"/>
        <n v="12265"/>
        <n v="7644"/>
        <n v="5405"/>
        <n v="13635"/>
        <n v="11934"/>
        <n v="18742"/>
        <n v="12165"/>
        <n v="7232"/>
        <n v="8781"/>
        <n v="12271"/>
        <n v="12068"/>
        <n v="14658"/>
        <n v="6306"/>
        <n v="20136"/>
        <n v="15265"/>
        <n v="12348"/>
        <n v="9777"/>
        <n v="11226"/>
        <n v="8646"/>
        <n v="15086"/>
        <n v="11278"/>
        <n v="10899"/>
        <n v="9463"/>
        <n v="8469"/>
        <n v="13041"/>
        <n v="18617"/>
        <n v="9008"/>
        <n v="19076"/>
        <n v="8158"/>
        <n v="14601"/>
        <n v="11823"/>
        <n v="16612"/>
        <n v="9800"/>
        <n v="11457"/>
        <n v="12875"/>
        <n v="12340"/>
        <n v="9245"/>
        <n v="13962"/>
        <n v="19055"/>
        <n v="15216"/>
        <n v="9696"/>
        <n v="13949"/>
        <n v="14491"/>
        <n v="15284"/>
        <n v="6573"/>
        <n v="16159"/>
        <n v="10474"/>
        <n v="11051"/>
        <n v="14058"/>
        <n v="9801"/>
        <n v="12731"/>
        <n v="8400"/>
        <n v="17985"/>
        <n v="9212"/>
        <n v="8847"/>
        <n v="7451"/>
        <n v="11302"/>
        <n v="10793"/>
        <n v="7125"/>
        <n v="10792"/>
        <n v="13511"/>
        <n v="9579"/>
        <n v="2038"/>
        <n v="7481"/>
        <n v="9706"/>
        <n v="15923"/>
        <n v="3117"/>
        <n v="11184"/>
        <n v="12199"/>
        <n v="11610"/>
        <n v="9461"/>
        <n v="6491"/>
        <n v="13798"/>
        <n v="12437"/>
        <n v="20452"/>
        <n v="9951"/>
        <n v="12934"/>
        <n v="9632"/>
        <n v="11497"/>
        <n v="14250"/>
        <n v="7685"/>
        <n v="8531"/>
        <n v="15206"/>
        <n v="13111"/>
        <n v="8643"/>
        <n v="14435"/>
        <n v="3142"/>
        <n v="12971"/>
        <n v="8669"/>
        <n v="6383"/>
        <n v="16634"/>
        <n v="12887"/>
        <n v="5711"/>
        <n v="11357"/>
        <n v="8879"/>
        <n v="12919"/>
        <n v="9769"/>
        <n v="11885"/>
        <n v="10967"/>
        <n v="17650"/>
        <n v="12036"/>
        <n v="15465"/>
        <n v="16405"/>
        <n v="5968"/>
        <n v="10570"/>
        <n v="15767"/>
        <n v="13564"/>
        <n v="14013"/>
        <n v="10761"/>
        <n v="13823"/>
        <n v="16110"/>
        <n v="15721"/>
        <n v="15710"/>
        <n v="12376"/>
        <n v="11466"/>
        <n v="16682"/>
        <n v="11531"/>
        <n v="13992"/>
        <n v="16705"/>
        <n v="16293"/>
        <n v="9646"/>
        <n v="14462"/>
        <n v="10391"/>
        <n v="13318"/>
        <n v="7949"/>
        <n v="13799"/>
        <n v="8820"/>
        <n v="5424"/>
        <n v="16348"/>
        <n v="10852"/>
        <n v="11301"/>
        <n v="14561"/>
        <n v="14702"/>
        <n v="6758"/>
        <n v="10637"/>
        <n v="12882"/>
        <n v="13647"/>
        <n v="12818"/>
        <n v="8697"/>
        <n v="11943"/>
        <n v="12943"/>
        <n v="10545"/>
        <n v="13194"/>
        <n v="18383"/>
        <n v="11602"/>
        <n v="8437"/>
        <n v="10822"/>
        <n v="9466"/>
        <n v="14136"/>
        <n v="12248"/>
        <n v="12507"/>
        <n v="15626"/>
        <n v="16771"/>
        <n v="13584"/>
        <n v="17101"/>
        <n v="11914"/>
        <n v="11988"/>
        <n v="4522"/>
        <n v="9380"/>
        <n v="14249"/>
        <n v="15914"/>
        <n v="9332"/>
        <n v="7534"/>
        <n v="17379"/>
        <n v="10783"/>
        <n v="11485"/>
        <n v="14348"/>
        <n v="12108"/>
        <n v="10032"/>
        <n v="15928"/>
        <n v="12189"/>
        <n v="9943"/>
        <n v="9779"/>
        <n v="15054"/>
        <n v="13160"/>
        <n v="13032"/>
        <n v="9485"/>
        <n v="9999"/>
        <n v="16652"/>
        <n v="8955"/>
        <n v="12426"/>
        <n v="14847"/>
        <n v="11430"/>
        <n v="16505"/>
        <n v="7745"/>
        <n v="9538"/>
        <n v="12097"/>
        <n v="14527"/>
        <n v="13726"/>
        <n v="14939"/>
        <n v="4819"/>
        <n v="11441"/>
        <n v="13020"/>
        <n v="12621"/>
        <n v="9355"/>
        <n v="16601"/>
        <n v="15325"/>
        <n v="11235"/>
        <n v="6860"/>
        <n v="11426"/>
        <n v="6472"/>
        <n v="17675"/>
        <n v="8001"/>
        <n v="10078"/>
        <n v="14575"/>
        <n v="15379"/>
        <n v="14696"/>
        <n v="12824"/>
        <n v="12319"/>
        <n v="16655"/>
        <n v="6690"/>
        <n v="12962"/>
        <n v="8885"/>
        <n v="17290"/>
      </sharedItems>
    </cacheField>
    <cacheField name="Commentaires" numFmtId="0">
      <sharedItems count="5">
        <s v="Améliorer la qualité du service."/>
        <s v="Ajouter plus de fonctionnalités."/>
        <s v="Bonne initiative pour les étudiants."/>
        <s v="Rendre les prix plus abordables."/>
        <s v="Offrir un essai gratuit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x v="0"/>
    <x v="0"/>
    <x v="0"/>
    <n v="1"/>
    <x v="0"/>
    <x v="0"/>
    <x v="0"/>
    <n v="4"/>
    <n v="4"/>
    <n v="2"/>
    <n v="2"/>
    <x v="0"/>
    <x v="0"/>
  </r>
  <r>
    <x v="1"/>
    <x v="1"/>
    <x v="1"/>
    <x v="1"/>
    <x v="0"/>
    <x v="1"/>
    <x v="0"/>
    <x v="1"/>
    <x v="0"/>
    <n v="2"/>
    <x v="1"/>
    <x v="1"/>
    <x v="0"/>
    <n v="1"/>
    <n v="3"/>
    <n v="4"/>
    <n v="4"/>
    <x v="1"/>
    <x v="1"/>
  </r>
  <r>
    <x v="2"/>
    <x v="0"/>
    <x v="0"/>
    <x v="2"/>
    <x v="1"/>
    <x v="2"/>
    <x v="1"/>
    <x v="2"/>
    <x v="0"/>
    <n v="1"/>
    <x v="1"/>
    <x v="0"/>
    <x v="1"/>
    <n v="3"/>
    <n v="1"/>
    <n v="5"/>
    <n v="3"/>
    <x v="2"/>
    <x v="2"/>
  </r>
  <r>
    <x v="3"/>
    <x v="1"/>
    <x v="2"/>
    <x v="0"/>
    <x v="0"/>
    <x v="1"/>
    <x v="2"/>
    <x v="3"/>
    <x v="1"/>
    <n v="3"/>
    <x v="0"/>
    <x v="2"/>
    <x v="0"/>
    <n v="1"/>
    <n v="1"/>
    <n v="4"/>
    <n v="1"/>
    <x v="3"/>
    <x v="3"/>
  </r>
  <r>
    <x v="4"/>
    <x v="1"/>
    <x v="1"/>
    <x v="2"/>
    <x v="1"/>
    <x v="2"/>
    <x v="1"/>
    <x v="4"/>
    <x v="1"/>
    <n v="3"/>
    <x v="1"/>
    <x v="2"/>
    <x v="1"/>
    <n v="1"/>
    <n v="4"/>
    <n v="2"/>
    <n v="5"/>
    <x v="4"/>
    <x v="0"/>
  </r>
  <r>
    <x v="5"/>
    <x v="0"/>
    <x v="3"/>
    <x v="3"/>
    <x v="1"/>
    <x v="3"/>
    <x v="3"/>
    <x v="5"/>
    <x v="2"/>
    <n v="5"/>
    <x v="1"/>
    <x v="3"/>
    <x v="0"/>
    <n v="5"/>
    <n v="1"/>
    <n v="4"/>
    <n v="1"/>
    <x v="5"/>
    <x v="3"/>
  </r>
  <r>
    <x v="6"/>
    <x v="1"/>
    <x v="4"/>
    <x v="4"/>
    <x v="1"/>
    <x v="1"/>
    <x v="3"/>
    <x v="6"/>
    <x v="2"/>
    <n v="4"/>
    <x v="0"/>
    <x v="0"/>
    <x v="0"/>
    <n v="5"/>
    <n v="5"/>
    <n v="5"/>
    <n v="4"/>
    <x v="6"/>
    <x v="4"/>
  </r>
  <r>
    <x v="7"/>
    <x v="1"/>
    <x v="5"/>
    <x v="5"/>
    <x v="1"/>
    <x v="1"/>
    <x v="2"/>
    <x v="7"/>
    <x v="2"/>
    <n v="5"/>
    <x v="0"/>
    <x v="2"/>
    <x v="0"/>
    <n v="2"/>
    <n v="3"/>
    <n v="1"/>
    <n v="3"/>
    <x v="7"/>
    <x v="2"/>
  </r>
  <r>
    <x v="8"/>
    <x v="1"/>
    <x v="6"/>
    <x v="3"/>
    <x v="0"/>
    <x v="1"/>
    <x v="0"/>
    <x v="8"/>
    <x v="0"/>
    <n v="3"/>
    <x v="1"/>
    <x v="2"/>
    <x v="0"/>
    <n v="1"/>
    <n v="1"/>
    <n v="2"/>
    <n v="4"/>
    <x v="8"/>
    <x v="2"/>
  </r>
  <r>
    <x v="9"/>
    <x v="0"/>
    <x v="3"/>
    <x v="0"/>
    <x v="0"/>
    <x v="1"/>
    <x v="2"/>
    <x v="9"/>
    <x v="1"/>
    <n v="3"/>
    <x v="1"/>
    <x v="2"/>
    <x v="1"/>
    <n v="5"/>
    <n v="1"/>
    <n v="2"/>
    <n v="4"/>
    <x v="9"/>
    <x v="1"/>
  </r>
  <r>
    <x v="10"/>
    <x v="1"/>
    <x v="5"/>
    <x v="6"/>
    <x v="1"/>
    <x v="2"/>
    <x v="3"/>
    <x v="10"/>
    <x v="3"/>
    <n v="5"/>
    <x v="1"/>
    <x v="0"/>
    <x v="2"/>
    <n v="1"/>
    <n v="3"/>
    <n v="4"/>
    <n v="2"/>
    <x v="10"/>
    <x v="0"/>
  </r>
  <r>
    <x v="11"/>
    <x v="0"/>
    <x v="1"/>
    <x v="1"/>
    <x v="1"/>
    <x v="4"/>
    <x v="2"/>
    <x v="11"/>
    <x v="2"/>
    <n v="4"/>
    <x v="1"/>
    <x v="2"/>
    <x v="0"/>
    <n v="5"/>
    <n v="3"/>
    <n v="1"/>
    <n v="4"/>
    <x v="11"/>
    <x v="1"/>
  </r>
  <r>
    <x v="12"/>
    <x v="1"/>
    <x v="7"/>
    <x v="5"/>
    <x v="1"/>
    <x v="4"/>
    <x v="2"/>
    <x v="12"/>
    <x v="1"/>
    <n v="2"/>
    <x v="1"/>
    <x v="0"/>
    <x v="3"/>
    <n v="1"/>
    <n v="2"/>
    <n v="3"/>
    <n v="3"/>
    <x v="12"/>
    <x v="1"/>
  </r>
  <r>
    <x v="13"/>
    <x v="1"/>
    <x v="1"/>
    <x v="7"/>
    <x v="1"/>
    <x v="2"/>
    <x v="1"/>
    <x v="13"/>
    <x v="1"/>
    <n v="3"/>
    <x v="1"/>
    <x v="2"/>
    <x v="4"/>
    <n v="5"/>
    <n v="3"/>
    <n v="1"/>
    <n v="3"/>
    <x v="13"/>
    <x v="4"/>
  </r>
  <r>
    <x v="14"/>
    <x v="0"/>
    <x v="5"/>
    <x v="5"/>
    <x v="0"/>
    <x v="2"/>
    <x v="4"/>
    <x v="14"/>
    <x v="2"/>
    <n v="3"/>
    <x v="0"/>
    <x v="2"/>
    <x v="1"/>
    <n v="3"/>
    <n v="3"/>
    <n v="3"/>
    <n v="5"/>
    <x v="14"/>
    <x v="4"/>
  </r>
  <r>
    <x v="15"/>
    <x v="1"/>
    <x v="8"/>
    <x v="4"/>
    <x v="1"/>
    <x v="0"/>
    <x v="1"/>
    <x v="15"/>
    <x v="1"/>
    <n v="4"/>
    <x v="0"/>
    <x v="2"/>
    <x v="1"/>
    <n v="1"/>
    <n v="2"/>
    <n v="3"/>
    <n v="3"/>
    <x v="15"/>
    <x v="2"/>
  </r>
  <r>
    <x v="16"/>
    <x v="0"/>
    <x v="2"/>
    <x v="0"/>
    <x v="1"/>
    <x v="3"/>
    <x v="1"/>
    <x v="16"/>
    <x v="1"/>
    <n v="2"/>
    <x v="1"/>
    <x v="0"/>
    <x v="0"/>
    <n v="5"/>
    <n v="3"/>
    <n v="2"/>
    <n v="1"/>
    <x v="16"/>
    <x v="2"/>
  </r>
  <r>
    <x v="17"/>
    <x v="0"/>
    <x v="6"/>
    <x v="1"/>
    <x v="1"/>
    <x v="3"/>
    <x v="1"/>
    <x v="17"/>
    <x v="2"/>
    <n v="5"/>
    <x v="0"/>
    <x v="0"/>
    <x v="1"/>
    <n v="3"/>
    <n v="3"/>
    <n v="1"/>
    <n v="1"/>
    <x v="17"/>
    <x v="1"/>
  </r>
  <r>
    <x v="18"/>
    <x v="0"/>
    <x v="3"/>
    <x v="2"/>
    <x v="1"/>
    <x v="1"/>
    <x v="1"/>
    <x v="18"/>
    <x v="1"/>
    <n v="1"/>
    <x v="0"/>
    <x v="0"/>
    <x v="0"/>
    <n v="3"/>
    <n v="5"/>
    <n v="4"/>
    <n v="4"/>
    <x v="18"/>
    <x v="2"/>
  </r>
  <r>
    <x v="19"/>
    <x v="1"/>
    <x v="3"/>
    <x v="0"/>
    <x v="1"/>
    <x v="2"/>
    <x v="2"/>
    <x v="19"/>
    <x v="1"/>
    <n v="2"/>
    <x v="1"/>
    <x v="0"/>
    <x v="0"/>
    <n v="5"/>
    <n v="2"/>
    <n v="3"/>
    <n v="5"/>
    <x v="19"/>
    <x v="1"/>
  </r>
  <r>
    <x v="20"/>
    <x v="1"/>
    <x v="1"/>
    <x v="3"/>
    <x v="1"/>
    <x v="4"/>
    <x v="3"/>
    <x v="20"/>
    <x v="2"/>
    <n v="4"/>
    <x v="0"/>
    <x v="2"/>
    <x v="0"/>
    <n v="1"/>
    <n v="5"/>
    <n v="2"/>
    <n v="2"/>
    <x v="20"/>
    <x v="2"/>
  </r>
  <r>
    <x v="21"/>
    <x v="1"/>
    <x v="1"/>
    <x v="4"/>
    <x v="0"/>
    <x v="1"/>
    <x v="2"/>
    <x v="21"/>
    <x v="1"/>
    <n v="2"/>
    <x v="1"/>
    <x v="4"/>
    <x v="0"/>
    <n v="3"/>
    <n v="1"/>
    <n v="5"/>
    <n v="5"/>
    <x v="21"/>
    <x v="2"/>
  </r>
  <r>
    <x v="22"/>
    <x v="1"/>
    <x v="1"/>
    <x v="5"/>
    <x v="0"/>
    <x v="0"/>
    <x v="0"/>
    <x v="22"/>
    <x v="0"/>
    <n v="3"/>
    <x v="1"/>
    <x v="0"/>
    <x v="3"/>
    <n v="1"/>
    <n v="3"/>
    <n v="3"/>
    <n v="1"/>
    <x v="22"/>
    <x v="0"/>
  </r>
  <r>
    <x v="23"/>
    <x v="1"/>
    <x v="2"/>
    <x v="1"/>
    <x v="1"/>
    <x v="4"/>
    <x v="3"/>
    <x v="23"/>
    <x v="2"/>
    <n v="4"/>
    <x v="1"/>
    <x v="3"/>
    <x v="3"/>
    <n v="2"/>
    <n v="5"/>
    <n v="1"/>
    <n v="1"/>
    <x v="23"/>
    <x v="1"/>
  </r>
  <r>
    <x v="24"/>
    <x v="1"/>
    <x v="4"/>
    <x v="8"/>
    <x v="0"/>
    <x v="4"/>
    <x v="2"/>
    <x v="24"/>
    <x v="1"/>
    <n v="3"/>
    <x v="1"/>
    <x v="0"/>
    <x v="3"/>
    <n v="5"/>
    <n v="2"/>
    <n v="2"/>
    <n v="5"/>
    <x v="24"/>
    <x v="0"/>
  </r>
  <r>
    <x v="25"/>
    <x v="1"/>
    <x v="9"/>
    <x v="7"/>
    <x v="1"/>
    <x v="2"/>
    <x v="1"/>
    <x v="25"/>
    <x v="2"/>
    <n v="5"/>
    <x v="1"/>
    <x v="2"/>
    <x v="2"/>
    <n v="4"/>
    <n v="3"/>
    <n v="2"/>
    <n v="1"/>
    <x v="25"/>
    <x v="3"/>
  </r>
  <r>
    <x v="26"/>
    <x v="1"/>
    <x v="10"/>
    <x v="3"/>
    <x v="0"/>
    <x v="4"/>
    <x v="4"/>
    <x v="26"/>
    <x v="2"/>
    <n v="4"/>
    <x v="0"/>
    <x v="0"/>
    <x v="1"/>
    <n v="3"/>
    <n v="1"/>
    <n v="3"/>
    <n v="5"/>
    <x v="26"/>
    <x v="0"/>
  </r>
  <r>
    <x v="27"/>
    <x v="1"/>
    <x v="2"/>
    <x v="2"/>
    <x v="1"/>
    <x v="2"/>
    <x v="2"/>
    <x v="27"/>
    <x v="1"/>
    <n v="4"/>
    <x v="1"/>
    <x v="2"/>
    <x v="1"/>
    <n v="3"/>
    <n v="1"/>
    <n v="4"/>
    <n v="4"/>
    <x v="27"/>
    <x v="4"/>
  </r>
  <r>
    <x v="28"/>
    <x v="0"/>
    <x v="0"/>
    <x v="8"/>
    <x v="1"/>
    <x v="1"/>
    <x v="1"/>
    <x v="28"/>
    <x v="3"/>
    <n v="5"/>
    <x v="1"/>
    <x v="0"/>
    <x v="3"/>
    <n v="3"/>
    <n v="5"/>
    <n v="3"/>
    <n v="2"/>
    <x v="28"/>
    <x v="4"/>
  </r>
  <r>
    <x v="29"/>
    <x v="0"/>
    <x v="2"/>
    <x v="4"/>
    <x v="1"/>
    <x v="1"/>
    <x v="2"/>
    <x v="29"/>
    <x v="0"/>
    <n v="3"/>
    <x v="1"/>
    <x v="2"/>
    <x v="3"/>
    <n v="4"/>
    <n v="2"/>
    <n v="4"/>
    <n v="4"/>
    <x v="29"/>
    <x v="2"/>
  </r>
  <r>
    <x v="30"/>
    <x v="1"/>
    <x v="6"/>
    <x v="5"/>
    <x v="0"/>
    <x v="3"/>
    <x v="2"/>
    <x v="30"/>
    <x v="0"/>
    <n v="1"/>
    <x v="0"/>
    <x v="4"/>
    <x v="3"/>
    <n v="4"/>
    <n v="2"/>
    <n v="2"/>
    <n v="1"/>
    <x v="30"/>
    <x v="1"/>
  </r>
  <r>
    <x v="31"/>
    <x v="1"/>
    <x v="9"/>
    <x v="3"/>
    <x v="1"/>
    <x v="1"/>
    <x v="3"/>
    <x v="31"/>
    <x v="1"/>
    <n v="2"/>
    <x v="1"/>
    <x v="4"/>
    <x v="0"/>
    <n v="2"/>
    <n v="2"/>
    <n v="2"/>
    <n v="2"/>
    <x v="31"/>
    <x v="3"/>
  </r>
  <r>
    <x v="32"/>
    <x v="1"/>
    <x v="5"/>
    <x v="7"/>
    <x v="0"/>
    <x v="0"/>
    <x v="0"/>
    <x v="32"/>
    <x v="0"/>
    <n v="1"/>
    <x v="0"/>
    <x v="1"/>
    <x v="2"/>
    <n v="1"/>
    <n v="5"/>
    <n v="5"/>
    <n v="3"/>
    <x v="32"/>
    <x v="3"/>
  </r>
  <r>
    <x v="33"/>
    <x v="1"/>
    <x v="3"/>
    <x v="6"/>
    <x v="1"/>
    <x v="1"/>
    <x v="1"/>
    <x v="33"/>
    <x v="2"/>
    <n v="4"/>
    <x v="1"/>
    <x v="0"/>
    <x v="4"/>
    <n v="4"/>
    <n v="5"/>
    <n v="3"/>
    <n v="5"/>
    <x v="33"/>
    <x v="2"/>
  </r>
  <r>
    <x v="34"/>
    <x v="0"/>
    <x v="2"/>
    <x v="2"/>
    <x v="1"/>
    <x v="4"/>
    <x v="1"/>
    <x v="34"/>
    <x v="0"/>
    <n v="3"/>
    <x v="1"/>
    <x v="3"/>
    <x v="1"/>
    <n v="1"/>
    <n v="5"/>
    <n v="4"/>
    <n v="2"/>
    <x v="34"/>
    <x v="0"/>
  </r>
  <r>
    <x v="35"/>
    <x v="0"/>
    <x v="2"/>
    <x v="5"/>
    <x v="1"/>
    <x v="2"/>
    <x v="1"/>
    <x v="35"/>
    <x v="2"/>
    <n v="3"/>
    <x v="1"/>
    <x v="0"/>
    <x v="0"/>
    <n v="1"/>
    <n v="4"/>
    <n v="2"/>
    <n v="5"/>
    <x v="35"/>
    <x v="4"/>
  </r>
  <r>
    <x v="36"/>
    <x v="1"/>
    <x v="1"/>
    <x v="2"/>
    <x v="1"/>
    <x v="1"/>
    <x v="3"/>
    <x v="36"/>
    <x v="1"/>
    <n v="3"/>
    <x v="1"/>
    <x v="0"/>
    <x v="3"/>
    <n v="4"/>
    <n v="5"/>
    <n v="5"/>
    <n v="3"/>
    <x v="36"/>
    <x v="4"/>
  </r>
  <r>
    <x v="37"/>
    <x v="0"/>
    <x v="2"/>
    <x v="7"/>
    <x v="1"/>
    <x v="1"/>
    <x v="2"/>
    <x v="37"/>
    <x v="1"/>
    <n v="3"/>
    <x v="1"/>
    <x v="2"/>
    <x v="4"/>
    <n v="1"/>
    <n v="5"/>
    <n v="2"/>
    <n v="2"/>
    <x v="37"/>
    <x v="2"/>
  </r>
  <r>
    <x v="38"/>
    <x v="0"/>
    <x v="3"/>
    <x v="1"/>
    <x v="0"/>
    <x v="1"/>
    <x v="4"/>
    <x v="38"/>
    <x v="4"/>
    <n v="1"/>
    <x v="1"/>
    <x v="1"/>
    <x v="1"/>
    <n v="5"/>
    <n v="3"/>
    <n v="1"/>
    <n v="1"/>
    <x v="38"/>
    <x v="4"/>
  </r>
  <r>
    <x v="39"/>
    <x v="0"/>
    <x v="3"/>
    <x v="2"/>
    <x v="0"/>
    <x v="4"/>
    <x v="2"/>
    <x v="39"/>
    <x v="2"/>
    <n v="4"/>
    <x v="0"/>
    <x v="2"/>
    <x v="0"/>
    <n v="5"/>
    <n v="2"/>
    <n v="4"/>
    <n v="1"/>
    <x v="39"/>
    <x v="4"/>
  </r>
  <r>
    <x v="40"/>
    <x v="0"/>
    <x v="11"/>
    <x v="3"/>
    <x v="0"/>
    <x v="4"/>
    <x v="0"/>
    <x v="40"/>
    <x v="0"/>
    <n v="2"/>
    <x v="1"/>
    <x v="0"/>
    <x v="3"/>
    <n v="2"/>
    <n v="4"/>
    <n v="2"/>
    <n v="1"/>
    <x v="40"/>
    <x v="1"/>
  </r>
  <r>
    <x v="41"/>
    <x v="0"/>
    <x v="6"/>
    <x v="0"/>
    <x v="1"/>
    <x v="4"/>
    <x v="3"/>
    <x v="41"/>
    <x v="1"/>
    <n v="2"/>
    <x v="1"/>
    <x v="4"/>
    <x v="1"/>
    <n v="2"/>
    <n v="1"/>
    <n v="5"/>
    <n v="3"/>
    <x v="41"/>
    <x v="3"/>
  </r>
  <r>
    <x v="42"/>
    <x v="0"/>
    <x v="3"/>
    <x v="1"/>
    <x v="1"/>
    <x v="4"/>
    <x v="3"/>
    <x v="42"/>
    <x v="2"/>
    <n v="4"/>
    <x v="0"/>
    <x v="3"/>
    <x v="1"/>
    <n v="5"/>
    <n v="4"/>
    <n v="2"/>
    <n v="1"/>
    <x v="42"/>
    <x v="0"/>
  </r>
  <r>
    <x v="43"/>
    <x v="0"/>
    <x v="3"/>
    <x v="6"/>
    <x v="1"/>
    <x v="2"/>
    <x v="2"/>
    <x v="43"/>
    <x v="1"/>
    <n v="4"/>
    <x v="0"/>
    <x v="0"/>
    <x v="2"/>
    <n v="1"/>
    <n v="1"/>
    <n v="3"/>
    <n v="4"/>
    <x v="43"/>
    <x v="4"/>
  </r>
  <r>
    <x v="44"/>
    <x v="0"/>
    <x v="0"/>
    <x v="1"/>
    <x v="1"/>
    <x v="3"/>
    <x v="2"/>
    <x v="44"/>
    <x v="1"/>
    <n v="2"/>
    <x v="1"/>
    <x v="1"/>
    <x v="1"/>
    <n v="3"/>
    <n v="4"/>
    <n v="4"/>
    <n v="1"/>
    <x v="44"/>
    <x v="3"/>
  </r>
  <r>
    <x v="45"/>
    <x v="0"/>
    <x v="5"/>
    <x v="0"/>
    <x v="0"/>
    <x v="0"/>
    <x v="4"/>
    <x v="45"/>
    <x v="4"/>
    <n v="1"/>
    <x v="1"/>
    <x v="0"/>
    <x v="1"/>
    <n v="4"/>
    <n v="4"/>
    <n v="4"/>
    <n v="4"/>
    <x v="45"/>
    <x v="0"/>
  </r>
  <r>
    <x v="46"/>
    <x v="0"/>
    <x v="1"/>
    <x v="0"/>
    <x v="1"/>
    <x v="0"/>
    <x v="1"/>
    <x v="46"/>
    <x v="1"/>
    <n v="3"/>
    <x v="1"/>
    <x v="0"/>
    <x v="1"/>
    <n v="3"/>
    <n v="3"/>
    <n v="3"/>
    <n v="4"/>
    <x v="46"/>
    <x v="1"/>
  </r>
  <r>
    <x v="47"/>
    <x v="0"/>
    <x v="5"/>
    <x v="9"/>
    <x v="1"/>
    <x v="3"/>
    <x v="2"/>
    <x v="47"/>
    <x v="1"/>
    <n v="4"/>
    <x v="1"/>
    <x v="2"/>
    <x v="2"/>
    <n v="3"/>
    <n v="4"/>
    <n v="4"/>
    <n v="1"/>
    <x v="47"/>
    <x v="0"/>
  </r>
  <r>
    <x v="48"/>
    <x v="0"/>
    <x v="11"/>
    <x v="8"/>
    <x v="1"/>
    <x v="0"/>
    <x v="3"/>
    <x v="48"/>
    <x v="1"/>
    <n v="3"/>
    <x v="1"/>
    <x v="0"/>
    <x v="3"/>
    <n v="2"/>
    <n v="5"/>
    <n v="4"/>
    <n v="3"/>
    <x v="48"/>
    <x v="4"/>
  </r>
  <r>
    <x v="49"/>
    <x v="1"/>
    <x v="1"/>
    <x v="10"/>
    <x v="1"/>
    <x v="3"/>
    <x v="1"/>
    <x v="49"/>
    <x v="2"/>
    <n v="5"/>
    <x v="0"/>
    <x v="2"/>
    <x v="3"/>
    <n v="2"/>
    <n v="4"/>
    <n v="5"/>
    <n v="2"/>
    <x v="49"/>
    <x v="4"/>
  </r>
  <r>
    <x v="50"/>
    <x v="0"/>
    <x v="6"/>
    <x v="3"/>
    <x v="1"/>
    <x v="3"/>
    <x v="3"/>
    <x v="50"/>
    <x v="3"/>
    <n v="4"/>
    <x v="1"/>
    <x v="2"/>
    <x v="1"/>
    <n v="1"/>
    <n v="2"/>
    <n v="4"/>
    <n v="3"/>
    <x v="50"/>
    <x v="2"/>
  </r>
  <r>
    <x v="51"/>
    <x v="0"/>
    <x v="11"/>
    <x v="1"/>
    <x v="1"/>
    <x v="0"/>
    <x v="2"/>
    <x v="51"/>
    <x v="2"/>
    <n v="5"/>
    <x v="1"/>
    <x v="2"/>
    <x v="0"/>
    <n v="2"/>
    <n v="3"/>
    <n v="2"/>
    <n v="4"/>
    <x v="51"/>
    <x v="2"/>
  </r>
  <r>
    <x v="52"/>
    <x v="1"/>
    <x v="4"/>
    <x v="10"/>
    <x v="0"/>
    <x v="1"/>
    <x v="4"/>
    <x v="52"/>
    <x v="0"/>
    <n v="2"/>
    <x v="1"/>
    <x v="1"/>
    <x v="3"/>
    <n v="1"/>
    <n v="1"/>
    <n v="3"/>
    <n v="1"/>
    <x v="52"/>
    <x v="3"/>
  </r>
  <r>
    <x v="53"/>
    <x v="0"/>
    <x v="2"/>
    <x v="5"/>
    <x v="1"/>
    <x v="4"/>
    <x v="3"/>
    <x v="53"/>
    <x v="1"/>
    <n v="2"/>
    <x v="1"/>
    <x v="4"/>
    <x v="1"/>
    <n v="3"/>
    <n v="3"/>
    <n v="1"/>
    <n v="2"/>
    <x v="53"/>
    <x v="0"/>
  </r>
  <r>
    <x v="54"/>
    <x v="1"/>
    <x v="4"/>
    <x v="7"/>
    <x v="1"/>
    <x v="1"/>
    <x v="1"/>
    <x v="54"/>
    <x v="1"/>
    <n v="1"/>
    <x v="1"/>
    <x v="1"/>
    <x v="2"/>
    <n v="5"/>
    <n v="4"/>
    <n v="3"/>
    <n v="2"/>
    <x v="54"/>
    <x v="1"/>
  </r>
  <r>
    <x v="55"/>
    <x v="0"/>
    <x v="0"/>
    <x v="5"/>
    <x v="0"/>
    <x v="3"/>
    <x v="0"/>
    <x v="55"/>
    <x v="1"/>
    <n v="3"/>
    <x v="1"/>
    <x v="0"/>
    <x v="0"/>
    <n v="1"/>
    <n v="5"/>
    <n v="3"/>
    <n v="1"/>
    <x v="55"/>
    <x v="1"/>
  </r>
  <r>
    <x v="56"/>
    <x v="0"/>
    <x v="6"/>
    <x v="6"/>
    <x v="1"/>
    <x v="2"/>
    <x v="1"/>
    <x v="56"/>
    <x v="1"/>
    <n v="4"/>
    <x v="0"/>
    <x v="2"/>
    <x v="2"/>
    <n v="2"/>
    <n v="1"/>
    <n v="1"/>
    <n v="1"/>
    <x v="56"/>
    <x v="1"/>
  </r>
  <r>
    <x v="57"/>
    <x v="1"/>
    <x v="4"/>
    <x v="5"/>
    <x v="1"/>
    <x v="2"/>
    <x v="1"/>
    <x v="57"/>
    <x v="1"/>
    <n v="3"/>
    <x v="1"/>
    <x v="0"/>
    <x v="3"/>
    <n v="4"/>
    <n v="3"/>
    <n v="2"/>
    <n v="1"/>
    <x v="57"/>
    <x v="4"/>
  </r>
  <r>
    <x v="58"/>
    <x v="1"/>
    <x v="4"/>
    <x v="6"/>
    <x v="0"/>
    <x v="2"/>
    <x v="0"/>
    <x v="58"/>
    <x v="4"/>
    <n v="1"/>
    <x v="1"/>
    <x v="0"/>
    <x v="2"/>
    <n v="1"/>
    <n v="5"/>
    <n v="2"/>
    <n v="2"/>
    <x v="58"/>
    <x v="2"/>
  </r>
  <r>
    <x v="59"/>
    <x v="0"/>
    <x v="6"/>
    <x v="4"/>
    <x v="1"/>
    <x v="4"/>
    <x v="3"/>
    <x v="59"/>
    <x v="3"/>
    <n v="5"/>
    <x v="0"/>
    <x v="0"/>
    <x v="0"/>
    <n v="1"/>
    <n v="1"/>
    <n v="2"/>
    <n v="2"/>
    <x v="59"/>
    <x v="1"/>
  </r>
  <r>
    <x v="60"/>
    <x v="1"/>
    <x v="2"/>
    <x v="2"/>
    <x v="1"/>
    <x v="1"/>
    <x v="1"/>
    <x v="60"/>
    <x v="0"/>
    <n v="2"/>
    <x v="1"/>
    <x v="0"/>
    <x v="1"/>
    <n v="3"/>
    <n v="3"/>
    <n v="3"/>
    <n v="2"/>
    <x v="60"/>
    <x v="0"/>
  </r>
  <r>
    <x v="61"/>
    <x v="0"/>
    <x v="0"/>
    <x v="1"/>
    <x v="0"/>
    <x v="2"/>
    <x v="4"/>
    <x v="61"/>
    <x v="1"/>
    <n v="2"/>
    <x v="1"/>
    <x v="0"/>
    <x v="3"/>
    <n v="4"/>
    <n v="4"/>
    <n v="3"/>
    <n v="5"/>
    <x v="61"/>
    <x v="4"/>
  </r>
  <r>
    <x v="62"/>
    <x v="0"/>
    <x v="1"/>
    <x v="3"/>
    <x v="1"/>
    <x v="3"/>
    <x v="2"/>
    <x v="62"/>
    <x v="1"/>
    <n v="3"/>
    <x v="1"/>
    <x v="3"/>
    <x v="1"/>
    <n v="2"/>
    <n v="4"/>
    <n v="2"/>
    <n v="3"/>
    <x v="62"/>
    <x v="3"/>
  </r>
  <r>
    <x v="63"/>
    <x v="0"/>
    <x v="1"/>
    <x v="2"/>
    <x v="0"/>
    <x v="0"/>
    <x v="2"/>
    <x v="63"/>
    <x v="2"/>
    <n v="4"/>
    <x v="1"/>
    <x v="3"/>
    <x v="3"/>
    <n v="2"/>
    <n v="3"/>
    <n v="3"/>
    <n v="2"/>
    <x v="63"/>
    <x v="4"/>
  </r>
  <r>
    <x v="64"/>
    <x v="1"/>
    <x v="9"/>
    <x v="1"/>
    <x v="1"/>
    <x v="4"/>
    <x v="1"/>
    <x v="64"/>
    <x v="3"/>
    <n v="4"/>
    <x v="0"/>
    <x v="2"/>
    <x v="3"/>
    <n v="4"/>
    <n v="5"/>
    <n v="5"/>
    <n v="1"/>
    <x v="64"/>
    <x v="0"/>
  </r>
  <r>
    <x v="65"/>
    <x v="0"/>
    <x v="6"/>
    <x v="3"/>
    <x v="0"/>
    <x v="0"/>
    <x v="0"/>
    <x v="65"/>
    <x v="4"/>
    <n v="1"/>
    <x v="0"/>
    <x v="1"/>
    <x v="3"/>
    <n v="1"/>
    <n v="4"/>
    <n v="1"/>
    <n v="3"/>
    <x v="65"/>
    <x v="3"/>
  </r>
  <r>
    <x v="66"/>
    <x v="1"/>
    <x v="1"/>
    <x v="0"/>
    <x v="1"/>
    <x v="0"/>
    <x v="1"/>
    <x v="66"/>
    <x v="3"/>
    <n v="5"/>
    <x v="0"/>
    <x v="2"/>
    <x v="1"/>
    <n v="2"/>
    <n v="5"/>
    <n v="2"/>
    <n v="1"/>
    <x v="66"/>
    <x v="2"/>
  </r>
  <r>
    <x v="67"/>
    <x v="1"/>
    <x v="3"/>
    <x v="6"/>
    <x v="1"/>
    <x v="2"/>
    <x v="2"/>
    <x v="67"/>
    <x v="2"/>
    <n v="4"/>
    <x v="1"/>
    <x v="2"/>
    <x v="2"/>
    <n v="4"/>
    <n v="1"/>
    <n v="2"/>
    <n v="5"/>
    <x v="67"/>
    <x v="0"/>
  </r>
  <r>
    <x v="68"/>
    <x v="1"/>
    <x v="4"/>
    <x v="6"/>
    <x v="0"/>
    <x v="0"/>
    <x v="2"/>
    <x v="68"/>
    <x v="1"/>
    <n v="4"/>
    <x v="1"/>
    <x v="0"/>
    <x v="4"/>
    <n v="5"/>
    <n v="4"/>
    <n v="2"/>
    <n v="5"/>
    <x v="68"/>
    <x v="1"/>
  </r>
  <r>
    <x v="69"/>
    <x v="0"/>
    <x v="2"/>
    <x v="9"/>
    <x v="1"/>
    <x v="1"/>
    <x v="2"/>
    <x v="69"/>
    <x v="1"/>
    <n v="3"/>
    <x v="1"/>
    <x v="0"/>
    <x v="4"/>
    <n v="3"/>
    <n v="1"/>
    <n v="2"/>
    <n v="5"/>
    <x v="69"/>
    <x v="0"/>
  </r>
  <r>
    <x v="70"/>
    <x v="1"/>
    <x v="4"/>
    <x v="10"/>
    <x v="1"/>
    <x v="0"/>
    <x v="2"/>
    <x v="70"/>
    <x v="1"/>
    <n v="3"/>
    <x v="1"/>
    <x v="0"/>
    <x v="1"/>
    <n v="4"/>
    <n v="2"/>
    <n v="2"/>
    <n v="1"/>
    <x v="70"/>
    <x v="1"/>
  </r>
  <r>
    <x v="71"/>
    <x v="1"/>
    <x v="10"/>
    <x v="6"/>
    <x v="0"/>
    <x v="2"/>
    <x v="2"/>
    <x v="71"/>
    <x v="2"/>
    <n v="4"/>
    <x v="0"/>
    <x v="2"/>
    <x v="2"/>
    <n v="5"/>
    <n v="4"/>
    <n v="1"/>
    <n v="3"/>
    <x v="71"/>
    <x v="4"/>
  </r>
  <r>
    <x v="72"/>
    <x v="1"/>
    <x v="4"/>
    <x v="8"/>
    <x v="1"/>
    <x v="0"/>
    <x v="2"/>
    <x v="72"/>
    <x v="4"/>
    <n v="1"/>
    <x v="1"/>
    <x v="1"/>
    <x v="0"/>
    <n v="3"/>
    <n v="4"/>
    <n v="3"/>
    <n v="5"/>
    <x v="72"/>
    <x v="4"/>
  </r>
  <r>
    <x v="73"/>
    <x v="0"/>
    <x v="8"/>
    <x v="1"/>
    <x v="1"/>
    <x v="1"/>
    <x v="1"/>
    <x v="73"/>
    <x v="3"/>
    <n v="4"/>
    <x v="0"/>
    <x v="3"/>
    <x v="1"/>
    <n v="2"/>
    <n v="5"/>
    <n v="4"/>
    <n v="2"/>
    <x v="73"/>
    <x v="1"/>
  </r>
  <r>
    <x v="74"/>
    <x v="0"/>
    <x v="2"/>
    <x v="7"/>
    <x v="1"/>
    <x v="4"/>
    <x v="3"/>
    <x v="74"/>
    <x v="1"/>
    <n v="4"/>
    <x v="0"/>
    <x v="3"/>
    <x v="4"/>
    <n v="2"/>
    <n v="2"/>
    <n v="3"/>
    <n v="4"/>
    <x v="74"/>
    <x v="0"/>
  </r>
  <r>
    <x v="75"/>
    <x v="0"/>
    <x v="2"/>
    <x v="10"/>
    <x v="1"/>
    <x v="3"/>
    <x v="3"/>
    <x v="75"/>
    <x v="0"/>
    <n v="2"/>
    <x v="1"/>
    <x v="0"/>
    <x v="0"/>
    <n v="5"/>
    <n v="1"/>
    <n v="5"/>
    <n v="5"/>
    <x v="75"/>
    <x v="4"/>
  </r>
  <r>
    <x v="76"/>
    <x v="0"/>
    <x v="0"/>
    <x v="9"/>
    <x v="1"/>
    <x v="0"/>
    <x v="1"/>
    <x v="64"/>
    <x v="2"/>
    <n v="5"/>
    <x v="0"/>
    <x v="3"/>
    <x v="2"/>
    <n v="5"/>
    <n v="2"/>
    <n v="2"/>
    <n v="3"/>
    <x v="76"/>
    <x v="0"/>
  </r>
  <r>
    <x v="77"/>
    <x v="1"/>
    <x v="2"/>
    <x v="8"/>
    <x v="0"/>
    <x v="0"/>
    <x v="2"/>
    <x v="76"/>
    <x v="4"/>
    <n v="1"/>
    <x v="1"/>
    <x v="1"/>
    <x v="3"/>
    <n v="3"/>
    <n v="5"/>
    <n v="2"/>
    <n v="3"/>
    <x v="77"/>
    <x v="2"/>
  </r>
  <r>
    <x v="78"/>
    <x v="0"/>
    <x v="3"/>
    <x v="5"/>
    <x v="1"/>
    <x v="2"/>
    <x v="2"/>
    <x v="77"/>
    <x v="1"/>
    <n v="1"/>
    <x v="1"/>
    <x v="0"/>
    <x v="3"/>
    <n v="2"/>
    <n v="1"/>
    <n v="3"/>
    <n v="4"/>
    <x v="78"/>
    <x v="3"/>
  </r>
  <r>
    <x v="79"/>
    <x v="0"/>
    <x v="1"/>
    <x v="4"/>
    <x v="0"/>
    <x v="1"/>
    <x v="4"/>
    <x v="78"/>
    <x v="4"/>
    <n v="2"/>
    <x v="1"/>
    <x v="0"/>
    <x v="0"/>
    <n v="3"/>
    <n v="4"/>
    <n v="3"/>
    <n v="1"/>
    <x v="79"/>
    <x v="4"/>
  </r>
  <r>
    <x v="80"/>
    <x v="0"/>
    <x v="1"/>
    <x v="0"/>
    <x v="1"/>
    <x v="3"/>
    <x v="2"/>
    <x v="79"/>
    <x v="4"/>
    <n v="1"/>
    <x v="1"/>
    <x v="4"/>
    <x v="1"/>
    <n v="5"/>
    <n v="1"/>
    <n v="1"/>
    <n v="2"/>
    <x v="80"/>
    <x v="0"/>
  </r>
  <r>
    <x v="81"/>
    <x v="1"/>
    <x v="3"/>
    <x v="10"/>
    <x v="0"/>
    <x v="4"/>
    <x v="2"/>
    <x v="80"/>
    <x v="1"/>
    <n v="3"/>
    <x v="1"/>
    <x v="2"/>
    <x v="0"/>
    <n v="5"/>
    <n v="2"/>
    <n v="5"/>
    <n v="2"/>
    <x v="81"/>
    <x v="0"/>
  </r>
  <r>
    <x v="82"/>
    <x v="0"/>
    <x v="1"/>
    <x v="6"/>
    <x v="1"/>
    <x v="2"/>
    <x v="3"/>
    <x v="81"/>
    <x v="3"/>
    <n v="5"/>
    <x v="0"/>
    <x v="3"/>
    <x v="4"/>
    <n v="5"/>
    <n v="5"/>
    <n v="1"/>
    <n v="1"/>
    <x v="82"/>
    <x v="3"/>
  </r>
  <r>
    <x v="83"/>
    <x v="1"/>
    <x v="1"/>
    <x v="0"/>
    <x v="0"/>
    <x v="4"/>
    <x v="4"/>
    <x v="82"/>
    <x v="1"/>
    <n v="4"/>
    <x v="1"/>
    <x v="0"/>
    <x v="0"/>
    <n v="5"/>
    <n v="1"/>
    <n v="3"/>
    <n v="1"/>
    <x v="83"/>
    <x v="0"/>
  </r>
  <r>
    <x v="84"/>
    <x v="0"/>
    <x v="8"/>
    <x v="9"/>
    <x v="1"/>
    <x v="2"/>
    <x v="3"/>
    <x v="83"/>
    <x v="1"/>
    <n v="2"/>
    <x v="1"/>
    <x v="4"/>
    <x v="2"/>
    <n v="2"/>
    <n v="3"/>
    <n v="3"/>
    <n v="3"/>
    <x v="84"/>
    <x v="2"/>
  </r>
  <r>
    <x v="85"/>
    <x v="0"/>
    <x v="0"/>
    <x v="0"/>
    <x v="1"/>
    <x v="1"/>
    <x v="3"/>
    <x v="84"/>
    <x v="2"/>
    <n v="3"/>
    <x v="1"/>
    <x v="2"/>
    <x v="1"/>
    <n v="2"/>
    <n v="2"/>
    <n v="2"/>
    <n v="2"/>
    <x v="10"/>
    <x v="3"/>
  </r>
  <r>
    <x v="86"/>
    <x v="1"/>
    <x v="1"/>
    <x v="9"/>
    <x v="0"/>
    <x v="4"/>
    <x v="0"/>
    <x v="85"/>
    <x v="0"/>
    <n v="3"/>
    <x v="1"/>
    <x v="0"/>
    <x v="2"/>
    <n v="1"/>
    <n v="2"/>
    <n v="2"/>
    <n v="5"/>
    <x v="85"/>
    <x v="0"/>
  </r>
  <r>
    <x v="87"/>
    <x v="1"/>
    <x v="9"/>
    <x v="8"/>
    <x v="0"/>
    <x v="2"/>
    <x v="2"/>
    <x v="86"/>
    <x v="1"/>
    <n v="2"/>
    <x v="0"/>
    <x v="0"/>
    <x v="3"/>
    <n v="3"/>
    <n v="2"/>
    <n v="3"/>
    <n v="3"/>
    <x v="54"/>
    <x v="1"/>
  </r>
  <r>
    <x v="88"/>
    <x v="1"/>
    <x v="12"/>
    <x v="6"/>
    <x v="1"/>
    <x v="1"/>
    <x v="2"/>
    <x v="87"/>
    <x v="1"/>
    <n v="2"/>
    <x v="0"/>
    <x v="0"/>
    <x v="2"/>
    <n v="2"/>
    <n v="2"/>
    <n v="1"/>
    <n v="1"/>
    <x v="86"/>
    <x v="4"/>
  </r>
  <r>
    <x v="89"/>
    <x v="0"/>
    <x v="3"/>
    <x v="9"/>
    <x v="1"/>
    <x v="4"/>
    <x v="3"/>
    <x v="88"/>
    <x v="2"/>
    <n v="5"/>
    <x v="1"/>
    <x v="0"/>
    <x v="2"/>
    <n v="3"/>
    <n v="3"/>
    <n v="1"/>
    <n v="5"/>
    <x v="87"/>
    <x v="2"/>
  </r>
  <r>
    <x v="90"/>
    <x v="0"/>
    <x v="8"/>
    <x v="9"/>
    <x v="1"/>
    <x v="1"/>
    <x v="3"/>
    <x v="89"/>
    <x v="1"/>
    <n v="3"/>
    <x v="1"/>
    <x v="0"/>
    <x v="2"/>
    <n v="1"/>
    <n v="4"/>
    <n v="4"/>
    <n v="5"/>
    <x v="88"/>
    <x v="2"/>
  </r>
  <r>
    <x v="91"/>
    <x v="1"/>
    <x v="2"/>
    <x v="1"/>
    <x v="1"/>
    <x v="4"/>
    <x v="3"/>
    <x v="90"/>
    <x v="2"/>
    <n v="5"/>
    <x v="1"/>
    <x v="3"/>
    <x v="3"/>
    <n v="1"/>
    <n v="2"/>
    <n v="3"/>
    <n v="1"/>
    <x v="89"/>
    <x v="0"/>
  </r>
  <r>
    <x v="92"/>
    <x v="0"/>
    <x v="5"/>
    <x v="7"/>
    <x v="1"/>
    <x v="0"/>
    <x v="1"/>
    <x v="91"/>
    <x v="1"/>
    <n v="3"/>
    <x v="1"/>
    <x v="0"/>
    <x v="4"/>
    <n v="3"/>
    <n v="5"/>
    <n v="2"/>
    <n v="1"/>
    <x v="90"/>
    <x v="0"/>
  </r>
  <r>
    <x v="93"/>
    <x v="1"/>
    <x v="2"/>
    <x v="6"/>
    <x v="1"/>
    <x v="3"/>
    <x v="3"/>
    <x v="92"/>
    <x v="2"/>
    <n v="4"/>
    <x v="1"/>
    <x v="3"/>
    <x v="2"/>
    <n v="5"/>
    <n v="5"/>
    <n v="4"/>
    <n v="1"/>
    <x v="91"/>
    <x v="1"/>
  </r>
  <r>
    <x v="94"/>
    <x v="0"/>
    <x v="8"/>
    <x v="7"/>
    <x v="1"/>
    <x v="2"/>
    <x v="1"/>
    <x v="93"/>
    <x v="2"/>
    <n v="3"/>
    <x v="1"/>
    <x v="3"/>
    <x v="4"/>
    <n v="3"/>
    <n v="1"/>
    <n v="1"/>
    <n v="2"/>
    <x v="92"/>
    <x v="1"/>
  </r>
  <r>
    <x v="95"/>
    <x v="0"/>
    <x v="8"/>
    <x v="8"/>
    <x v="1"/>
    <x v="2"/>
    <x v="3"/>
    <x v="94"/>
    <x v="2"/>
    <n v="5"/>
    <x v="1"/>
    <x v="0"/>
    <x v="3"/>
    <n v="5"/>
    <n v="1"/>
    <n v="4"/>
    <n v="3"/>
    <x v="93"/>
    <x v="2"/>
  </r>
  <r>
    <x v="96"/>
    <x v="1"/>
    <x v="4"/>
    <x v="7"/>
    <x v="0"/>
    <x v="1"/>
    <x v="4"/>
    <x v="95"/>
    <x v="0"/>
    <n v="1"/>
    <x v="1"/>
    <x v="1"/>
    <x v="4"/>
    <n v="1"/>
    <n v="3"/>
    <n v="4"/>
    <n v="4"/>
    <x v="94"/>
    <x v="1"/>
  </r>
  <r>
    <x v="97"/>
    <x v="0"/>
    <x v="2"/>
    <x v="2"/>
    <x v="1"/>
    <x v="0"/>
    <x v="1"/>
    <x v="96"/>
    <x v="0"/>
    <n v="2"/>
    <x v="0"/>
    <x v="0"/>
    <x v="3"/>
    <n v="3"/>
    <n v="2"/>
    <n v="5"/>
    <n v="4"/>
    <x v="95"/>
    <x v="2"/>
  </r>
  <r>
    <x v="98"/>
    <x v="0"/>
    <x v="1"/>
    <x v="8"/>
    <x v="1"/>
    <x v="1"/>
    <x v="1"/>
    <x v="97"/>
    <x v="2"/>
    <n v="4"/>
    <x v="1"/>
    <x v="2"/>
    <x v="0"/>
    <n v="1"/>
    <n v="1"/>
    <n v="1"/>
    <n v="3"/>
    <x v="96"/>
    <x v="2"/>
  </r>
  <r>
    <x v="99"/>
    <x v="0"/>
    <x v="0"/>
    <x v="10"/>
    <x v="1"/>
    <x v="4"/>
    <x v="2"/>
    <x v="98"/>
    <x v="4"/>
    <n v="1"/>
    <x v="0"/>
    <x v="4"/>
    <x v="1"/>
    <n v="4"/>
    <n v="4"/>
    <n v="1"/>
    <n v="5"/>
    <x v="97"/>
    <x v="3"/>
  </r>
  <r>
    <x v="100"/>
    <x v="1"/>
    <x v="8"/>
    <x v="3"/>
    <x v="0"/>
    <x v="1"/>
    <x v="0"/>
    <x v="99"/>
    <x v="0"/>
    <n v="3"/>
    <x v="1"/>
    <x v="2"/>
    <x v="0"/>
    <n v="1"/>
    <n v="5"/>
    <n v="1"/>
    <n v="3"/>
    <x v="98"/>
    <x v="1"/>
  </r>
  <r>
    <x v="101"/>
    <x v="0"/>
    <x v="6"/>
    <x v="9"/>
    <x v="0"/>
    <x v="1"/>
    <x v="2"/>
    <x v="100"/>
    <x v="1"/>
    <n v="2"/>
    <x v="0"/>
    <x v="1"/>
    <x v="2"/>
    <n v="5"/>
    <n v="1"/>
    <n v="4"/>
    <n v="1"/>
    <x v="99"/>
    <x v="1"/>
  </r>
  <r>
    <x v="102"/>
    <x v="0"/>
    <x v="0"/>
    <x v="9"/>
    <x v="0"/>
    <x v="4"/>
    <x v="2"/>
    <x v="101"/>
    <x v="0"/>
    <n v="2"/>
    <x v="1"/>
    <x v="0"/>
    <x v="2"/>
    <n v="1"/>
    <n v="5"/>
    <n v="1"/>
    <n v="2"/>
    <x v="100"/>
    <x v="1"/>
  </r>
  <r>
    <x v="103"/>
    <x v="1"/>
    <x v="1"/>
    <x v="10"/>
    <x v="0"/>
    <x v="0"/>
    <x v="4"/>
    <x v="102"/>
    <x v="1"/>
    <n v="3"/>
    <x v="0"/>
    <x v="3"/>
    <x v="1"/>
    <n v="4"/>
    <n v="2"/>
    <n v="4"/>
    <n v="3"/>
    <x v="101"/>
    <x v="3"/>
  </r>
  <r>
    <x v="104"/>
    <x v="0"/>
    <x v="11"/>
    <x v="10"/>
    <x v="1"/>
    <x v="4"/>
    <x v="2"/>
    <x v="103"/>
    <x v="2"/>
    <n v="5"/>
    <x v="1"/>
    <x v="0"/>
    <x v="3"/>
    <n v="5"/>
    <n v="4"/>
    <n v="1"/>
    <n v="3"/>
    <x v="102"/>
    <x v="3"/>
  </r>
  <r>
    <x v="105"/>
    <x v="1"/>
    <x v="3"/>
    <x v="0"/>
    <x v="1"/>
    <x v="1"/>
    <x v="3"/>
    <x v="104"/>
    <x v="0"/>
    <n v="2"/>
    <x v="1"/>
    <x v="1"/>
    <x v="1"/>
    <n v="2"/>
    <n v="4"/>
    <n v="3"/>
    <n v="4"/>
    <x v="103"/>
    <x v="1"/>
  </r>
  <r>
    <x v="106"/>
    <x v="1"/>
    <x v="8"/>
    <x v="9"/>
    <x v="0"/>
    <x v="0"/>
    <x v="4"/>
    <x v="105"/>
    <x v="0"/>
    <n v="3"/>
    <x v="1"/>
    <x v="0"/>
    <x v="2"/>
    <n v="1"/>
    <n v="3"/>
    <n v="3"/>
    <n v="2"/>
    <x v="104"/>
    <x v="2"/>
  </r>
  <r>
    <x v="107"/>
    <x v="1"/>
    <x v="3"/>
    <x v="5"/>
    <x v="0"/>
    <x v="4"/>
    <x v="0"/>
    <x v="106"/>
    <x v="2"/>
    <n v="3"/>
    <x v="1"/>
    <x v="3"/>
    <x v="0"/>
    <n v="1"/>
    <n v="1"/>
    <n v="3"/>
    <n v="4"/>
    <x v="105"/>
    <x v="4"/>
  </r>
  <r>
    <x v="108"/>
    <x v="0"/>
    <x v="9"/>
    <x v="10"/>
    <x v="1"/>
    <x v="2"/>
    <x v="3"/>
    <x v="107"/>
    <x v="1"/>
    <n v="2"/>
    <x v="0"/>
    <x v="0"/>
    <x v="0"/>
    <n v="4"/>
    <n v="4"/>
    <n v="4"/>
    <n v="5"/>
    <x v="106"/>
    <x v="3"/>
  </r>
  <r>
    <x v="109"/>
    <x v="0"/>
    <x v="6"/>
    <x v="10"/>
    <x v="1"/>
    <x v="3"/>
    <x v="2"/>
    <x v="108"/>
    <x v="0"/>
    <n v="3"/>
    <x v="1"/>
    <x v="3"/>
    <x v="3"/>
    <n v="2"/>
    <n v="3"/>
    <n v="3"/>
    <n v="3"/>
    <x v="107"/>
    <x v="0"/>
  </r>
  <r>
    <x v="110"/>
    <x v="1"/>
    <x v="9"/>
    <x v="0"/>
    <x v="0"/>
    <x v="4"/>
    <x v="2"/>
    <x v="109"/>
    <x v="0"/>
    <n v="1"/>
    <x v="1"/>
    <x v="1"/>
    <x v="1"/>
    <n v="4"/>
    <n v="4"/>
    <n v="1"/>
    <n v="4"/>
    <x v="108"/>
    <x v="0"/>
  </r>
  <r>
    <x v="111"/>
    <x v="0"/>
    <x v="11"/>
    <x v="8"/>
    <x v="1"/>
    <x v="4"/>
    <x v="1"/>
    <x v="110"/>
    <x v="1"/>
    <n v="2"/>
    <x v="0"/>
    <x v="1"/>
    <x v="3"/>
    <n v="4"/>
    <n v="4"/>
    <n v="2"/>
    <n v="1"/>
    <x v="109"/>
    <x v="1"/>
  </r>
  <r>
    <x v="112"/>
    <x v="0"/>
    <x v="3"/>
    <x v="7"/>
    <x v="1"/>
    <x v="0"/>
    <x v="2"/>
    <x v="111"/>
    <x v="1"/>
    <n v="3"/>
    <x v="1"/>
    <x v="3"/>
    <x v="2"/>
    <n v="2"/>
    <n v="2"/>
    <n v="1"/>
    <n v="5"/>
    <x v="110"/>
    <x v="1"/>
  </r>
  <r>
    <x v="113"/>
    <x v="1"/>
    <x v="11"/>
    <x v="9"/>
    <x v="1"/>
    <x v="3"/>
    <x v="1"/>
    <x v="112"/>
    <x v="1"/>
    <n v="3"/>
    <x v="0"/>
    <x v="0"/>
    <x v="2"/>
    <n v="1"/>
    <n v="4"/>
    <n v="4"/>
    <n v="1"/>
    <x v="111"/>
    <x v="1"/>
  </r>
  <r>
    <x v="114"/>
    <x v="1"/>
    <x v="4"/>
    <x v="10"/>
    <x v="0"/>
    <x v="4"/>
    <x v="0"/>
    <x v="113"/>
    <x v="0"/>
    <n v="3"/>
    <x v="1"/>
    <x v="3"/>
    <x v="3"/>
    <n v="2"/>
    <n v="3"/>
    <n v="2"/>
    <n v="4"/>
    <x v="112"/>
    <x v="2"/>
  </r>
  <r>
    <x v="115"/>
    <x v="0"/>
    <x v="0"/>
    <x v="2"/>
    <x v="0"/>
    <x v="2"/>
    <x v="2"/>
    <x v="114"/>
    <x v="2"/>
    <n v="5"/>
    <x v="0"/>
    <x v="3"/>
    <x v="1"/>
    <n v="5"/>
    <n v="1"/>
    <n v="5"/>
    <n v="4"/>
    <x v="113"/>
    <x v="2"/>
  </r>
  <r>
    <x v="116"/>
    <x v="1"/>
    <x v="7"/>
    <x v="4"/>
    <x v="1"/>
    <x v="1"/>
    <x v="1"/>
    <x v="115"/>
    <x v="2"/>
    <n v="5"/>
    <x v="1"/>
    <x v="3"/>
    <x v="3"/>
    <n v="2"/>
    <n v="3"/>
    <n v="2"/>
    <n v="5"/>
    <x v="114"/>
    <x v="2"/>
  </r>
  <r>
    <x v="117"/>
    <x v="1"/>
    <x v="0"/>
    <x v="0"/>
    <x v="1"/>
    <x v="4"/>
    <x v="1"/>
    <x v="116"/>
    <x v="2"/>
    <n v="4"/>
    <x v="0"/>
    <x v="3"/>
    <x v="1"/>
    <n v="3"/>
    <n v="5"/>
    <n v="5"/>
    <n v="2"/>
    <x v="115"/>
    <x v="4"/>
  </r>
  <r>
    <x v="118"/>
    <x v="1"/>
    <x v="12"/>
    <x v="9"/>
    <x v="0"/>
    <x v="4"/>
    <x v="4"/>
    <x v="117"/>
    <x v="0"/>
    <n v="2"/>
    <x v="1"/>
    <x v="1"/>
    <x v="4"/>
    <n v="4"/>
    <n v="4"/>
    <n v="4"/>
    <n v="4"/>
    <x v="116"/>
    <x v="0"/>
  </r>
  <r>
    <x v="119"/>
    <x v="0"/>
    <x v="2"/>
    <x v="6"/>
    <x v="1"/>
    <x v="3"/>
    <x v="1"/>
    <x v="118"/>
    <x v="1"/>
    <n v="3"/>
    <x v="0"/>
    <x v="0"/>
    <x v="4"/>
    <n v="2"/>
    <n v="5"/>
    <n v="3"/>
    <n v="1"/>
    <x v="117"/>
    <x v="3"/>
  </r>
  <r>
    <x v="120"/>
    <x v="1"/>
    <x v="10"/>
    <x v="5"/>
    <x v="1"/>
    <x v="3"/>
    <x v="2"/>
    <x v="119"/>
    <x v="2"/>
    <n v="5"/>
    <x v="1"/>
    <x v="0"/>
    <x v="3"/>
    <n v="2"/>
    <n v="1"/>
    <n v="1"/>
    <n v="2"/>
    <x v="118"/>
    <x v="2"/>
  </r>
  <r>
    <x v="121"/>
    <x v="0"/>
    <x v="0"/>
    <x v="10"/>
    <x v="1"/>
    <x v="2"/>
    <x v="1"/>
    <x v="120"/>
    <x v="2"/>
    <n v="4"/>
    <x v="0"/>
    <x v="3"/>
    <x v="0"/>
    <n v="1"/>
    <n v="5"/>
    <n v="2"/>
    <n v="4"/>
    <x v="119"/>
    <x v="4"/>
  </r>
  <r>
    <x v="122"/>
    <x v="0"/>
    <x v="6"/>
    <x v="10"/>
    <x v="1"/>
    <x v="1"/>
    <x v="1"/>
    <x v="121"/>
    <x v="2"/>
    <n v="5"/>
    <x v="0"/>
    <x v="3"/>
    <x v="3"/>
    <n v="1"/>
    <n v="2"/>
    <n v="1"/>
    <n v="4"/>
    <x v="120"/>
    <x v="0"/>
  </r>
  <r>
    <x v="123"/>
    <x v="0"/>
    <x v="1"/>
    <x v="7"/>
    <x v="1"/>
    <x v="1"/>
    <x v="1"/>
    <x v="122"/>
    <x v="2"/>
    <n v="3"/>
    <x v="0"/>
    <x v="0"/>
    <x v="4"/>
    <n v="1"/>
    <n v="2"/>
    <n v="1"/>
    <n v="4"/>
    <x v="121"/>
    <x v="1"/>
  </r>
  <r>
    <x v="124"/>
    <x v="0"/>
    <x v="5"/>
    <x v="4"/>
    <x v="1"/>
    <x v="1"/>
    <x v="2"/>
    <x v="123"/>
    <x v="1"/>
    <n v="3"/>
    <x v="1"/>
    <x v="2"/>
    <x v="1"/>
    <n v="3"/>
    <n v="1"/>
    <n v="1"/>
    <n v="4"/>
    <x v="122"/>
    <x v="0"/>
  </r>
  <r>
    <x v="125"/>
    <x v="1"/>
    <x v="1"/>
    <x v="5"/>
    <x v="1"/>
    <x v="3"/>
    <x v="1"/>
    <x v="124"/>
    <x v="1"/>
    <n v="1"/>
    <x v="1"/>
    <x v="1"/>
    <x v="1"/>
    <n v="1"/>
    <n v="5"/>
    <n v="2"/>
    <n v="3"/>
    <x v="123"/>
    <x v="3"/>
  </r>
  <r>
    <x v="126"/>
    <x v="0"/>
    <x v="4"/>
    <x v="2"/>
    <x v="1"/>
    <x v="1"/>
    <x v="3"/>
    <x v="125"/>
    <x v="1"/>
    <n v="3"/>
    <x v="1"/>
    <x v="2"/>
    <x v="0"/>
    <n v="4"/>
    <n v="3"/>
    <n v="5"/>
    <n v="1"/>
    <x v="124"/>
    <x v="4"/>
  </r>
  <r>
    <x v="127"/>
    <x v="0"/>
    <x v="2"/>
    <x v="4"/>
    <x v="0"/>
    <x v="3"/>
    <x v="2"/>
    <x v="126"/>
    <x v="1"/>
    <n v="2"/>
    <x v="1"/>
    <x v="1"/>
    <x v="0"/>
    <n v="5"/>
    <n v="1"/>
    <n v="4"/>
    <n v="3"/>
    <x v="125"/>
    <x v="2"/>
  </r>
  <r>
    <x v="128"/>
    <x v="0"/>
    <x v="5"/>
    <x v="1"/>
    <x v="1"/>
    <x v="3"/>
    <x v="2"/>
    <x v="127"/>
    <x v="1"/>
    <n v="3"/>
    <x v="0"/>
    <x v="0"/>
    <x v="0"/>
    <n v="5"/>
    <n v="3"/>
    <n v="2"/>
    <n v="2"/>
    <x v="126"/>
    <x v="0"/>
  </r>
  <r>
    <x v="129"/>
    <x v="1"/>
    <x v="1"/>
    <x v="4"/>
    <x v="0"/>
    <x v="2"/>
    <x v="0"/>
    <x v="128"/>
    <x v="1"/>
    <n v="3"/>
    <x v="0"/>
    <x v="2"/>
    <x v="0"/>
    <n v="5"/>
    <n v="2"/>
    <n v="1"/>
    <n v="1"/>
    <x v="127"/>
    <x v="3"/>
  </r>
  <r>
    <x v="130"/>
    <x v="1"/>
    <x v="0"/>
    <x v="6"/>
    <x v="0"/>
    <x v="4"/>
    <x v="2"/>
    <x v="129"/>
    <x v="0"/>
    <n v="3"/>
    <x v="1"/>
    <x v="3"/>
    <x v="4"/>
    <n v="2"/>
    <n v="5"/>
    <n v="5"/>
    <n v="4"/>
    <x v="128"/>
    <x v="1"/>
  </r>
  <r>
    <x v="131"/>
    <x v="1"/>
    <x v="7"/>
    <x v="10"/>
    <x v="0"/>
    <x v="3"/>
    <x v="4"/>
    <x v="130"/>
    <x v="1"/>
    <n v="2"/>
    <x v="1"/>
    <x v="0"/>
    <x v="1"/>
    <n v="2"/>
    <n v="5"/>
    <n v="3"/>
    <n v="1"/>
    <x v="129"/>
    <x v="1"/>
  </r>
  <r>
    <x v="132"/>
    <x v="1"/>
    <x v="5"/>
    <x v="1"/>
    <x v="1"/>
    <x v="3"/>
    <x v="1"/>
    <x v="131"/>
    <x v="0"/>
    <n v="1"/>
    <x v="1"/>
    <x v="4"/>
    <x v="1"/>
    <n v="4"/>
    <n v="3"/>
    <n v="1"/>
    <n v="1"/>
    <x v="130"/>
    <x v="1"/>
  </r>
  <r>
    <x v="133"/>
    <x v="1"/>
    <x v="0"/>
    <x v="7"/>
    <x v="1"/>
    <x v="4"/>
    <x v="2"/>
    <x v="132"/>
    <x v="0"/>
    <n v="1"/>
    <x v="1"/>
    <x v="1"/>
    <x v="2"/>
    <n v="1"/>
    <n v="1"/>
    <n v="5"/>
    <n v="3"/>
    <x v="131"/>
    <x v="4"/>
  </r>
  <r>
    <x v="134"/>
    <x v="1"/>
    <x v="2"/>
    <x v="7"/>
    <x v="0"/>
    <x v="0"/>
    <x v="0"/>
    <x v="129"/>
    <x v="4"/>
    <n v="1"/>
    <x v="1"/>
    <x v="1"/>
    <x v="2"/>
    <n v="2"/>
    <n v="1"/>
    <n v="1"/>
    <n v="3"/>
    <x v="132"/>
    <x v="0"/>
  </r>
  <r>
    <x v="135"/>
    <x v="1"/>
    <x v="8"/>
    <x v="10"/>
    <x v="1"/>
    <x v="3"/>
    <x v="1"/>
    <x v="133"/>
    <x v="3"/>
    <n v="5"/>
    <x v="1"/>
    <x v="0"/>
    <x v="1"/>
    <n v="4"/>
    <n v="5"/>
    <n v="1"/>
    <n v="1"/>
    <x v="133"/>
    <x v="1"/>
  </r>
  <r>
    <x v="136"/>
    <x v="1"/>
    <x v="6"/>
    <x v="0"/>
    <x v="1"/>
    <x v="0"/>
    <x v="2"/>
    <x v="134"/>
    <x v="1"/>
    <n v="3"/>
    <x v="1"/>
    <x v="3"/>
    <x v="3"/>
    <n v="2"/>
    <n v="1"/>
    <n v="3"/>
    <n v="2"/>
    <x v="134"/>
    <x v="1"/>
  </r>
  <r>
    <x v="137"/>
    <x v="1"/>
    <x v="0"/>
    <x v="0"/>
    <x v="1"/>
    <x v="0"/>
    <x v="2"/>
    <x v="135"/>
    <x v="1"/>
    <n v="4"/>
    <x v="0"/>
    <x v="3"/>
    <x v="3"/>
    <n v="2"/>
    <n v="2"/>
    <n v="3"/>
    <n v="4"/>
    <x v="135"/>
    <x v="1"/>
  </r>
  <r>
    <x v="138"/>
    <x v="1"/>
    <x v="3"/>
    <x v="3"/>
    <x v="0"/>
    <x v="0"/>
    <x v="2"/>
    <x v="136"/>
    <x v="1"/>
    <n v="3"/>
    <x v="1"/>
    <x v="2"/>
    <x v="0"/>
    <n v="3"/>
    <n v="1"/>
    <n v="5"/>
    <n v="4"/>
    <x v="136"/>
    <x v="3"/>
  </r>
  <r>
    <x v="139"/>
    <x v="0"/>
    <x v="0"/>
    <x v="1"/>
    <x v="1"/>
    <x v="0"/>
    <x v="3"/>
    <x v="137"/>
    <x v="1"/>
    <n v="2"/>
    <x v="1"/>
    <x v="0"/>
    <x v="0"/>
    <n v="2"/>
    <n v="1"/>
    <n v="5"/>
    <n v="2"/>
    <x v="137"/>
    <x v="2"/>
  </r>
  <r>
    <x v="140"/>
    <x v="0"/>
    <x v="11"/>
    <x v="8"/>
    <x v="0"/>
    <x v="2"/>
    <x v="4"/>
    <x v="138"/>
    <x v="1"/>
    <n v="3"/>
    <x v="1"/>
    <x v="3"/>
    <x v="0"/>
    <n v="1"/>
    <n v="2"/>
    <n v="3"/>
    <n v="5"/>
    <x v="138"/>
    <x v="0"/>
  </r>
  <r>
    <x v="141"/>
    <x v="0"/>
    <x v="1"/>
    <x v="2"/>
    <x v="1"/>
    <x v="3"/>
    <x v="2"/>
    <x v="139"/>
    <x v="3"/>
    <n v="5"/>
    <x v="0"/>
    <x v="2"/>
    <x v="1"/>
    <n v="5"/>
    <n v="5"/>
    <n v="5"/>
    <n v="5"/>
    <x v="139"/>
    <x v="2"/>
  </r>
  <r>
    <x v="142"/>
    <x v="0"/>
    <x v="5"/>
    <x v="5"/>
    <x v="1"/>
    <x v="4"/>
    <x v="1"/>
    <x v="140"/>
    <x v="2"/>
    <n v="3"/>
    <x v="0"/>
    <x v="3"/>
    <x v="1"/>
    <n v="4"/>
    <n v="1"/>
    <n v="5"/>
    <n v="1"/>
    <x v="140"/>
    <x v="0"/>
  </r>
  <r>
    <x v="143"/>
    <x v="0"/>
    <x v="9"/>
    <x v="2"/>
    <x v="0"/>
    <x v="2"/>
    <x v="4"/>
    <x v="141"/>
    <x v="1"/>
    <n v="2"/>
    <x v="1"/>
    <x v="1"/>
    <x v="0"/>
    <n v="2"/>
    <n v="5"/>
    <n v="1"/>
    <n v="4"/>
    <x v="141"/>
    <x v="3"/>
  </r>
  <r>
    <x v="144"/>
    <x v="1"/>
    <x v="2"/>
    <x v="3"/>
    <x v="1"/>
    <x v="1"/>
    <x v="1"/>
    <x v="142"/>
    <x v="1"/>
    <n v="3"/>
    <x v="1"/>
    <x v="3"/>
    <x v="1"/>
    <n v="1"/>
    <n v="2"/>
    <n v="5"/>
    <n v="1"/>
    <x v="142"/>
    <x v="0"/>
  </r>
  <r>
    <x v="145"/>
    <x v="0"/>
    <x v="1"/>
    <x v="2"/>
    <x v="1"/>
    <x v="1"/>
    <x v="2"/>
    <x v="143"/>
    <x v="1"/>
    <n v="3"/>
    <x v="1"/>
    <x v="0"/>
    <x v="3"/>
    <n v="1"/>
    <n v="3"/>
    <n v="2"/>
    <n v="2"/>
    <x v="143"/>
    <x v="1"/>
  </r>
  <r>
    <x v="146"/>
    <x v="0"/>
    <x v="2"/>
    <x v="4"/>
    <x v="0"/>
    <x v="4"/>
    <x v="0"/>
    <x v="144"/>
    <x v="0"/>
    <n v="1"/>
    <x v="1"/>
    <x v="1"/>
    <x v="0"/>
    <n v="4"/>
    <n v="3"/>
    <n v="3"/>
    <n v="5"/>
    <x v="144"/>
    <x v="4"/>
  </r>
  <r>
    <x v="147"/>
    <x v="0"/>
    <x v="2"/>
    <x v="3"/>
    <x v="1"/>
    <x v="3"/>
    <x v="3"/>
    <x v="145"/>
    <x v="1"/>
    <n v="2"/>
    <x v="1"/>
    <x v="1"/>
    <x v="0"/>
    <n v="5"/>
    <n v="5"/>
    <n v="2"/>
    <n v="2"/>
    <x v="145"/>
    <x v="3"/>
  </r>
  <r>
    <x v="148"/>
    <x v="0"/>
    <x v="1"/>
    <x v="6"/>
    <x v="0"/>
    <x v="4"/>
    <x v="4"/>
    <x v="146"/>
    <x v="1"/>
    <n v="3"/>
    <x v="0"/>
    <x v="2"/>
    <x v="4"/>
    <n v="4"/>
    <n v="5"/>
    <n v="5"/>
    <n v="5"/>
    <x v="146"/>
    <x v="3"/>
  </r>
  <r>
    <x v="149"/>
    <x v="1"/>
    <x v="4"/>
    <x v="10"/>
    <x v="0"/>
    <x v="3"/>
    <x v="2"/>
    <x v="147"/>
    <x v="3"/>
    <n v="5"/>
    <x v="0"/>
    <x v="0"/>
    <x v="1"/>
    <n v="5"/>
    <n v="2"/>
    <n v="1"/>
    <n v="5"/>
    <x v="147"/>
    <x v="4"/>
  </r>
  <r>
    <x v="150"/>
    <x v="1"/>
    <x v="0"/>
    <x v="0"/>
    <x v="0"/>
    <x v="3"/>
    <x v="2"/>
    <x v="148"/>
    <x v="0"/>
    <n v="2"/>
    <x v="1"/>
    <x v="4"/>
    <x v="0"/>
    <n v="1"/>
    <n v="3"/>
    <n v="1"/>
    <n v="2"/>
    <x v="148"/>
    <x v="2"/>
  </r>
  <r>
    <x v="151"/>
    <x v="0"/>
    <x v="2"/>
    <x v="5"/>
    <x v="1"/>
    <x v="2"/>
    <x v="2"/>
    <x v="149"/>
    <x v="2"/>
    <n v="5"/>
    <x v="1"/>
    <x v="3"/>
    <x v="1"/>
    <n v="2"/>
    <n v="5"/>
    <n v="2"/>
    <n v="2"/>
    <x v="149"/>
    <x v="0"/>
  </r>
  <r>
    <x v="152"/>
    <x v="0"/>
    <x v="8"/>
    <x v="10"/>
    <x v="1"/>
    <x v="1"/>
    <x v="2"/>
    <x v="150"/>
    <x v="0"/>
    <n v="2"/>
    <x v="0"/>
    <x v="4"/>
    <x v="3"/>
    <n v="1"/>
    <n v="5"/>
    <n v="1"/>
    <n v="4"/>
    <x v="150"/>
    <x v="3"/>
  </r>
  <r>
    <x v="153"/>
    <x v="0"/>
    <x v="4"/>
    <x v="1"/>
    <x v="1"/>
    <x v="3"/>
    <x v="3"/>
    <x v="151"/>
    <x v="2"/>
    <n v="4"/>
    <x v="0"/>
    <x v="3"/>
    <x v="0"/>
    <n v="2"/>
    <n v="3"/>
    <n v="3"/>
    <n v="3"/>
    <x v="151"/>
    <x v="0"/>
  </r>
  <r>
    <x v="154"/>
    <x v="0"/>
    <x v="2"/>
    <x v="5"/>
    <x v="1"/>
    <x v="3"/>
    <x v="1"/>
    <x v="152"/>
    <x v="0"/>
    <n v="3"/>
    <x v="1"/>
    <x v="0"/>
    <x v="0"/>
    <n v="3"/>
    <n v="2"/>
    <n v="1"/>
    <n v="5"/>
    <x v="152"/>
    <x v="3"/>
  </r>
  <r>
    <x v="155"/>
    <x v="0"/>
    <x v="1"/>
    <x v="4"/>
    <x v="1"/>
    <x v="2"/>
    <x v="3"/>
    <x v="153"/>
    <x v="3"/>
    <n v="5"/>
    <x v="1"/>
    <x v="2"/>
    <x v="1"/>
    <n v="4"/>
    <n v="1"/>
    <n v="1"/>
    <n v="4"/>
    <x v="153"/>
    <x v="3"/>
  </r>
  <r>
    <x v="156"/>
    <x v="1"/>
    <x v="10"/>
    <x v="10"/>
    <x v="1"/>
    <x v="2"/>
    <x v="3"/>
    <x v="154"/>
    <x v="1"/>
    <n v="3"/>
    <x v="1"/>
    <x v="0"/>
    <x v="3"/>
    <n v="3"/>
    <n v="4"/>
    <n v="2"/>
    <n v="5"/>
    <x v="154"/>
    <x v="4"/>
  </r>
  <r>
    <x v="157"/>
    <x v="0"/>
    <x v="11"/>
    <x v="1"/>
    <x v="1"/>
    <x v="3"/>
    <x v="1"/>
    <x v="155"/>
    <x v="2"/>
    <n v="3"/>
    <x v="1"/>
    <x v="2"/>
    <x v="1"/>
    <n v="2"/>
    <n v="1"/>
    <n v="4"/>
    <n v="1"/>
    <x v="155"/>
    <x v="1"/>
  </r>
  <r>
    <x v="158"/>
    <x v="0"/>
    <x v="3"/>
    <x v="9"/>
    <x v="0"/>
    <x v="4"/>
    <x v="4"/>
    <x v="156"/>
    <x v="2"/>
    <n v="4"/>
    <x v="1"/>
    <x v="0"/>
    <x v="4"/>
    <n v="5"/>
    <n v="5"/>
    <n v="5"/>
    <n v="4"/>
    <x v="156"/>
    <x v="2"/>
  </r>
  <r>
    <x v="159"/>
    <x v="0"/>
    <x v="0"/>
    <x v="0"/>
    <x v="0"/>
    <x v="1"/>
    <x v="2"/>
    <x v="157"/>
    <x v="1"/>
    <n v="2"/>
    <x v="1"/>
    <x v="4"/>
    <x v="3"/>
    <n v="4"/>
    <n v="5"/>
    <n v="1"/>
    <n v="5"/>
    <x v="157"/>
    <x v="1"/>
  </r>
  <r>
    <x v="160"/>
    <x v="0"/>
    <x v="1"/>
    <x v="6"/>
    <x v="1"/>
    <x v="0"/>
    <x v="3"/>
    <x v="158"/>
    <x v="2"/>
    <n v="3"/>
    <x v="1"/>
    <x v="2"/>
    <x v="4"/>
    <n v="4"/>
    <n v="5"/>
    <n v="4"/>
    <n v="1"/>
    <x v="158"/>
    <x v="3"/>
  </r>
  <r>
    <x v="161"/>
    <x v="0"/>
    <x v="0"/>
    <x v="5"/>
    <x v="1"/>
    <x v="1"/>
    <x v="2"/>
    <x v="159"/>
    <x v="2"/>
    <n v="3"/>
    <x v="1"/>
    <x v="2"/>
    <x v="0"/>
    <n v="3"/>
    <n v="4"/>
    <n v="5"/>
    <n v="5"/>
    <x v="159"/>
    <x v="0"/>
  </r>
  <r>
    <x v="162"/>
    <x v="1"/>
    <x v="2"/>
    <x v="7"/>
    <x v="1"/>
    <x v="0"/>
    <x v="2"/>
    <x v="160"/>
    <x v="3"/>
    <n v="5"/>
    <x v="1"/>
    <x v="2"/>
    <x v="2"/>
    <n v="4"/>
    <n v="3"/>
    <n v="5"/>
    <n v="5"/>
    <x v="160"/>
    <x v="2"/>
  </r>
  <r>
    <x v="163"/>
    <x v="0"/>
    <x v="0"/>
    <x v="1"/>
    <x v="0"/>
    <x v="1"/>
    <x v="2"/>
    <x v="161"/>
    <x v="3"/>
    <n v="5"/>
    <x v="0"/>
    <x v="3"/>
    <x v="3"/>
    <n v="4"/>
    <n v="5"/>
    <n v="1"/>
    <n v="5"/>
    <x v="161"/>
    <x v="3"/>
  </r>
  <r>
    <x v="164"/>
    <x v="0"/>
    <x v="5"/>
    <x v="3"/>
    <x v="1"/>
    <x v="4"/>
    <x v="1"/>
    <x v="162"/>
    <x v="1"/>
    <n v="4"/>
    <x v="1"/>
    <x v="2"/>
    <x v="3"/>
    <n v="5"/>
    <n v="4"/>
    <n v="4"/>
    <n v="2"/>
    <x v="162"/>
    <x v="3"/>
  </r>
  <r>
    <x v="165"/>
    <x v="1"/>
    <x v="2"/>
    <x v="9"/>
    <x v="1"/>
    <x v="0"/>
    <x v="1"/>
    <x v="163"/>
    <x v="0"/>
    <n v="2"/>
    <x v="1"/>
    <x v="1"/>
    <x v="4"/>
    <n v="4"/>
    <n v="3"/>
    <n v="4"/>
    <n v="5"/>
    <x v="163"/>
    <x v="3"/>
  </r>
  <r>
    <x v="166"/>
    <x v="1"/>
    <x v="6"/>
    <x v="2"/>
    <x v="0"/>
    <x v="4"/>
    <x v="2"/>
    <x v="164"/>
    <x v="2"/>
    <n v="4"/>
    <x v="0"/>
    <x v="2"/>
    <x v="3"/>
    <n v="2"/>
    <n v="3"/>
    <n v="5"/>
    <n v="5"/>
    <x v="164"/>
    <x v="2"/>
  </r>
  <r>
    <x v="167"/>
    <x v="0"/>
    <x v="1"/>
    <x v="9"/>
    <x v="0"/>
    <x v="3"/>
    <x v="4"/>
    <x v="165"/>
    <x v="1"/>
    <n v="4"/>
    <x v="1"/>
    <x v="3"/>
    <x v="4"/>
    <n v="1"/>
    <n v="3"/>
    <n v="5"/>
    <n v="3"/>
    <x v="165"/>
    <x v="0"/>
  </r>
  <r>
    <x v="168"/>
    <x v="0"/>
    <x v="0"/>
    <x v="0"/>
    <x v="0"/>
    <x v="0"/>
    <x v="4"/>
    <x v="166"/>
    <x v="2"/>
    <n v="5"/>
    <x v="1"/>
    <x v="0"/>
    <x v="3"/>
    <n v="4"/>
    <n v="4"/>
    <n v="4"/>
    <n v="2"/>
    <x v="166"/>
    <x v="3"/>
  </r>
  <r>
    <x v="169"/>
    <x v="0"/>
    <x v="7"/>
    <x v="7"/>
    <x v="1"/>
    <x v="2"/>
    <x v="2"/>
    <x v="167"/>
    <x v="1"/>
    <n v="3"/>
    <x v="0"/>
    <x v="3"/>
    <x v="4"/>
    <n v="4"/>
    <n v="3"/>
    <n v="2"/>
    <n v="3"/>
    <x v="167"/>
    <x v="2"/>
  </r>
  <r>
    <x v="170"/>
    <x v="1"/>
    <x v="2"/>
    <x v="1"/>
    <x v="0"/>
    <x v="2"/>
    <x v="0"/>
    <x v="21"/>
    <x v="0"/>
    <n v="3"/>
    <x v="1"/>
    <x v="2"/>
    <x v="3"/>
    <n v="3"/>
    <n v="3"/>
    <n v="4"/>
    <n v="5"/>
    <x v="168"/>
    <x v="4"/>
  </r>
  <r>
    <x v="171"/>
    <x v="0"/>
    <x v="1"/>
    <x v="4"/>
    <x v="1"/>
    <x v="4"/>
    <x v="1"/>
    <x v="168"/>
    <x v="3"/>
    <n v="5"/>
    <x v="1"/>
    <x v="0"/>
    <x v="1"/>
    <n v="3"/>
    <n v="4"/>
    <n v="2"/>
    <n v="1"/>
    <x v="169"/>
    <x v="1"/>
  </r>
  <r>
    <x v="172"/>
    <x v="1"/>
    <x v="2"/>
    <x v="0"/>
    <x v="1"/>
    <x v="1"/>
    <x v="1"/>
    <x v="169"/>
    <x v="2"/>
    <n v="4"/>
    <x v="1"/>
    <x v="3"/>
    <x v="3"/>
    <n v="5"/>
    <n v="2"/>
    <n v="4"/>
    <n v="1"/>
    <x v="170"/>
    <x v="4"/>
  </r>
  <r>
    <x v="173"/>
    <x v="1"/>
    <x v="1"/>
    <x v="8"/>
    <x v="0"/>
    <x v="1"/>
    <x v="4"/>
    <x v="170"/>
    <x v="1"/>
    <n v="1"/>
    <x v="1"/>
    <x v="1"/>
    <x v="1"/>
    <n v="1"/>
    <n v="2"/>
    <n v="3"/>
    <n v="1"/>
    <x v="171"/>
    <x v="4"/>
  </r>
  <r>
    <x v="174"/>
    <x v="1"/>
    <x v="5"/>
    <x v="0"/>
    <x v="0"/>
    <x v="1"/>
    <x v="4"/>
    <x v="171"/>
    <x v="1"/>
    <n v="2"/>
    <x v="0"/>
    <x v="1"/>
    <x v="1"/>
    <n v="2"/>
    <n v="3"/>
    <n v="1"/>
    <n v="3"/>
    <x v="172"/>
    <x v="3"/>
  </r>
  <r>
    <x v="175"/>
    <x v="1"/>
    <x v="4"/>
    <x v="0"/>
    <x v="1"/>
    <x v="3"/>
    <x v="3"/>
    <x v="172"/>
    <x v="2"/>
    <n v="4"/>
    <x v="1"/>
    <x v="2"/>
    <x v="1"/>
    <n v="5"/>
    <n v="3"/>
    <n v="3"/>
    <n v="1"/>
    <x v="173"/>
    <x v="3"/>
  </r>
  <r>
    <x v="176"/>
    <x v="0"/>
    <x v="6"/>
    <x v="1"/>
    <x v="1"/>
    <x v="4"/>
    <x v="1"/>
    <x v="173"/>
    <x v="1"/>
    <n v="2"/>
    <x v="1"/>
    <x v="1"/>
    <x v="3"/>
    <n v="1"/>
    <n v="3"/>
    <n v="3"/>
    <n v="1"/>
    <x v="174"/>
    <x v="2"/>
  </r>
  <r>
    <x v="177"/>
    <x v="1"/>
    <x v="8"/>
    <x v="8"/>
    <x v="1"/>
    <x v="1"/>
    <x v="2"/>
    <x v="174"/>
    <x v="1"/>
    <n v="2"/>
    <x v="1"/>
    <x v="0"/>
    <x v="0"/>
    <n v="3"/>
    <n v="1"/>
    <n v="3"/>
    <n v="1"/>
    <x v="175"/>
    <x v="0"/>
  </r>
  <r>
    <x v="178"/>
    <x v="1"/>
    <x v="5"/>
    <x v="8"/>
    <x v="0"/>
    <x v="4"/>
    <x v="0"/>
    <x v="175"/>
    <x v="4"/>
    <n v="1"/>
    <x v="1"/>
    <x v="0"/>
    <x v="0"/>
    <n v="1"/>
    <n v="4"/>
    <n v="5"/>
    <n v="3"/>
    <x v="176"/>
    <x v="1"/>
  </r>
  <r>
    <x v="179"/>
    <x v="1"/>
    <x v="5"/>
    <x v="6"/>
    <x v="0"/>
    <x v="4"/>
    <x v="0"/>
    <x v="176"/>
    <x v="1"/>
    <n v="4"/>
    <x v="1"/>
    <x v="2"/>
    <x v="2"/>
    <n v="1"/>
    <n v="5"/>
    <n v="5"/>
    <n v="5"/>
    <x v="177"/>
    <x v="4"/>
  </r>
  <r>
    <x v="180"/>
    <x v="1"/>
    <x v="0"/>
    <x v="6"/>
    <x v="0"/>
    <x v="0"/>
    <x v="0"/>
    <x v="177"/>
    <x v="4"/>
    <n v="1"/>
    <x v="1"/>
    <x v="0"/>
    <x v="2"/>
    <n v="5"/>
    <n v="4"/>
    <n v="1"/>
    <n v="4"/>
    <x v="178"/>
    <x v="2"/>
  </r>
  <r>
    <x v="181"/>
    <x v="0"/>
    <x v="0"/>
    <x v="0"/>
    <x v="1"/>
    <x v="2"/>
    <x v="1"/>
    <x v="178"/>
    <x v="1"/>
    <n v="3"/>
    <x v="1"/>
    <x v="2"/>
    <x v="3"/>
    <n v="4"/>
    <n v="5"/>
    <n v="5"/>
    <n v="3"/>
    <x v="179"/>
    <x v="1"/>
  </r>
  <r>
    <x v="182"/>
    <x v="1"/>
    <x v="3"/>
    <x v="10"/>
    <x v="0"/>
    <x v="4"/>
    <x v="4"/>
    <x v="179"/>
    <x v="0"/>
    <n v="2"/>
    <x v="1"/>
    <x v="4"/>
    <x v="1"/>
    <n v="4"/>
    <n v="1"/>
    <n v="3"/>
    <n v="2"/>
    <x v="180"/>
    <x v="4"/>
  </r>
  <r>
    <x v="183"/>
    <x v="0"/>
    <x v="11"/>
    <x v="3"/>
    <x v="1"/>
    <x v="1"/>
    <x v="2"/>
    <x v="180"/>
    <x v="2"/>
    <n v="5"/>
    <x v="0"/>
    <x v="2"/>
    <x v="3"/>
    <n v="3"/>
    <n v="3"/>
    <n v="2"/>
    <n v="3"/>
    <x v="181"/>
    <x v="0"/>
  </r>
  <r>
    <x v="184"/>
    <x v="1"/>
    <x v="6"/>
    <x v="3"/>
    <x v="1"/>
    <x v="1"/>
    <x v="3"/>
    <x v="181"/>
    <x v="2"/>
    <n v="4"/>
    <x v="1"/>
    <x v="2"/>
    <x v="1"/>
    <n v="1"/>
    <n v="4"/>
    <n v="5"/>
    <n v="4"/>
    <x v="182"/>
    <x v="4"/>
  </r>
  <r>
    <x v="185"/>
    <x v="0"/>
    <x v="5"/>
    <x v="4"/>
    <x v="0"/>
    <x v="0"/>
    <x v="4"/>
    <x v="182"/>
    <x v="1"/>
    <n v="3"/>
    <x v="0"/>
    <x v="0"/>
    <x v="3"/>
    <n v="5"/>
    <n v="5"/>
    <n v="1"/>
    <n v="5"/>
    <x v="183"/>
    <x v="4"/>
  </r>
  <r>
    <x v="186"/>
    <x v="0"/>
    <x v="1"/>
    <x v="3"/>
    <x v="1"/>
    <x v="0"/>
    <x v="3"/>
    <x v="183"/>
    <x v="2"/>
    <n v="4"/>
    <x v="0"/>
    <x v="0"/>
    <x v="1"/>
    <n v="5"/>
    <n v="2"/>
    <n v="1"/>
    <n v="4"/>
    <x v="184"/>
    <x v="0"/>
  </r>
  <r>
    <x v="187"/>
    <x v="1"/>
    <x v="8"/>
    <x v="3"/>
    <x v="1"/>
    <x v="4"/>
    <x v="1"/>
    <x v="184"/>
    <x v="3"/>
    <n v="5"/>
    <x v="1"/>
    <x v="3"/>
    <x v="0"/>
    <n v="1"/>
    <n v="1"/>
    <n v="5"/>
    <n v="5"/>
    <x v="185"/>
    <x v="0"/>
  </r>
  <r>
    <x v="188"/>
    <x v="1"/>
    <x v="5"/>
    <x v="0"/>
    <x v="0"/>
    <x v="3"/>
    <x v="2"/>
    <x v="185"/>
    <x v="1"/>
    <n v="4"/>
    <x v="1"/>
    <x v="3"/>
    <x v="1"/>
    <n v="2"/>
    <n v="5"/>
    <n v="5"/>
    <n v="1"/>
    <x v="186"/>
    <x v="3"/>
  </r>
  <r>
    <x v="189"/>
    <x v="1"/>
    <x v="8"/>
    <x v="7"/>
    <x v="1"/>
    <x v="0"/>
    <x v="2"/>
    <x v="186"/>
    <x v="2"/>
    <n v="4"/>
    <x v="1"/>
    <x v="3"/>
    <x v="2"/>
    <n v="1"/>
    <n v="4"/>
    <n v="3"/>
    <n v="5"/>
    <x v="187"/>
    <x v="4"/>
  </r>
  <r>
    <x v="190"/>
    <x v="0"/>
    <x v="5"/>
    <x v="5"/>
    <x v="1"/>
    <x v="2"/>
    <x v="3"/>
    <x v="187"/>
    <x v="3"/>
    <n v="5"/>
    <x v="1"/>
    <x v="2"/>
    <x v="3"/>
    <n v="5"/>
    <n v="5"/>
    <n v="3"/>
    <n v="1"/>
    <x v="188"/>
    <x v="1"/>
  </r>
  <r>
    <x v="191"/>
    <x v="0"/>
    <x v="2"/>
    <x v="1"/>
    <x v="0"/>
    <x v="0"/>
    <x v="0"/>
    <x v="188"/>
    <x v="4"/>
    <n v="1"/>
    <x v="1"/>
    <x v="1"/>
    <x v="3"/>
    <n v="1"/>
    <n v="3"/>
    <n v="4"/>
    <n v="2"/>
    <x v="189"/>
    <x v="1"/>
  </r>
  <r>
    <x v="192"/>
    <x v="1"/>
    <x v="4"/>
    <x v="5"/>
    <x v="0"/>
    <x v="2"/>
    <x v="2"/>
    <x v="189"/>
    <x v="1"/>
    <n v="5"/>
    <x v="0"/>
    <x v="3"/>
    <x v="0"/>
    <n v="1"/>
    <n v="4"/>
    <n v="4"/>
    <n v="4"/>
    <x v="190"/>
    <x v="3"/>
  </r>
  <r>
    <x v="193"/>
    <x v="1"/>
    <x v="8"/>
    <x v="9"/>
    <x v="0"/>
    <x v="4"/>
    <x v="0"/>
    <x v="190"/>
    <x v="0"/>
    <n v="2"/>
    <x v="1"/>
    <x v="0"/>
    <x v="4"/>
    <n v="1"/>
    <n v="5"/>
    <n v="3"/>
    <n v="5"/>
    <x v="191"/>
    <x v="0"/>
  </r>
  <r>
    <x v="194"/>
    <x v="1"/>
    <x v="1"/>
    <x v="4"/>
    <x v="1"/>
    <x v="2"/>
    <x v="1"/>
    <x v="191"/>
    <x v="1"/>
    <n v="2"/>
    <x v="1"/>
    <x v="1"/>
    <x v="0"/>
    <n v="1"/>
    <n v="5"/>
    <n v="4"/>
    <n v="1"/>
    <x v="192"/>
    <x v="0"/>
  </r>
  <r>
    <x v="195"/>
    <x v="0"/>
    <x v="0"/>
    <x v="5"/>
    <x v="1"/>
    <x v="3"/>
    <x v="2"/>
    <x v="192"/>
    <x v="1"/>
    <n v="2"/>
    <x v="1"/>
    <x v="1"/>
    <x v="1"/>
    <n v="2"/>
    <n v="4"/>
    <n v="1"/>
    <n v="3"/>
    <x v="193"/>
    <x v="3"/>
  </r>
  <r>
    <x v="196"/>
    <x v="0"/>
    <x v="4"/>
    <x v="1"/>
    <x v="1"/>
    <x v="1"/>
    <x v="2"/>
    <x v="193"/>
    <x v="0"/>
    <n v="1"/>
    <x v="0"/>
    <x v="0"/>
    <x v="3"/>
    <n v="4"/>
    <n v="2"/>
    <n v="2"/>
    <n v="2"/>
    <x v="194"/>
    <x v="2"/>
  </r>
  <r>
    <x v="197"/>
    <x v="1"/>
    <x v="2"/>
    <x v="2"/>
    <x v="1"/>
    <x v="4"/>
    <x v="3"/>
    <x v="194"/>
    <x v="2"/>
    <n v="5"/>
    <x v="1"/>
    <x v="0"/>
    <x v="3"/>
    <n v="3"/>
    <n v="3"/>
    <n v="4"/>
    <n v="1"/>
    <x v="195"/>
    <x v="3"/>
  </r>
  <r>
    <x v="198"/>
    <x v="0"/>
    <x v="7"/>
    <x v="1"/>
    <x v="1"/>
    <x v="2"/>
    <x v="1"/>
    <x v="195"/>
    <x v="0"/>
    <n v="3"/>
    <x v="1"/>
    <x v="2"/>
    <x v="0"/>
    <n v="4"/>
    <n v="5"/>
    <n v="2"/>
    <n v="5"/>
    <x v="196"/>
    <x v="2"/>
  </r>
  <r>
    <x v="199"/>
    <x v="1"/>
    <x v="1"/>
    <x v="6"/>
    <x v="1"/>
    <x v="1"/>
    <x v="3"/>
    <x v="196"/>
    <x v="2"/>
    <n v="4"/>
    <x v="0"/>
    <x v="0"/>
    <x v="2"/>
    <n v="2"/>
    <n v="4"/>
    <n v="2"/>
    <n v="1"/>
    <x v="197"/>
    <x v="3"/>
  </r>
  <r>
    <x v="200"/>
    <x v="0"/>
    <x v="11"/>
    <x v="0"/>
    <x v="1"/>
    <x v="4"/>
    <x v="2"/>
    <x v="197"/>
    <x v="0"/>
    <n v="2"/>
    <x v="1"/>
    <x v="0"/>
    <x v="3"/>
    <n v="4"/>
    <n v="5"/>
    <n v="5"/>
    <n v="2"/>
    <x v="198"/>
    <x v="1"/>
  </r>
  <r>
    <x v="201"/>
    <x v="1"/>
    <x v="8"/>
    <x v="4"/>
    <x v="1"/>
    <x v="1"/>
    <x v="1"/>
    <x v="198"/>
    <x v="2"/>
    <n v="4"/>
    <x v="0"/>
    <x v="0"/>
    <x v="3"/>
    <n v="3"/>
    <n v="2"/>
    <n v="2"/>
    <n v="3"/>
    <x v="199"/>
    <x v="2"/>
  </r>
  <r>
    <x v="202"/>
    <x v="1"/>
    <x v="2"/>
    <x v="9"/>
    <x v="1"/>
    <x v="3"/>
    <x v="2"/>
    <x v="199"/>
    <x v="4"/>
    <n v="1"/>
    <x v="1"/>
    <x v="1"/>
    <x v="2"/>
    <n v="2"/>
    <n v="2"/>
    <n v="3"/>
    <n v="3"/>
    <x v="200"/>
    <x v="4"/>
  </r>
  <r>
    <x v="203"/>
    <x v="0"/>
    <x v="6"/>
    <x v="5"/>
    <x v="1"/>
    <x v="0"/>
    <x v="1"/>
    <x v="200"/>
    <x v="2"/>
    <n v="3"/>
    <x v="0"/>
    <x v="3"/>
    <x v="0"/>
    <n v="5"/>
    <n v="2"/>
    <n v="4"/>
    <n v="2"/>
    <x v="201"/>
    <x v="1"/>
  </r>
  <r>
    <x v="204"/>
    <x v="0"/>
    <x v="3"/>
    <x v="9"/>
    <x v="1"/>
    <x v="4"/>
    <x v="1"/>
    <x v="201"/>
    <x v="1"/>
    <n v="2"/>
    <x v="1"/>
    <x v="4"/>
    <x v="2"/>
    <n v="1"/>
    <n v="5"/>
    <n v="2"/>
    <n v="3"/>
    <x v="202"/>
    <x v="3"/>
  </r>
  <r>
    <x v="205"/>
    <x v="1"/>
    <x v="9"/>
    <x v="6"/>
    <x v="0"/>
    <x v="1"/>
    <x v="0"/>
    <x v="202"/>
    <x v="1"/>
    <n v="3"/>
    <x v="0"/>
    <x v="3"/>
    <x v="4"/>
    <n v="2"/>
    <n v="5"/>
    <n v="2"/>
    <n v="3"/>
    <x v="203"/>
    <x v="1"/>
  </r>
  <r>
    <x v="206"/>
    <x v="0"/>
    <x v="5"/>
    <x v="9"/>
    <x v="1"/>
    <x v="4"/>
    <x v="1"/>
    <x v="203"/>
    <x v="0"/>
    <n v="2"/>
    <x v="1"/>
    <x v="0"/>
    <x v="2"/>
    <n v="3"/>
    <n v="2"/>
    <n v="1"/>
    <n v="3"/>
    <x v="204"/>
    <x v="1"/>
  </r>
  <r>
    <x v="207"/>
    <x v="0"/>
    <x v="0"/>
    <x v="4"/>
    <x v="1"/>
    <x v="4"/>
    <x v="2"/>
    <x v="204"/>
    <x v="0"/>
    <n v="2"/>
    <x v="1"/>
    <x v="0"/>
    <x v="1"/>
    <n v="4"/>
    <n v="2"/>
    <n v="3"/>
    <n v="4"/>
    <x v="205"/>
    <x v="1"/>
  </r>
  <r>
    <x v="208"/>
    <x v="0"/>
    <x v="8"/>
    <x v="5"/>
    <x v="1"/>
    <x v="3"/>
    <x v="1"/>
    <x v="205"/>
    <x v="2"/>
    <n v="5"/>
    <x v="0"/>
    <x v="0"/>
    <x v="3"/>
    <n v="1"/>
    <n v="3"/>
    <n v="2"/>
    <n v="1"/>
    <x v="206"/>
    <x v="2"/>
  </r>
  <r>
    <x v="209"/>
    <x v="0"/>
    <x v="2"/>
    <x v="8"/>
    <x v="0"/>
    <x v="3"/>
    <x v="0"/>
    <x v="206"/>
    <x v="1"/>
    <n v="4"/>
    <x v="1"/>
    <x v="3"/>
    <x v="3"/>
    <n v="5"/>
    <n v="3"/>
    <n v="4"/>
    <n v="1"/>
    <x v="207"/>
    <x v="3"/>
  </r>
  <r>
    <x v="210"/>
    <x v="0"/>
    <x v="3"/>
    <x v="4"/>
    <x v="1"/>
    <x v="2"/>
    <x v="1"/>
    <x v="207"/>
    <x v="2"/>
    <n v="2"/>
    <x v="1"/>
    <x v="4"/>
    <x v="0"/>
    <n v="5"/>
    <n v="2"/>
    <n v="4"/>
    <n v="3"/>
    <x v="208"/>
    <x v="1"/>
  </r>
  <r>
    <x v="211"/>
    <x v="0"/>
    <x v="12"/>
    <x v="0"/>
    <x v="1"/>
    <x v="1"/>
    <x v="3"/>
    <x v="208"/>
    <x v="2"/>
    <n v="4"/>
    <x v="0"/>
    <x v="2"/>
    <x v="1"/>
    <n v="4"/>
    <n v="4"/>
    <n v="4"/>
    <n v="3"/>
    <x v="35"/>
    <x v="3"/>
  </r>
  <r>
    <x v="212"/>
    <x v="0"/>
    <x v="0"/>
    <x v="9"/>
    <x v="1"/>
    <x v="2"/>
    <x v="2"/>
    <x v="209"/>
    <x v="4"/>
    <n v="1"/>
    <x v="1"/>
    <x v="0"/>
    <x v="4"/>
    <n v="3"/>
    <n v="2"/>
    <n v="1"/>
    <n v="5"/>
    <x v="209"/>
    <x v="0"/>
  </r>
  <r>
    <x v="213"/>
    <x v="1"/>
    <x v="0"/>
    <x v="9"/>
    <x v="1"/>
    <x v="4"/>
    <x v="1"/>
    <x v="210"/>
    <x v="2"/>
    <n v="4"/>
    <x v="0"/>
    <x v="3"/>
    <x v="4"/>
    <n v="2"/>
    <n v="4"/>
    <n v="2"/>
    <n v="3"/>
    <x v="210"/>
    <x v="0"/>
  </r>
  <r>
    <x v="214"/>
    <x v="0"/>
    <x v="5"/>
    <x v="5"/>
    <x v="0"/>
    <x v="1"/>
    <x v="2"/>
    <x v="211"/>
    <x v="1"/>
    <n v="2"/>
    <x v="1"/>
    <x v="0"/>
    <x v="3"/>
    <n v="5"/>
    <n v="2"/>
    <n v="4"/>
    <n v="5"/>
    <x v="211"/>
    <x v="2"/>
  </r>
  <r>
    <x v="215"/>
    <x v="1"/>
    <x v="1"/>
    <x v="6"/>
    <x v="0"/>
    <x v="2"/>
    <x v="2"/>
    <x v="212"/>
    <x v="4"/>
    <n v="1"/>
    <x v="1"/>
    <x v="1"/>
    <x v="2"/>
    <n v="5"/>
    <n v="4"/>
    <n v="1"/>
    <n v="3"/>
    <x v="212"/>
    <x v="0"/>
  </r>
  <r>
    <x v="216"/>
    <x v="0"/>
    <x v="1"/>
    <x v="0"/>
    <x v="1"/>
    <x v="3"/>
    <x v="3"/>
    <x v="213"/>
    <x v="2"/>
    <n v="3"/>
    <x v="1"/>
    <x v="2"/>
    <x v="0"/>
    <n v="1"/>
    <n v="4"/>
    <n v="4"/>
    <n v="4"/>
    <x v="213"/>
    <x v="3"/>
  </r>
  <r>
    <x v="217"/>
    <x v="0"/>
    <x v="8"/>
    <x v="3"/>
    <x v="1"/>
    <x v="2"/>
    <x v="1"/>
    <x v="214"/>
    <x v="2"/>
    <n v="4"/>
    <x v="1"/>
    <x v="3"/>
    <x v="0"/>
    <n v="3"/>
    <n v="5"/>
    <n v="2"/>
    <n v="1"/>
    <x v="214"/>
    <x v="2"/>
  </r>
  <r>
    <x v="218"/>
    <x v="1"/>
    <x v="11"/>
    <x v="5"/>
    <x v="1"/>
    <x v="1"/>
    <x v="1"/>
    <x v="215"/>
    <x v="2"/>
    <n v="3"/>
    <x v="1"/>
    <x v="3"/>
    <x v="0"/>
    <n v="2"/>
    <n v="2"/>
    <n v="4"/>
    <n v="4"/>
    <x v="215"/>
    <x v="4"/>
  </r>
  <r>
    <x v="219"/>
    <x v="1"/>
    <x v="2"/>
    <x v="6"/>
    <x v="0"/>
    <x v="3"/>
    <x v="4"/>
    <x v="216"/>
    <x v="0"/>
    <n v="5"/>
    <x v="1"/>
    <x v="0"/>
    <x v="2"/>
    <n v="3"/>
    <n v="1"/>
    <n v="4"/>
    <n v="1"/>
    <x v="216"/>
    <x v="0"/>
  </r>
  <r>
    <x v="220"/>
    <x v="0"/>
    <x v="1"/>
    <x v="3"/>
    <x v="1"/>
    <x v="2"/>
    <x v="2"/>
    <x v="217"/>
    <x v="2"/>
    <n v="3"/>
    <x v="0"/>
    <x v="0"/>
    <x v="1"/>
    <n v="2"/>
    <n v="1"/>
    <n v="1"/>
    <n v="3"/>
    <x v="217"/>
    <x v="1"/>
  </r>
  <r>
    <x v="221"/>
    <x v="1"/>
    <x v="0"/>
    <x v="5"/>
    <x v="0"/>
    <x v="4"/>
    <x v="2"/>
    <x v="218"/>
    <x v="1"/>
    <n v="3"/>
    <x v="1"/>
    <x v="0"/>
    <x v="3"/>
    <n v="1"/>
    <n v="4"/>
    <n v="3"/>
    <n v="5"/>
    <x v="218"/>
    <x v="2"/>
  </r>
  <r>
    <x v="222"/>
    <x v="1"/>
    <x v="0"/>
    <x v="4"/>
    <x v="1"/>
    <x v="4"/>
    <x v="2"/>
    <x v="219"/>
    <x v="1"/>
    <n v="2"/>
    <x v="1"/>
    <x v="0"/>
    <x v="3"/>
    <n v="3"/>
    <n v="5"/>
    <n v="4"/>
    <n v="5"/>
    <x v="219"/>
    <x v="0"/>
  </r>
  <r>
    <x v="223"/>
    <x v="1"/>
    <x v="7"/>
    <x v="10"/>
    <x v="1"/>
    <x v="1"/>
    <x v="1"/>
    <x v="220"/>
    <x v="2"/>
    <n v="4"/>
    <x v="1"/>
    <x v="0"/>
    <x v="3"/>
    <n v="5"/>
    <n v="2"/>
    <n v="1"/>
    <n v="2"/>
    <x v="220"/>
    <x v="2"/>
  </r>
  <r>
    <x v="224"/>
    <x v="0"/>
    <x v="9"/>
    <x v="9"/>
    <x v="1"/>
    <x v="0"/>
    <x v="2"/>
    <x v="221"/>
    <x v="1"/>
    <n v="5"/>
    <x v="1"/>
    <x v="3"/>
    <x v="4"/>
    <n v="1"/>
    <n v="2"/>
    <n v="5"/>
    <n v="2"/>
    <x v="221"/>
    <x v="2"/>
  </r>
  <r>
    <x v="225"/>
    <x v="0"/>
    <x v="5"/>
    <x v="3"/>
    <x v="1"/>
    <x v="0"/>
    <x v="1"/>
    <x v="222"/>
    <x v="1"/>
    <n v="3"/>
    <x v="1"/>
    <x v="0"/>
    <x v="1"/>
    <n v="3"/>
    <n v="1"/>
    <n v="3"/>
    <n v="5"/>
    <x v="222"/>
    <x v="3"/>
  </r>
  <r>
    <x v="226"/>
    <x v="0"/>
    <x v="3"/>
    <x v="3"/>
    <x v="0"/>
    <x v="0"/>
    <x v="4"/>
    <x v="223"/>
    <x v="1"/>
    <n v="3"/>
    <x v="1"/>
    <x v="2"/>
    <x v="0"/>
    <n v="4"/>
    <n v="3"/>
    <n v="1"/>
    <n v="3"/>
    <x v="223"/>
    <x v="1"/>
  </r>
  <r>
    <x v="227"/>
    <x v="1"/>
    <x v="4"/>
    <x v="9"/>
    <x v="1"/>
    <x v="0"/>
    <x v="1"/>
    <x v="224"/>
    <x v="3"/>
    <n v="4"/>
    <x v="0"/>
    <x v="0"/>
    <x v="4"/>
    <n v="3"/>
    <n v="1"/>
    <n v="1"/>
    <n v="3"/>
    <x v="224"/>
    <x v="4"/>
  </r>
  <r>
    <x v="228"/>
    <x v="1"/>
    <x v="3"/>
    <x v="4"/>
    <x v="0"/>
    <x v="1"/>
    <x v="2"/>
    <x v="225"/>
    <x v="0"/>
    <n v="3"/>
    <x v="1"/>
    <x v="3"/>
    <x v="3"/>
    <n v="4"/>
    <n v="3"/>
    <n v="2"/>
    <n v="5"/>
    <x v="225"/>
    <x v="3"/>
  </r>
  <r>
    <x v="229"/>
    <x v="1"/>
    <x v="2"/>
    <x v="8"/>
    <x v="1"/>
    <x v="1"/>
    <x v="3"/>
    <x v="226"/>
    <x v="2"/>
    <n v="4"/>
    <x v="0"/>
    <x v="2"/>
    <x v="0"/>
    <n v="1"/>
    <n v="2"/>
    <n v="5"/>
    <n v="1"/>
    <x v="226"/>
    <x v="0"/>
  </r>
  <r>
    <x v="230"/>
    <x v="1"/>
    <x v="5"/>
    <x v="8"/>
    <x v="0"/>
    <x v="0"/>
    <x v="2"/>
    <x v="227"/>
    <x v="2"/>
    <n v="3"/>
    <x v="1"/>
    <x v="0"/>
    <x v="1"/>
    <n v="4"/>
    <n v="1"/>
    <n v="5"/>
    <n v="2"/>
    <x v="227"/>
    <x v="0"/>
  </r>
  <r>
    <x v="231"/>
    <x v="0"/>
    <x v="0"/>
    <x v="8"/>
    <x v="1"/>
    <x v="1"/>
    <x v="3"/>
    <x v="228"/>
    <x v="1"/>
    <n v="3"/>
    <x v="1"/>
    <x v="3"/>
    <x v="1"/>
    <n v="1"/>
    <n v="1"/>
    <n v="5"/>
    <n v="5"/>
    <x v="228"/>
    <x v="1"/>
  </r>
  <r>
    <x v="232"/>
    <x v="1"/>
    <x v="9"/>
    <x v="9"/>
    <x v="1"/>
    <x v="3"/>
    <x v="3"/>
    <x v="229"/>
    <x v="0"/>
    <n v="2"/>
    <x v="1"/>
    <x v="0"/>
    <x v="4"/>
    <n v="2"/>
    <n v="4"/>
    <n v="2"/>
    <n v="5"/>
    <x v="229"/>
    <x v="3"/>
  </r>
  <r>
    <x v="233"/>
    <x v="0"/>
    <x v="2"/>
    <x v="3"/>
    <x v="1"/>
    <x v="3"/>
    <x v="3"/>
    <x v="230"/>
    <x v="2"/>
    <n v="4"/>
    <x v="1"/>
    <x v="2"/>
    <x v="0"/>
    <n v="3"/>
    <n v="4"/>
    <n v="4"/>
    <n v="2"/>
    <x v="230"/>
    <x v="4"/>
  </r>
  <r>
    <x v="234"/>
    <x v="0"/>
    <x v="0"/>
    <x v="8"/>
    <x v="1"/>
    <x v="4"/>
    <x v="1"/>
    <x v="231"/>
    <x v="3"/>
    <n v="4"/>
    <x v="1"/>
    <x v="2"/>
    <x v="1"/>
    <n v="1"/>
    <n v="1"/>
    <n v="1"/>
    <n v="5"/>
    <x v="231"/>
    <x v="3"/>
  </r>
  <r>
    <x v="235"/>
    <x v="0"/>
    <x v="5"/>
    <x v="6"/>
    <x v="1"/>
    <x v="1"/>
    <x v="3"/>
    <x v="232"/>
    <x v="1"/>
    <n v="3"/>
    <x v="1"/>
    <x v="0"/>
    <x v="4"/>
    <n v="2"/>
    <n v="1"/>
    <n v="5"/>
    <n v="2"/>
    <x v="232"/>
    <x v="3"/>
  </r>
  <r>
    <x v="236"/>
    <x v="0"/>
    <x v="5"/>
    <x v="2"/>
    <x v="1"/>
    <x v="4"/>
    <x v="2"/>
    <x v="233"/>
    <x v="1"/>
    <n v="4"/>
    <x v="1"/>
    <x v="0"/>
    <x v="0"/>
    <n v="3"/>
    <n v="2"/>
    <n v="4"/>
    <n v="2"/>
    <x v="233"/>
    <x v="0"/>
  </r>
  <r>
    <x v="237"/>
    <x v="1"/>
    <x v="11"/>
    <x v="8"/>
    <x v="1"/>
    <x v="1"/>
    <x v="1"/>
    <x v="234"/>
    <x v="2"/>
    <n v="5"/>
    <x v="0"/>
    <x v="3"/>
    <x v="1"/>
    <n v="2"/>
    <n v="2"/>
    <n v="1"/>
    <n v="4"/>
    <x v="234"/>
    <x v="3"/>
  </r>
  <r>
    <x v="238"/>
    <x v="0"/>
    <x v="9"/>
    <x v="9"/>
    <x v="1"/>
    <x v="0"/>
    <x v="2"/>
    <x v="235"/>
    <x v="1"/>
    <n v="3"/>
    <x v="1"/>
    <x v="2"/>
    <x v="4"/>
    <n v="3"/>
    <n v="4"/>
    <n v="2"/>
    <n v="2"/>
    <x v="235"/>
    <x v="4"/>
  </r>
  <r>
    <x v="239"/>
    <x v="1"/>
    <x v="2"/>
    <x v="5"/>
    <x v="1"/>
    <x v="0"/>
    <x v="1"/>
    <x v="236"/>
    <x v="2"/>
    <n v="4"/>
    <x v="0"/>
    <x v="3"/>
    <x v="3"/>
    <n v="5"/>
    <n v="4"/>
    <n v="3"/>
    <n v="1"/>
    <x v="236"/>
    <x v="0"/>
  </r>
  <r>
    <x v="240"/>
    <x v="1"/>
    <x v="11"/>
    <x v="9"/>
    <x v="0"/>
    <x v="2"/>
    <x v="2"/>
    <x v="237"/>
    <x v="3"/>
    <n v="5"/>
    <x v="1"/>
    <x v="0"/>
    <x v="4"/>
    <n v="3"/>
    <n v="2"/>
    <n v="1"/>
    <n v="3"/>
    <x v="237"/>
    <x v="4"/>
  </r>
  <r>
    <x v="241"/>
    <x v="1"/>
    <x v="8"/>
    <x v="4"/>
    <x v="1"/>
    <x v="4"/>
    <x v="3"/>
    <x v="238"/>
    <x v="3"/>
    <n v="5"/>
    <x v="0"/>
    <x v="3"/>
    <x v="0"/>
    <n v="1"/>
    <n v="5"/>
    <n v="4"/>
    <n v="4"/>
    <x v="238"/>
    <x v="4"/>
  </r>
  <r>
    <x v="242"/>
    <x v="0"/>
    <x v="2"/>
    <x v="3"/>
    <x v="0"/>
    <x v="4"/>
    <x v="0"/>
    <x v="239"/>
    <x v="1"/>
    <n v="3"/>
    <x v="1"/>
    <x v="3"/>
    <x v="0"/>
    <n v="2"/>
    <n v="1"/>
    <n v="3"/>
    <n v="3"/>
    <x v="239"/>
    <x v="2"/>
  </r>
  <r>
    <x v="243"/>
    <x v="1"/>
    <x v="4"/>
    <x v="3"/>
    <x v="1"/>
    <x v="0"/>
    <x v="1"/>
    <x v="240"/>
    <x v="2"/>
    <n v="4"/>
    <x v="0"/>
    <x v="2"/>
    <x v="0"/>
    <n v="3"/>
    <n v="2"/>
    <n v="5"/>
    <n v="1"/>
    <x v="240"/>
    <x v="1"/>
  </r>
  <r>
    <x v="244"/>
    <x v="0"/>
    <x v="8"/>
    <x v="2"/>
    <x v="1"/>
    <x v="3"/>
    <x v="1"/>
    <x v="241"/>
    <x v="0"/>
    <n v="3"/>
    <x v="0"/>
    <x v="3"/>
    <x v="0"/>
    <n v="5"/>
    <n v="2"/>
    <n v="1"/>
    <n v="5"/>
    <x v="241"/>
    <x v="3"/>
  </r>
  <r>
    <x v="245"/>
    <x v="1"/>
    <x v="4"/>
    <x v="0"/>
    <x v="1"/>
    <x v="4"/>
    <x v="3"/>
    <x v="242"/>
    <x v="3"/>
    <n v="5"/>
    <x v="1"/>
    <x v="3"/>
    <x v="3"/>
    <n v="3"/>
    <n v="1"/>
    <n v="1"/>
    <n v="3"/>
    <x v="242"/>
    <x v="0"/>
  </r>
  <r>
    <x v="246"/>
    <x v="0"/>
    <x v="2"/>
    <x v="9"/>
    <x v="1"/>
    <x v="4"/>
    <x v="1"/>
    <x v="243"/>
    <x v="2"/>
    <n v="5"/>
    <x v="1"/>
    <x v="3"/>
    <x v="2"/>
    <n v="2"/>
    <n v="2"/>
    <n v="5"/>
    <n v="1"/>
    <x v="243"/>
    <x v="0"/>
  </r>
  <r>
    <x v="247"/>
    <x v="1"/>
    <x v="2"/>
    <x v="5"/>
    <x v="1"/>
    <x v="2"/>
    <x v="2"/>
    <x v="244"/>
    <x v="1"/>
    <n v="3"/>
    <x v="1"/>
    <x v="3"/>
    <x v="3"/>
    <n v="2"/>
    <n v="3"/>
    <n v="1"/>
    <n v="4"/>
    <x v="244"/>
    <x v="3"/>
  </r>
  <r>
    <x v="248"/>
    <x v="1"/>
    <x v="9"/>
    <x v="1"/>
    <x v="1"/>
    <x v="3"/>
    <x v="3"/>
    <x v="245"/>
    <x v="2"/>
    <n v="5"/>
    <x v="0"/>
    <x v="2"/>
    <x v="0"/>
    <n v="1"/>
    <n v="4"/>
    <n v="2"/>
    <n v="2"/>
    <x v="245"/>
    <x v="2"/>
  </r>
  <r>
    <x v="249"/>
    <x v="1"/>
    <x v="6"/>
    <x v="0"/>
    <x v="0"/>
    <x v="0"/>
    <x v="4"/>
    <x v="246"/>
    <x v="4"/>
    <n v="1"/>
    <x v="1"/>
    <x v="0"/>
    <x v="0"/>
    <n v="2"/>
    <n v="3"/>
    <n v="1"/>
    <n v="5"/>
    <x v="246"/>
    <x v="4"/>
  </r>
  <r>
    <x v="250"/>
    <x v="0"/>
    <x v="11"/>
    <x v="8"/>
    <x v="1"/>
    <x v="4"/>
    <x v="1"/>
    <x v="247"/>
    <x v="2"/>
    <n v="4"/>
    <x v="1"/>
    <x v="0"/>
    <x v="1"/>
    <n v="1"/>
    <n v="1"/>
    <n v="4"/>
    <n v="5"/>
    <x v="247"/>
    <x v="1"/>
  </r>
  <r>
    <x v="251"/>
    <x v="0"/>
    <x v="3"/>
    <x v="2"/>
    <x v="1"/>
    <x v="0"/>
    <x v="2"/>
    <x v="248"/>
    <x v="2"/>
    <n v="4"/>
    <x v="0"/>
    <x v="2"/>
    <x v="1"/>
    <n v="5"/>
    <n v="1"/>
    <n v="5"/>
    <n v="5"/>
    <x v="248"/>
    <x v="2"/>
  </r>
  <r>
    <x v="252"/>
    <x v="1"/>
    <x v="8"/>
    <x v="8"/>
    <x v="1"/>
    <x v="4"/>
    <x v="3"/>
    <x v="249"/>
    <x v="1"/>
    <n v="2"/>
    <x v="0"/>
    <x v="4"/>
    <x v="3"/>
    <n v="5"/>
    <n v="1"/>
    <n v="4"/>
    <n v="2"/>
    <x v="249"/>
    <x v="1"/>
  </r>
  <r>
    <x v="253"/>
    <x v="0"/>
    <x v="5"/>
    <x v="8"/>
    <x v="1"/>
    <x v="1"/>
    <x v="2"/>
    <x v="250"/>
    <x v="4"/>
    <n v="2"/>
    <x v="1"/>
    <x v="1"/>
    <x v="3"/>
    <n v="4"/>
    <n v="1"/>
    <n v="1"/>
    <n v="5"/>
    <x v="250"/>
    <x v="2"/>
  </r>
  <r>
    <x v="254"/>
    <x v="1"/>
    <x v="4"/>
    <x v="2"/>
    <x v="1"/>
    <x v="2"/>
    <x v="2"/>
    <x v="251"/>
    <x v="3"/>
    <n v="4"/>
    <x v="0"/>
    <x v="3"/>
    <x v="0"/>
    <n v="1"/>
    <n v="4"/>
    <n v="2"/>
    <n v="5"/>
    <x v="251"/>
    <x v="3"/>
  </r>
  <r>
    <x v="255"/>
    <x v="1"/>
    <x v="5"/>
    <x v="5"/>
    <x v="1"/>
    <x v="0"/>
    <x v="2"/>
    <x v="252"/>
    <x v="0"/>
    <n v="3"/>
    <x v="1"/>
    <x v="0"/>
    <x v="1"/>
    <n v="5"/>
    <n v="2"/>
    <n v="2"/>
    <n v="4"/>
    <x v="252"/>
    <x v="3"/>
  </r>
  <r>
    <x v="256"/>
    <x v="0"/>
    <x v="5"/>
    <x v="10"/>
    <x v="1"/>
    <x v="1"/>
    <x v="3"/>
    <x v="253"/>
    <x v="3"/>
    <n v="4"/>
    <x v="0"/>
    <x v="3"/>
    <x v="1"/>
    <n v="2"/>
    <n v="5"/>
    <n v="3"/>
    <n v="4"/>
    <x v="253"/>
    <x v="3"/>
  </r>
  <r>
    <x v="257"/>
    <x v="0"/>
    <x v="0"/>
    <x v="5"/>
    <x v="0"/>
    <x v="4"/>
    <x v="2"/>
    <x v="254"/>
    <x v="2"/>
    <n v="3"/>
    <x v="1"/>
    <x v="0"/>
    <x v="0"/>
    <n v="1"/>
    <n v="1"/>
    <n v="1"/>
    <n v="5"/>
    <x v="254"/>
    <x v="0"/>
  </r>
  <r>
    <x v="258"/>
    <x v="0"/>
    <x v="7"/>
    <x v="3"/>
    <x v="1"/>
    <x v="3"/>
    <x v="1"/>
    <x v="255"/>
    <x v="3"/>
    <n v="5"/>
    <x v="0"/>
    <x v="2"/>
    <x v="0"/>
    <n v="3"/>
    <n v="4"/>
    <n v="5"/>
    <n v="3"/>
    <x v="255"/>
    <x v="2"/>
  </r>
  <r>
    <x v="259"/>
    <x v="1"/>
    <x v="8"/>
    <x v="8"/>
    <x v="1"/>
    <x v="2"/>
    <x v="2"/>
    <x v="256"/>
    <x v="1"/>
    <n v="3"/>
    <x v="1"/>
    <x v="2"/>
    <x v="3"/>
    <n v="1"/>
    <n v="1"/>
    <n v="3"/>
    <n v="5"/>
    <x v="256"/>
    <x v="4"/>
  </r>
  <r>
    <x v="260"/>
    <x v="1"/>
    <x v="4"/>
    <x v="5"/>
    <x v="0"/>
    <x v="1"/>
    <x v="0"/>
    <x v="132"/>
    <x v="0"/>
    <n v="1"/>
    <x v="1"/>
    <x v="1"/>
    <x v="1"/>
    <n v="3"/>
    <n v="1"/>
    <n v="2"/>
    <n v="5"/>
    <x v="257"/>
    <x v="3"/>
  </r>
  <r>
    <x v="261"/>
    <x v="1"/>
    <x v="8"/>
    <x v="7"/>
    <x v="1"/>
    <x v="4"/>
    <x v="2"/>
    <x v="257"/>
    <x v="3"/>
    <n v="5"/>
    <x v="1"/>
    <x v="3"/>
    <x v="4"/>
    <n v="4"/>
    <n v="3"/>
    <n v="5"/>
    <n v="2"/>
    <x v="258"/>
    <x v="1"/>
  </r>
  <r>
    <x v="262"/>
    <x v="1"/>
    <x v="4"/>
    <x v="10"/>
    <x v="1"/>
    <x v="2"/>
    <x v="1"/>
    <x v="258"/>
    <x v="3"/>
    <n v="3"/>
    <x v="1"/>
    <x v="2"/>
    <x v="1"/>
    <n v="4"/>
    <n v="4"/>
    <n v="2"/>
    <n v="3"/>
    <x v="259"/>
    <x v="4"/>
  </r>
  <r>
    <x v="263"/>
    <x v="1"/>
    <x v="5"/>
    <x v="9"/>
    <x v="0"/>
    <x v="0"/>
    <x v="2"/>
    <x v="259"/>
    <x v="1"/>
    <n v="2"/>
    <x v="1"/>
    <x v="4"/>
    <x v="2"/>
    <n v="5"/>
    <n v="2"/>
    <n v="3"/>
    <n v="3"/>
    <x v="260"/>
    <x v="2"/>
  </r>
  <r>
    <x v="264"/>
    <x v="0"/>
    <x v="6"/>
    <x v="3"/>
    <x v="0"/>
    <x v="3"/>
    <x v="2"/>
    <x v="260"/>
    <x v="1"/>
    <n v="2"/>
    <x v="1"/>
    <x v="0"/>
    <x v="3"/>
    <n v="4"/>
    <n v="5"/>
    <n v="2"/>
    <n v="2"/>
    <x v="261"/>
    <x v="2"/>
  </r>
  <r>
    <x v="265"/>
    <x v="1"/>
    <x v="8"/>
    <x v="10"/>
    <x v="0"/>
    <x v="1"/>
    <x v="2"/>
    <x v="261"/>
    <x v="2"/>
    <n v="4"/>
    <x v="0"/>
    <x v="2"/>
    <x v="0"/>
    <n v="2"/>
    <n v="1"/>
    <n v="5"/>
    <n v="1"/>
    <x v="262"/>
    <x v="2"/>
  </r>
  <r>
    <x v="266"/>
    <x v="0"/>
    <x v="2"/>
    <x v="6"/>
    <x v="1"/>
    <x v="4"/>
    <x v="3"/>
    <x v="262"/>
    <x v="1"/>
    <n v="3"/>
    <x v="0"/>
    <x v="3"/>
    <x v="2"/>
    <n v="5"/>
    <n v="2"/>
    <n v="3"/>
    <n v="1"/>
    <x v="209"/>
    <x v="1"/>
  </r>
  <r>
    <x v="267"/>
    <x v="0"/>
    <x v="9"/>
    <x v="10"/>
    <x v="1"/>
    <x v="2"/>
    <x v="3"/>
    <x v="263"/>
    <x v="2"/>
    <n v="4"/>
    <x v="0"/>
    <x v="2"/>
    <x v="3"/>
    <n v="1"/>
    <n v="5"/>
    <n v="1"/>
    <n v="1"/>
    <x v="263"/>
    <x v="3"/>
  </r>
  <r>
    <x v="268"/>
    <x v="0"/>
    <x v="5"/>
    <x v="0"/>
    <x v="1"/>
    <x v="4"/>
    <x v="1"/>
    <x v="264"/>
    <x v="1"/>
    <n v="3"/>
    <x v="1"/>
    <x v="2"/>
    <x v="1"/>
    <n v="2"/>
    <n v="5"/>
    <n v="2"/>
    <n v="4"/>
    <x v="264"/>
    <x v="4"/>
  </r>
  <r>
    <x v="269"/>
    <x v="0"/>
    <x v="7"/>
    <x v="10"/>
    <x v="1"/>
    <x v="4"/>
    <x v="3"/>
    <x v="265"/>
    <x v="2"/>
    <n v="4"/>
    <x v="0"/>
    <x v="3"/>
    <x v="0"/>
    <n v="2"/>
    <n v="4"/>
    <n v="2"/>
    <n v="4"/>
    <x v="265"/>
    <x v="2"/>
  </r>
  <r>
    <x v="270"/>
    <x v="1"/>
    <x v="10"/>
    <x v="5"/>
    <x v="0"/>
    <x v="3"/>
    <x v="2"/>
    <x v="266"/>
    <x v="2"/>
    <n v="4"/>
    <x v="0"/>
    <x v="2"/>
    <x v="3"/>
    <n v="5"/>
    <n v="1"/>
    <n v="3"/>
    <n v="4"/>
    <x v="266"/>
    <x v="2"/>
  </r>
  <r>
    <x v="271"/>
    <x v="0"/>
    <x v="6"/>
    <x v="0"/>
    <x v="1"/>
    <x v="4"/>
    <x v="3"/>
    <x v="267"/>
    <x v="1"/>
    <n v="2"/>
    <x v="1"/>
    <x v="0"/>
    <x v="1"/>
    <n v="3"/>
    <n v="2"/>
    <n v="3"/>
    <n v="3"/>
    <x v="267"/>
    <x v="1"/>
  </r>
  <r>
    <x v="272"/>
    <x v="0"/>
    <x v="3"/>
    <x v="9"/>
    <x v="0"/>
    <x v="0"/>
    <x v="0"/>
    <x v="268"/>
    <x v="1"/>
    <n v="1"/>
    <x v="1"/>
    <x v="4"/>
    <x v="4"/>
    <n v="3"/>
    <n v="2"/>
    <n v="4"/>
    <n v="5"/>
    <x v="268"/>
    <x v="2"/>
  </r>
  <r>
    <x v="273"/>
    <x v="0"/>
    <x v="2"/>
    <x v="6"/>
    <x v="1"/>
    <x v="2"/>
    <x v="3"/>
    <x v="269"/>
    <x v="3"/>
    <n v="4"/>
    <x v="1"/>
    <x v="3"/>
    <x v="4"/>
    <n v="5"/>
    <n v="3"/>
    <n v="2"/>
    <n v="5"/>
    <x v="269"/>
    <x v="3"/>
  </r>
  <r>
    <x v="274"/>
    <x v="1"/>
    <x v="2"/>
    <x v="1"/>
    <x v="0"/>
    <x v="0"/>
    <x v="0"/>
    <x v="270"/>
    <x v="1"/>
    <n v="1"/>
    <x v="1"/>
    <x v="4"/>
    <x v="0"/>
    <n v="4"/>
    <n v="1"/>
    <n v="5"/>
    <n v="3"/>
    <x v="270"/>
    <x v="2"/>
  </r>
  <r>
    <x v="275"/>
    <x v="1"/>
    <x v="8"/>
    <x v="5"/>
    <x v="0"/>
    <x v="3"/>
    <x v="0"/>
    <x v="271"/>
    <x v="2"/>
    <n v="5"/>
    <x v="1"/>
    <x v="0"/>
    <x v="1"/>
    <n v="3"/>
    <n v="1"/>
    <n v="4"/>
    <n v="3"/>
    <x v="271"/>
    <x v="2"/>
  </r>
  <r>
    <x v="276"/>
    <x v="1"/>
    <x v="1"/>
    <x v="2"/>
    <x v="0"/>
    <x v="3"/>
    <x v="0"/>
    <x v="272"/>
    <x v="4"/>
    <n v="2"/>
    <x v="1"/>
    <x v="1"/>
    <x v="0"/>
    <n v="1"/>
    <n v="3"/>
    <n v="2"/>
    <n v="5"/>
    <x v="272"/>
    <x v="3"/>
  </r>
  <r>
    <x v="277"/>
    <x v="0"/>
    <x v="2"/>
    <x v="3"/>
    <x v="1"/>
    <x v="4"/>
    <x v="2"/>
    <x v="273"/>
    <x v="1"/>
    <n v="2"/>
    <x v="1"/>
    <x v="0"/>
    <x v="0"/>
    <n v="3"/>
    <n v="2"/>
    <n v="2"/>
    <n v="4"/>
    <x v="273"/>
    <x v="2"/>
  </r>
  <r>
    <x v="278"/>
    <x v="0"/>
    <x v="1"/>
    <x v="5"/>
    <x v="1"/>
    <x v="0"/>
    <x v="1"/>
    <x v="274"/>
    <x v="3"/>
    <n v="4"/>
    <x v="1"/>
    <x v="2"/>
    <x v="3"/>
    <n v="1"/>
    <n v="3"/>
    <n v="5"/>
    <n v="1"/>
    <x v="274"/>
    <x v="0"/>
  </r>
  <r>
    <x v="279"/>
    <x v="1"/>
    <x v="3"/>
    <x v="6"/>
    <x v="1"/>
    <x v="1"/>
    <x v="2"/>
    <x v="275"/>
    <x v="1"/>
    <n v="2"/>
    <x v="1"/>
    <x v="4"/>
    <x v="4"/>
    <n v="2"/>
    <n v="4"/>
    <n v="1"/>
    <n v="5"/>
    <x v="275"/>
    <x v="2"/>
  </r>
  <r>
    <x v="280"/>
    <x v="1"/>
    <x v="8"/>
    <x v="9"/>
    <x v="0"/>
    <x v="4"/>
    <x v="0"/>
    <x v="199"/>
    <x v="4"/>
    <n v="2"/>
    <x v="1"/>
    <x v="0"/>
    <x v="2"/>
    <n v="1"/>
    <n v="5"/>
    <n v="3"/>
    <n v="3"/>
    <x v="276"/>
    <x v="3"/>
  </r>
  <r>
    <x v="281"/>
    <x v="0"/>
    <x v="11"/>
    <x v="6"/>
    <x v="1"/>
    <x v="1"/>
    <x v="1"/>
    <x v="276"/>
    <x v="1"/>
    <n v="3"/>
    <x v="1"/>
    <x v="3"/>
    <x v="4"/>
    <n v="3"/>
    <n v="3"/>
    <n v="1"/>
    <n v="3"/>
    <x v="277"/>
    <x v="2"/>
  </r>
  <r>
    <x v="282"/>
    <x v="0"/>
    <x v="2"/>
    <x v="4"/>
    <x v="1"/>
    <x v="1"/>
    <x v="2"/>
    <x v="277"/>
    <x v="2"/>
    <n v="4"/>
    <x v="0"/>
    <x v="2"/>
    <x v="0"/>
    <n v="4"/>
    <n v="4"/>
    <n v="1"/>
    <n v="4"/>
    <x v="278"/>
    <x v="2"/>
  </r>
  <r>
    <x v="283"/>
    <x v="0"/>
    <x v="8"/>
    <x v="5"/>
    <x v="1"/>
    <x v="1"/>
    <x v="3"/>
    <x v="278"/>
    <x v="3"/>
    <n v="5"/>
    <x v="0"/>
    <x v="3"/>
    <x v="1"/>
    <n v="1"/>
    <n v="5"/>
    <n v="2"/>
    <n v="1"/>
    <x v="279"/>
    <x v="4"/>
  </r>
  <r>
    <x v="284"/>
    <x v="0"/>
    <x v="2"/>
    <x v="6"/>
    <x v="1"/>
    <x v="3"/>
    <x v="2"/>
    <x v="279"/>
    <x v="0"/>
    <n v="2"/>
    <x v="0"/>
    <x v="0"/>
    <x v="4"/>
    <n v="3"/>
    <n v="1"/>
    <n v="5"/>
    <n v="4"/>
    <x v="280"/>
    <x v="0"/>
  </r>
  <r>
    <x v="285"/>
    <x v="0"/>
    <x v="0"/>
    <x v="5"/>
    <x v="1"/>
    <x v="2"/>
    <x v="2"/>
    <x v="280"/>
    <x v="1"/>
    <n v="3"/>
    <x v="0"/>
    <x v="3"/>
    <x v="0"/>
    <n v="2"/>
    <n v="4"/>
    <n v="4"/>
    <n v="4"/>
    <x v="281"/>
    <x v="3"/>
  </r>
  <r>
    <x v="286"/>
    <x v="0"/>
    <x v="8"/>
    <x v="6"/>
    <x v="1"/>
    <x v="4"/>
    <x v="3"/>
    <x v="281"/>
    <x v="0"/>
    <n v="1"/>
    <x v="1"/>
    <x v="0"/>
    <x v="2"/>
    <n v="5"/>
    <n v="4"/>
    <n v="3"/>
    <n v="3"/>
    <x v="282"/>
    <x v="4"/>
  </r>
  <r>
    <x v="287"/>
    <x v="0"/>
    <x v="2"/>
    <x v="6"/>
    <x v="1"/>
    <x v="1"/>
    <x v="1"/>
    <x v="282"/>
    <x v="2"/>
    <n v="4"/>
    <x v="1"/>
    <x v="3"/>
    <x v="2"/>
    <n v="4"/>
    <n v="3"/>
    <n v="4"/>
    <n v="4"/>
    <x v="283"/>
    <x v="3"/>
  </r>
  <r>
    <x v="288"/>
    <x v="0"/>
    <x v="1"/>
    <x v="3"/>
    <x v="1"/>
    <x v="3"/>
    <x v="1"/>
    <x v="283"/>
    <x v="1"/>
    <n v="3"/>
    <x v="1"/>
    <x v="3"/>
    <x v="0"/>
    <n v="5"/>
    <n v="4"/>
    <n v="2"/>
    <n v="1"/>
    <x v="284"/>
    <x v="0"/>
  </r>
  <r>
    <x v="289"/>
    <x v="1"/>
    <x v="10"/>
    <x v="2"/>
    <x v="0"/>
    <x v="2"/>
    <x v="0"/>
    <x v="284"/>
    <x v="0"/>
    <n v="1"/>
    <x v="1"/>
    <x v="4"/>
    <x v="3"/>
    <n v="5"/>
    <n v="4"/>
    <n v="1"/>
    <n v="4"/>
    <x v="285"/>
    <x v="2"/>
  </r>
  <r>
    <x v="290"/>
    <x v="0"/>
    <x v="11"/>
    <x v="10"/>
    <x v="1"/>
    <x v="4"/>
    <x v="1"/>
    <x v="285"/>
    <x v="3"/>
    <n v="4"/>
    <x v="0"/>
    <x v="3"/>
    <x v="3"/>
    <n v="1"/>
    <n v="5"/>
    <n v="1"/>
    <n v="2"/>
    <x v="286"/>
    <x v="4"/>
  </r>
  <r>
    <x v="291"/>
    <x v="0"/>
    <x v="3"/>
    <x v="2"/>
    <x v="1"/>
    <x v="0"/>
    <x v="1"/>
    <x v="286"/>
    <x v="0"/>
    <n v="3"/>
    <x v="1"/>
    <x v="3"/>
    <x v="1"/>
    <n v="1"/>
    <n v="4"/>
    <n v="2"/>
    <n v="4"/>
    <x v="287"/>
    <x v="1"/>
  </r>
  <r>
    <x v="292"/>
    <x v="0"/>
    <x v="0"/>
    <x v="0"/>
    <x v="1"/>
    <x v="4"/>
    <x v="2"/>
    <x v="287"/>
    <x v="1"/>
    <n v="2"/>
    <x v="1"/>
    <x v="4"/>
    <x v="0"/>
    <n v="1"/>
    <n v="3"/>
    <n v="3"/>
    <n v="1"/>
    <x v="288"/>
    <x v="3"/>
  </r>
  <r>
    <x v="293"/>
    <x v="1"/>
    <x v="5"/>
    <x v="10"/>
    <x v="0"/>
    <x v="4"/>
    <x v="4"/>
    <x v="288"/>
    <x v="2"/>
    <n v="4"/>
    <x v="0"/>
    <x v="0"/>
    <x v="1"/>
    <n v="1"/>
    <n v="3"/>
    <n v="5"/>
    <n v="2"/>
    <x v="54"/>
    <x v="2"/>
  </r>
  <r>
    <x v="294"/>
    <x v="1"/>
    <x v="3"/>
    <x v="3"/>
    <x v="0"/>
    <x v="0"/>
    <x v="0"/>
    <x v="289"/>
    <x v="4"/>
    <n v="2"/>
    <x v="1"/>
    <x v="1"/>
    <x v="3"/>
    <n v="1"/>
    <n v="3"/>
    <n v="5"/>
    <n v="4"/>
    <x v="289"/>
    <x v="1"/>
  </r>
  <r>
    <x v="295"/>
    <x v="1"/>
    <x v="5"/>
    <x v="7"/>
    <x v="1"/>
    <x v="1"/>
    <x v="1"/>
    <x v="290"/>
    <x v="1"/>
    <n v="3"/>
    <x v="0"/>
    <x v="0"/>
    <x v="4"/>
    <n v="3"/>
    <n v="5"/>
    <n v="3"/>
    <n v="4"/>
    <x v="290"/>
    <x v="3"/>
  </r>
  <r>
    <x v="296"/>
    <x v="1"/>
    <x v="2"/>
    <x v="1"/>
    <x v="1"/>
    <x v="0"/>
    <x v="3"/>
    <x v="291"/>
    <x v="2"/>
    <n v="5"/>
    <x v="1"/>
    <x v="0"/>
    <x v="1"/>
    <n v="2"/>
    <n v="2"/>
    <n v="2"/>
    <n v="2"/>
    <x v="291"/>
    <x v="4"/>
  </r>
  <r>
    <x v="297"/>
    <x v="0"/>
    <x v="8"/>
    <x v="6"/>
    <x v="1"/>
    <x v="2"/>
    <x v="2"/>
    <x v="292"/>
    <x v="2"/>
    <n v="4"/>
    <x v="1"/>
    <x v="0"/>
    <x v="2"/>
    <n v="4"/>
    <n v="2"/>
    <n v="3"/>
    <n v="1"/>
    <x v="292"/>
    <x v="4"/>
  </r>
  <r>
    <x v="298"/>
    <x v="0"/>
    <x v="11"/>
    <x v="2"/>
    <x v="0"/>
    <x v="1"/>
    <x v="0"/>
    <x v="293"/>
    <x v="0"/>
    <n v="2"/>
    <x v="1"/>
    <x v="4"/>
    <x v="3"/>
    <n v="4"/>
    <n v="2"/>
    <n v="1"/>
    <n v="5"/>
    <x v="293"/>
    <x v="3"/>
  </r>
  <r>
    <x v="299"/>
    <x v="1"/>
    <x v="8"/>
    <x v="7"/>
    <x v="1"/>
    <x v="0"/>
    <x v="1"/>
    <x v="294"/>
    <x v="0"/>
    <n v="1"/>
    <x v="1"/>
    <x v="4"/>
    <x v="4"/>
    <n v="2"/>
    <n v="2"/>
    <n v="5"/>
    <n v="5"/>
    <x v="294"/>
    <x v="1"/>
  </r>
  <r>
    <x v="300"/>
    <x v="1"/>
    <x v="5"/>
    <x v="10"/>
    <x v="1"/>
    <x v="2"/>
    <x v="2"/>
    <x v="295"/>
    <x v="1"/>
    <n v="3"/>
    <x v="1"/>
    <x v="2"/>
    <x v="1"/>
    <n v="1"/>
    <n v="4"/>
    <n v="1"/>
    <n v="3"/>
    <x v="295"/>
    <x v="2"/>
  </r>
  <r>
    <x v="301"/>
    <x v="0"/>
    <x v="3"/>
    <x v="0"/>
    <x v="1"/>
    <x v="2"/>
    <x v="1"/>
    <x v="296"/>
    <x v="4"/>
    <n v="1"/>
    <x v="1"/>
    <x v="0"/>
    <x v="0"/>
    <n v="3"/>
    <n v="1"/>
    <n v="2"/>
    <n v="2"/>
    <x v="296"/>
    <x v="2"/>
  </r>
  <r>
    <x v="302"/>
    <x v="1"/>
    <x v="2"/>
    <x v="10"/>
    <x v="1"/>
    <x v="4"/>
    <x v="2"/>
    <x v="297"/>
    <x v="0"/>
    <n v="2"/>
    <x v="1"/>
    <x v="1"/>
    <x v="3"/>
    <n v="5"/>
    <n v="2"/>
    <n v="1"/>
    <n v="1"/>
    <x v="297"/>
    <x v="4"/>
  </r>
  <r>
    <x v="303"/>
    <x v="1"/>
    <x v="2"/>
    <x v="6"/>
    <x v="0"/>
    <x v="1"/>
    <x v="4"/>
    <x v="298"/>
    <x v="2"/>
    <n v="5"/>
    <x v="1"/>
    <x v="2"/>
    <x v="2"/>
    <n v="3"/>
    <n v="4"/>
    <n v="5"/>
    <n v="1"/>
    <x v="298"/>
    <x v="3"/>
  </r>
  <r>
    <x v="304"/>
    <x v="1"/>
    <x v="8"/>
    <x v="6"/>
    <x v="1"/>
    <x v="4"/>
    <x v="3"/>
    <x v="123"/>
    <x v="2"/>
    <n v="4"/>
    <x v="1"/>
    <x v="2"/>
    <x v="2"/>
    <n v="2"/>
    <n v="2"/>
    <n v="3"/>
    <n v="1"/>
    <x v="299"/>
    <x v="2"/>
  </r>
  <r>
    <x v="305"/>
    <x v="0"/>
    <x v="2"/>
    <x v="4"/>
    <x v="1"/>
    <x v="1"/>
    <x v="1"/>
    <x v="299"/>
    <x v="4"/>
    <n v="1"/>
    <x v="0"/>
    <x v="0"/>
    <x v="1"/>
    <n v="4"/>
    <n v="4"/>
    <n v="5"/>
    <n v="1"/>
    <x v="300"/>
    <x v="4"/>
  </r>
  <r>
    <x v="306"/>
    <x v="0"/>
    <x v="5"/>
    <x v="8"/>
    <x v="1"/>
    <x v="3"/>
    <x v="3"/>
    <x v="300"/>
    <x v="3"/>
    <n v="5"/>
    <x v="1"/>
    <x v="0"/>
    <x v="3"/>
    <n v="5"/>
    <n v="3"/>
    <n v="4"/>
    <n v="1"/>
    <x v="301"/>
    <x v="3"/>
  </r>
  <r>
    <x v="307"/>
    <x v="0"/>
    <x v="5"/>
    <x v="6"/>
    <x v="1"/>
    <x v="2"/>
    <x v="1"/>
    <x v="301"/>
    <x v="4"/>
    <n v="1"/>
    <x v="1"/>
    <x v="0"/>
    <x v="4"/>
    <n v="5"/>
    <n v="2"/>
    <n v="4"/>
    <n v="2"/>
    <x v="302"/>
    <x v="1"/>
  </r>
  <r>
    <x v="308"/>
    <x v="0"/>
    <x v="6"/>
    <x v="5"/>
    <x v="1"/>
    <x v="4"/>
    <x v="1"/>
    <x v="302"/>
    <x v="1"/>
    <n v="3"/>
    <x v="1"/>
    <x v="2"/>
    <x v="0"/>
    <n v="4"/>
    <n v="3"/>
    <n v="3"/>
    <n v="5"/>
    <x v="303"/>
    <x v="0"/>
  </r>
  <r>
    <x v="309"/>
    <x v="0"/>
    <x v="5"/>
    <x v="8"/>
    <x v="0"/>
    <x v="2"/>
    <x v="4"/>
    <x v="303"/>
    <x v="1"/>
    <n v="3"/>
    <x v="1"/>
    <x v="3"/>
    <x v="0"/>
    <n v="5"/>
    <n v="1"/>
    <n v="4"/>
    <n v="2"/>
    <x v="304"/>
    <x v="3"/>
  </r>
  <r>
    <x v="310"/>
    <x v="0"/>
    <x v="0"/>
    <x v="6"/>
    <x v="1"/>
    <x v="1"/>
    <x v="3"/>
    <x v="304"/>
    <x v="1"/>
    <n v="3"/>
    <x v="1"/>
    <x v="2"/>
    <x v="2"/>
    <n v="4"/>
    <n v="4"/>
    <n v="3"/>
    <n v="2"/>
    <x v="305"/>
    <x v="0"/>
  </r>
  <r>
    <x v="311"/>
    <x v="0"/>
    <x v="1"/>
    <x v="2"/>
    <x v="0"/>
    <x v="1"/>
    <x v="4"/>
    <x v="305"/>
    <x v="2"/>
    <n v="4"/>
    <x v="1"/>
    <x v="0"/>
    <x v="1"/>
    <n v="4"/>
    <n v="3"/>
    <n v="4"/>
    <n v="4"/>
    <x v="306"/>
    <x v="2"/>
  </r>
  <r>
    <x v="312"/>
    <x v="1"/>
    <x v="1"/>
    <x v="7"/>
    <x v="1"/>
    <x v="4"/>
    <x v="3"/>
    <x v="306"/>
    <x v="3"/>
    <n v="5"/>
    <x v="1"/>
    <x v="3"/>
    <x v="4"/>
    <n v="4"/>
    <n v="1"/>
    <n v="1"/>
    <n v="1"/>
    <x v="307"/>
    <x v="3"/>
  </r>
  <r>
    <x v="313"/>
    <x v="0"/>
    <x v="0"/>
    <x v="9"/>
    <x v="1"/>
    <x v="0"/>
    <x v="2"/>
    <x v="307"/>
    <x v="0"/>
    <n v="2"/>
    <x v="1"/>
    <x v="4"/>
    <x v="4"/>
    <n v="1"/>
    <n v="2"/>
    <n v="1"/>
    <n v="4"/>
    <x v="308"/>
    <x v="2"/>
  </r>
  <r>
    <x v="314"/>
    <x v="0"/>
    <x v="6"/>
    <x v="7"/>
    <x v="1"/>
    <x v="4"/>
    <x v="2"/>
    <x v="308"/>
    <x v="2"/>
    <n v="3"/>
    <x v="1"/>
    <x v="3"/>
    <x v="2"/>
    <n v="2"/>
    <n v="3"/>
    <n v="4"/>
    <n v="1"/>
    <x v="309"/>
    <x v="4"/>
  </r>
  <r>
    <x v="315"/>
    <x v="1"/>
    <x v="8"/>
    <x v="9"/>
    <x v="1"/>
    <x v="1"/>
    <x v="1"/>
    <x v="309"/>
    <x v="2"/>
    <n v="5"/>
    <x v="0"/>
    <x v="3"/>
    <x v="2"/>
    <n v="4"/>
    <n v="3"/>
    <n v="2"/>
    <n v="2"/>
    <x v="310"/>
    <x v="2"/>
  </r>
  <r>
    <x v="316"/>
    <x v="1"/>
    <x v="1"/>
    <x v="3"/>
    <x v="0"/>
    <x v="0"/>
    <x v="2"/>
    <x v="310"/>
    <x v="2"/>
    <n v="3"/>
    <x v="1"/>
    <x v="0"/>
    <x v="3"/>
    <n v="4"/>
    <n v="5"/>
    <n v="2"/>
    <n v="4"/>
    <x v="311"/>
    <x v="2"/>
  </r>
  <r>
    <x v="317"/>
    <x v="0"/>
    <x v="0"/>
    <x v="5"/>
    <x v="1"/>
    <x v="2"/>
    <x v="3"/>
    <x v="311"/>
    <x v="3"/>
    <n v="5"/>
    <x v="1"/>
    <x v="0"/>
    <x v="3"/>
    <n v="4"/>
    <n v="1"/>
    <n v="3"/>
    <n v="4"/>
    <x v="312"/>
    <x v="2"/>
  </r>
  <r>
    <x v="318"/>
    <x v="0"/>
    <x v="2"/>
    <x v="0"/>
    <x v="0"/>
    <x v="4"/>
    <x v="4"/>
    <x v="312"/>
    <x v="4"/>
    <n v="1"/>
    <x v="1"/>
    <x v="4"/>
    <x v="1"/>
    <n v="2"/>
    <n v="1"/>
    <n v="1"/>
    <n v="5"/>
    <x v="313"/>
    <x v="3"/>
  </r>
  <r>
    <x v="319"/>
    <x v="1"/>
    <x v="4"/>
    <x v="4"/>
    <x v="0"/>
    <x v="0"/>
    <x v="0"/>
    <x v="313"/>
    <x v="4"/>
    <n v="2"/>
    <x v="0"/>
    <x v="1"/>
    <x v="0"/>
    <n v="1"/>
    <n v="3"/>
    <n v="3"/>
    <n v="4"/>
    <x v="314"/>
    <x v="4"/>
  </r>
  <r>
    <x v="320"/>
    <x v="1"/>
    <x v="9"/>
    <x v="5"/>
    <x v="1"/>
    <x v="0"/>
    <x v="1"/>
    <x v="314"/>
    <x v="3"/>
    <n v="5"/>
    <x v="0"/>
    <x v="0"/>
    <x v="3"/>
    <n v="3"/>
    <n v="5"/>
    <n v="5"/>
    <n v="2"/>
    <x v="315"/>
    <x v="2"/>
  </r>
  <r>
    <x v="321"/>
    <x v="0"/>
    <x v="1"/>
    <x v="4"/>
    <x v="1"/>
    <x v="2"/>
    <x v="1"/>
    <x v="315"/>
    <x v="2"/>
    <n v="5"/>
    <x v="1"/>
    <x v="2"/>
    <x v="0"/>
    <n v="4"/>
    <n v="3"/>
    <n v="1"/>
    <n v="5"/>
    <x v="316"/>
    <x v="1"/>
  </r>
  <r>
    <x v="322"/>
    <x v="0"/>
    <x v="4"/>
    <x v="7"/>
    <x v="1"/>
    <x v="3"/>
    <x v="2"/>
    <x v="316"/>
    <x v="1"/>
    <n v="3"/>
    <x v="1"/>
    <x v="0"/>
    <x v="2"/>
    <n v="3"/>
    <n v="3"/>
    <n v="5"/>
    <n v="5"/>
    <x v="317"/>
    <x v="3"/>
  </r>
  <r>
    <x v="323"/>
    <x v="1"/>
    <x v="11"/>
    <x v="0"/>
    <x v="0"/>
    <x v="0"/>
    <x v="0"/>
    <x v="317"/>
    <x v="4"/>
    <n v="2"/>
    <x v="1"/>
    <x v="1"/>
    <x v="1"/>
    <n v="2"/>
    <n v="1"/>
    <n v="5"/>
    <n v="2"/>
    <x v="318"/>
    <x v="3"/>
  </r>
  <r>
    <x v="324"/>
    <x v="0"/>
    <x v="7"/>
    <x v="5"/>
    <x v="1"/>
    <x v="1"/>
    <x v="1"/>
    <x v="318"/>
    <x v="3"/>
    <n v="3"/>
    <x v="1"/>
    <x v="3"/>
    <x v="0"/>
    <n v="5"/>
    <n v="4"/>
    <n v="3"/>
    <n v="1"/>
    <x v="319"/>
    <x v="4"/>
  </r>
  <r>
    <x v="325"/>
    <x v="0"/>
    <x v="1"/>
    <x v="4"/>
    <x v="0"/>
    <x v="2"/>
    <x v="0"/>
    <x v="319"/>
    <x v="2"/>
    <n v="4"/>
    <x v="1"/>
    <x v="2"/>
    <x v="3"/>
    <n v="5"/>
    <n v="4"/>
    <n v="4"/>
    <n v="1"/>
    <x v="320"/>
    <x v="4"/>
  </r>
  <r>
    <x v="326"/>
    <x v="1"/>
    <x v="5"/>
    <x v="9"/>
    <x v="0"/>
    <x v="2"/>
    <x v="2"/>
    <x v="320"/>
    <x v="3"/>
    <n v="5"/>
    <x v="1"/>
    <x v="0"/>
    <x v="4"/>
    <n v="4"/>
    <n v="3"/>
    <n v="5"/>
    <n v="5"/>
    <x v="321"/>
    <x v="2"/>
  </r>
  <r>
    <x v="327"/>
    <x v="0"/>
    <x v="3"/>
    <x v="4"/>
    <x v="1"/>
    <x v="0"/>
    <x v="2"/>
    <x v="321"/>
    <x v="4"/>
    <n v="1"/>
    <x v="0"/>
    <x v="0"/>
    <x v="1"/>
    <n v="1"/>
    <n v="4"/>
    <n v="4"/>
    <n v="1"/>
    <x v="322"/>
    <x v="0"/>
  </r>
  <r>
    <x v="328"/>
    <x v="0"/>
    <x v="5"/>
    <x v="7"/>
    <x v="1"/>
    <x v="4"/>
    <x v="1"/>
    <x v="322"/>
    <x v="0"/>
    <n v="2"/>
    <x v="1"/>
    <x v="1"/>
    <x v="2"/>
    <n v="2"/>
    <n v="5"/>
    <n v="4"/>
    <n v="4"/>
    <x v="323"/>
    <x v="4"/>
  </r>
  <r>
    <x v="329"/>
    <x v="1"/>
    <x v="0"/>
    <x v="10"/>
    <x v="0"/>
    <x v="3"/>
    <x v="4"/>
    <x v="323"/>
    <x v="1"/>
    <n v="4"/>
    <x v="1"/>
    <x v="2"/>
    <x v="3"/>
    <n v="1"/>
    <n v="4"/>
    <n v="1"/>
    <n v="1"/>
    <x v="324"/>
    <x v="2"/>
  </r>
  <r>
    <x v="330"/>
    <x v="1"/>
    <x v="2"/>
    <x v="9"/>
    <x v="1"/>
    <x v="0"/>
    <x v="3"/>
    <x v="324"/>
    <x v="3"/>
    <n v="5"/>
    <x v="0"/>
    <x v="3"/>
    <x v="4"/>
    <n v="5"/>
    <n v="3"/>
    <n v="4"/>
    <n v="4"/>
    <x v="325"/>
    <x v="1"/>
  </r>
  <r>
    <x v="331"/>
    <x v="0"/>
    <x v="1"/>
    <x v="5"/>
    <x v="1"/>
    <x v="2"/>
    <x v="1"/>
    <x v="325"/>
    <x v="1"/>
    <n v="4"/>
    <x v="1"/>
    <x v="3"/>
    <x v="0"/>
    <n v="5"/>
    <n v="1"/>
    <n v="4"/>
    <n v="4"/>
    <x v="326"/>
    <x v="0"/>
  </r>
  <r>
    <x v="332"/>
    <x v="1"/>
    <x v="5"/>
    <x v="4"/>
    <x v="0"/>
    <x v="0"/>
    <x v="4"/>
    <x v="326"/>
    <x v="0"/>
    <n v="2"/>
    <x v="1"/>
    <x v="0"/>
    <x v="0"/>
    <n v="2"/>
    <n v="4"/>
    <n v="3"/>
    <n v="5"/>
    <x v="327"/>
    <x v="0"/>
  </r>
  <r>
    <x v="333"/>
    <x v="1"/>
    <x v="0"/>
    <x v="5"/>
    <x v="1"/>
    <x v="2"/>
    <x v="2"/>
    <x v="327"/>
    <x v="1"/>
    <n v="4"/>
    <x v="0"/>
    <x v="3"/>
    <x v="0"/>
    <n v="5"/>
    <n v="4"/>
    <n v="5"/>
    <n v="5"/>
    <x v="328"/>
    <x v="1"/>
  </r>
  <r>
    <x v="334"/>
    <x v="0"/>
    <x v="3"/>
    <x v="6"/>
    <x v="1"/>
    <x v="2"/>
    <x v="1"/>
    <x v="328"/>
    <x v="1"/>
    <n v="2"/>
    <x v="1"/>
    <x v="0"/>
    <x v="2"/>
    <n v="5"/>
    <n v="1"/>
    <n v="1"/>
    <n v="1"/>
    <x v="329"/>
    <x v="2"/>
  </r>
  <r>
    <x v="335"/>
    <x v="0"/>
    <x v="0"/>
    <x v="1"/>
    <x v="1"/>
    <x v="4"/>
    <x v="3"/>
    <x v="329"/>
    <x v="3"/>
    <n v="5"/>
    <x v="1"/>
    <x v="3"/>
    <x v="1"/>
    <n v="4"/>
    <n v="3"/>
    <n v="1"/>
    <n v="1"/>
    <x v="330"/>
    <x v="0"/>
  </r>
  <r>
    <x v="336"/>
    <x v="1"/>
    <x v="0"/>
    <x v="3"/>
    <x v="1"/>
    <x v="1"/>
    <x v="1"/>
    <x v="330"/>
    <x v="0"/>
    <n v="2"/>
    <x v="0"/>
    <x v="1"/>
    <x v="0"/>
    <n v="3"/>
    <n v="4"/>
    <n v="4"/>
    <n v="5"/>
    <x v="331"/>
    <x v="0"/>
  </r>
  <r>
    <x v="337"/>
    <x v="1"/>
    <x v="9"/>
    <x v="2"/>
    <x v="1"/>
    <x v="3"/>
    <x v="2"/>
    <x v="331"/>
    <x v="2"/>
    <n v="4"/>
    <x v="1"/>
    <x v="2"/>
    <x v="0"/>
    <n v="2"/>
    <n v="5"/>
    <n v="1"/>
    <n v="4"/>
    <x v="233"/>
    <x v="4"/>
  </r>
  <r>
    <x v="338"/>
    <x v="1"/>
    <x v="1"/>
    <x v="0"/>
    <x v="1"/>
    <x v="4"/>
    <x v="2"/>
    <x v="332"/>
    <x v="4"/>
    <n v="1"/>
    <x v="1"/>
    <x v="4"/>
    <x v="0"/>
    <n v="2"/>
    <n v="2"/>
    <n v="3"/>
    <n v="4"/>
    <x v="332"/>
    <x v="4"/>
  </r>
  <r>
    <x v="339"/>
    <x v="1"/>
    <x v="2"/>
    <x v="2"/>
    <x v="0"/>
    <x v="1"/>
    <x v="0"/>
    <x v="333"/>
    <x v="0"/>
    <n v="2"/>
    <x v="0"/>
    <x v="1"/>
    <x v="3"/>
    <n v="1"/>
    <n v="5"/>
    <n v="2"/>
    <n v="1"/>
    <x v="333"/>
    <x v="2"/>
  </r>
  <r>
    <x v="340"/>
    <x v="0"/>
    <x v="1"/>
    <x v="8"/>
    <x v="1"/>
    <x v="1"/>
    <x v="1"/>
    <x v="334"/>
    <x v="3"/>
    <n v="5"/>
    <x v="1"/>
    <x v="2"/>
    <x v="0"/>
    <n v="3"/>
    <n v="5"/>
    <n v="4"/>
    <n v="4"/>
    <x v="334"/>
    <x v="0"/>
  </r>
  <r>
    <x v="341"/>
    <x v="0"/>
    <x v="3"/>
    <x v="4"/>
    <x v="1"/>
    <x v="4"/>
    <x v="1"/>
    <x v="335"/>
    <x v="3"/>
    <n v="5"/>
    <x v="1"/>
    <x v="3"/>
    <x v="0"/>
    <n v="5"/>
    <n v="2"/>
    <n v="5"/>
    <n v="2"/>
    <x v="335"/>
    <x v="3"/>
  </r>
  <r>
    <x v="342"/>
    <x v="1"/>
    <x v="4"/>
    <x v="6"/>
    <x v="0"/>
    <x v="2"/>
    <x v="4"/>
    <x v="336"/>
    <x v="4"/>
    <n v="2"/>
    <x v="1"/>
    <x v="0"/>
    <x v="2"/>
    <n v="5"/>
    <n v="2"/>
    <n v="5"/>
    <n v="5"/>
    <x v="336"/>
    <x v="4"/>
  </r>
  <r>
    <x v="343"/>
    <x v="0"/>
    <x v="0"/>
    <x v="10"/>
    <x v="1"/>
    <x v="1"/>
    <x v="1"/>
    <x v="337"/>
    <x v="0"/>
    <n v="2"/>
    <x v="1"/>
    <x v="1"/>
    <x v="1"/>
    <n v="3"/>
    <n v="1"/>
    <n v="5"/>
    <n v="5"/>
    <x v="337"/>
    <x v="4"/>
  </r>
  <r>
    <x v="344"/>
    <x v="0"/>
    <x v="6"/>
    <x v="3"/>
    <x v="1"/>
    <x v="0"/>
    <x v="2"/>
    <x v="338"/>
    <x v="1"/>
    <n v="3"/>
    <x v="1"/>
    <x v="2"/>
    <x v="3"/>
    <n v="5"/>
    <n v="3"/>
    <n v="5"/>
    <n v="2"/>
    <x v="338"/>
    <x v="4"/>
  </r>
  <r>
    <x v="345"/>
    <x v="0"/>
    <x v="9"/>
    <x v="5"/>
    <x v="1"/>
    <x v="2"/>
    <x v="1"/>
    <x v="339"/>
    <x v="1"/>
    <n v="3"/>
    <x v="0"/>
    <x v="2"/>
    <x v="0"/>
    <n v="3"/>
    <n v="2"/>
    <n v="4"/>
    <n v="1"/>
    <x v="339"/>
    <x v="3"/>
  </r>
  <r>
    <x v="346"/>
    <x v="1"/>
    <x v="10"/>
    <x v="5"/>
    <x v="0"/>
    <x v="1"/>
    <x v="4"/>
    <x v="340"/>
    <x v="1"/>
    <n v="1"/>
    <x v="0"/>
    <x v="4"/>
    <x v="0"/>
    <n v="2"/>
    <n v="2"/>
    <n v="5"/>
    <n v="1"/>
    <x v="340"/>
    <x v="3"/>
  </r>
  <r>
    <x v="347"/>
    <x v="0"/>
    <x v="6"/>
    <x v="1"/>
    <x v="1"/>
    <x v="1"/>
    <x v="2"/>
    <x v="341"/>
    <x v="0"/>
    <n v="2"/>
    <x v="0"/>
    <x v="1"/>
    <x v="0"/>
    <n v="4"/>
    <n v="1"/>
    <n v="4"/>
    <n v="5"/>
    <x v="341"/>
    <x v="1"/>
  </r>
  <r>
    <x v="348"/>
    <x v="0"/>
    <x v="2"/>
    <x v="2"/>
    <x v="1"/>
    <x v="0"/>
    <x v="3"/>
    <x v="342"/>
    <x v="0"/>
    <n v="2"/>
    <x v="1"/>
    <x v="0"/>
    <x v="0"/>
    <n v="3"/>
    <n v="3"/>
    <n v="4"/>
    <n v="2"/>
    <x v="342"/>
    <x v="1"/>
  </r>
  <r>
    <x v="349"/>
    <x v="1"/>
    <x v="2"/>
    <x v="10"/>
    <x v="1"/>
    <x v="2"/>
    <x v="2"/>
    <x v="343"/>
    <x v="1"/>
    <n v="3"/>
    <x v="1"/>
    <x v="0"/>
    <x v="3"/>
    <n v="3"/>
    <n v="5"/>
    <n v="2"/>
    <n v="5"/>
    <x v="343"/>
    <x v="1"/>
  </r>
  <r>
    <x v="350"/>
    <x v="0"/>
    <x v="5"/>
    <x v="9"/>
    <x v="0"/>
    <x v="0"/>
    <x v="4"/>
    <x v="344"/>
    <x v="4"/>
    <n v="1"/>
    <x v="0"/>
    <x v="0"/>
    <x v="2"/>
    <n v="2"/>
    <n v="1"/>
    <n v="4"/>
    <n v="1"/>
    <x v="344"/>
    <x v="2"/>
  </r>
  <r>
    <x v="351"/>
    <x v="1"/>
    <x v="0"/>
    <x v="5"/>
    <x v="1"/>
    <x v="0"/>
    <x v="2"/>
    <x v="345"/>
    <x v="2"/>
    <n v="5"/>
    <x v="0"/>
    <x v="0"/>
    <x v="0"/>
    <n v="5"/>
    <n v="5"/>
    <n v="4"/>
    <n v="2"/>
    <x v="345"/>
    <x v="0"/>
  </r>
  <r>
    <x v="352"/>
    <x v="0"/>
    <x v="5"/>
    <x v="1"/>
    <x v="1"/>
    <x v="4"/>
    <x v="1"/>
    <x v="346"/>
    <x v="1"/>
    <n v="5"/>
    <x v="0"/>
    <x v="0"/>
    <x v="0"/>
    <n v="5"/>
    <n v="1"/>
    <n v="3"/>
    <n v="5"/>
    <x v="346"/>
    <x v="4"/>
  </r>
  <r>
    <x v="353"/>
    <x v="0"/>
    <x v="5"/>
    <x v="9"/>
    <x v="1"/>
    <x v="4"/>
    <x v="3"/>
    <x v="347"/>
    <x v="2"/>
    <n v="5"/>
    <x v="0"/>
    <x v="2"/>
    <x v="4"/>
    <n v="5"/>
    <n v="4"/>
    <n v="1"/>
    <n v="3"/>
    <x v="347"/>
    <x v="2"/>
  </r>
  <r>
    <x v="354"/>
    <x v="1"/>
    <x v="5"/>
    <x v="10"/>
    <x v="0"/>
    <x v="1"/>
    <x v="4"/>
    <x v="348"/>
    <x v="2"/>
    <n v="5"/>
    <x v="1"/>
    <x v="0"/>
    <x v="3"/>
    <n v="3"/>
    <n v="5"/>
    <n v="5"/>
    <n v="5"/>
    <x v="348"/>
    <x v="4"/>
  </r>
  <r>
    <x v="355"/>
    <x v="1"/>
    <x v="5"/>
    <x v="5"/>
    <x v="0"/>
    <x v="2"/>
    <x v="0"/>
    <x v="349"/>
    <x v="2"/>
    <n v="4"/>
    <x v="0"/>
    <x v="3"/>
    <x v="1"/>
    <n v="3"/>
    <n v="4"/>
    <n v="4"/>
    <n v="1"/>
    <x v="349"/>
    <x v="4"/>
  </r>
  <r>
    <x v="356"/>
    <x v="1"/>
    <x v="6"/>
    <x v="1"/>
    <x v="1"/>
    <x v="3"/>
    <x v="1"/>
    <x v="350"/>
    <x v="1"/>
    <n v="3"/>
    <x v="1"/>
    <x v="0"/>
    <x v="1"/>
    <n v="3"/>
    <n v="2"/>
    <n v="1"/>
    <n v="3"/>
    <x v="350"/>
    <x v="2"/>
  </r>
  <r>
    <x v="357"/>
    <x v="0"/>
    <x v="11"/>
    <x v="8"/>
    <x v="1"/>
    <x v="4"/>
    <x v="1"/>
    <x v="351"/>
    <x v="2"/>
    <n v="5"/>
    <x v="0"/>
    <x v="3"/>
    <x v="1"/>
    <n v="4"/>
    <n v="2"/>
    <n v="1"/>
    <n v="2"/>
    <x v="351"/>
    <x v="3"/>
  </r>
  <r>
    <x v="358"/>
    <x v="0"/>
    <x v="0"/>
    <x v="4"/>
    <x v="1"/>
    <x v="2"/>
    <x v="1"/>
    <x v="352"/>
    <x v="3"/>
    <n v="5"/>
    <x v="1"/>
    <x v="0"/>
    <x v="3"/>
    <n v="3"/>
    <n v="5"/>
    <n v="2"/>
    <n v="3"/>
    <x v="352"/>
    <x v="2"/>
  </r>
  <r>
    <x v="359"/>
    <x v="1"/>
    <x v="7"/>
    <x v="4"/>
    <x v="0"/>
    <x v="0"/>
    <x v="2"/>
    <x v="353"/>
    <x v="1"/>
    <n v="3"/>
    <x v="1"/>
    <x v="0"/>
    <x v="1"/>
    <n v="4"/>
    <n v="4"/>
    <n v="4"/>
    <n v="5"/>
    <x v="353"/>
    <x v="1"/>
  </r>
  <r>
    <x v="360"/>
    <x v="0"/>
    <x v="6"/>
    <x v="3"/>
    <x v="1"/>
    <x v="4"/>
    <x v="2"/>
    <x v="354"/>
    <x v="0"/>
    <n v="3"/>
    <x v="1"/>
    <x v="0"/>
    <x v="0"/>
    <n v="5"/>
    <n v="1"/>
    <n v="2"/>
    <n v="5"/>
    <x v="354"/>
    <x v="4"/>
  </r>
  <r>
    <x v="361"/>
    <x v="0"/>
    <x v="0"/>
    <x v="10"/>
    <x v="1"/>
    <x v="3"/>
    <x v="2"/>
    <x v="355"/>
    <x v="2"/>
    <n v="3"/>
    <x v="0"/>
    <x v="0"/>
    <x v="0"/>
    <n v="1"/>
    <n v="4"/>
    <n v="5"/>
    <n v="4"/>
    <x v="355"/>
    <x v="2"/>
  </r>
  <r>
    <x v="362"/>
    <x v="1"/>
    <x v="9"/>
    <x v="2"/>
    <x v="1"/>
    <x v="0"/>
    <x v="3"/>
    <x v="356"/>
    <x v="0"/>
    <n v="1"/>
    <x v="1"/>
    <x v="1"/>
    <x v="3"/>
    <n v="4"/>
    <n v="2"/>
    <n v="5"/>
    <n v="2"/>
    <x v="356"/>
    <x v="3"/>
  </r>
  <r>
    <x v="363"/>
    <x v="0"/>
    <x v="3"/>
    <x v="5"/>
    <x v="1"/>
    <x v="2"/>
    <x v="3"/>
    <x v="357"/>
    <x v="2"/>
    <n v="5"/>
    <x v="1"/>
    <x v="2"/>
    <x v="0"/>
    <n v="4"/>
    <n v="3"/>
    <n v="2"/>
    <n v="1"/>
    <x v="357"/>
    <x v="1"/>
  </r>
  <r>
    <x v="364"/>
    <x v="0"/>
    <x v="0"/>
    <x v="8"/>
    <x v="1"/>
    <x v="0"/>
    <x v="3"/>
    <x v="358"/>
    <x v="2"/>
    <n v="4"/>
    <x v="1"/>
    <x v="2"/>
    <x v="3"/>
    <n v="2"/>
    <n v="2"/>
    <n v="1"/>
    <n v="2"/>
    <x v="358"/>
    <x v="1"/>
  </r>
  <r>
    <x v="365"/>
    <x v="1"/>
    <x v="1"/>
    <x v="7"/>
    <x v="0"/>
    <x v="4"/>
    <x v="4"/>
    <x v="359"/>
    <x v="0"/>
    <n v="2"/>
    <x v="1"/>
    <x v="1"/>
    <x v="4"/>
    <n v="5"/>
    <n v="2"/>
    <n v="4"/>
    <n v="4"/>
    <x v="359"/>
    <x v="2"/>
  </r>
  <r>
    <x v="366"/>
    <x v="0"/>
    <x v="0"/>
    <x v="6"/>
    <x v="1"/>
    <x v="4"/>
    <x v="1"/>
    <x v="360"/>
    <x v="4"/>
    <n v="2"/>
    <x v="1"/>
    <x v="0"/>
    <x v="2"/>
    <n v="2"/>
    <n v="5"/>
    <n v="5"/>
    <n v="3"/>
    <x v="360"/>
    <x v="3"/>
  </r>
  <r>
    <x v="367"/>
    <x v="0"/>
    <x v="2"/>
    <x v="9"/>
    <x v="0"/>
    <x v="1"/>
    <x v="4"/>
    <x v="226"/>
    <x v="0"/>
    <n v="2"/>
    <x v="1"/>
    <x v="0"/>
    <x v="2"/>
    <n v="3"/>
    <n v="2"/>
    <n v="3"/>
    <n v="2"/>
    <x v="361"/>
    <x v="0"/>
  </r>
  <r>
    <x v="368"/>
    <x v="0"/>
    <x v="0"/>
    <x v="1"/>
    <x v="1"/>
    <x v="0"/>
    <x v="2"/>
    <x v="361"/>
    <x v="2"/>
    <n v="3"/>
    <x v="0"/>
    <x v="3"/>
    <x v="3"/>
    <n v="4"/>
    <n v="5"/>
    <n v="3"/>
    <n v="5"/>
    <x v="362"/>
    <x v="0"/>
  </r>
  <r>
    <x v="369"/>
    <x v="0"/>
    <x v="0"/>
    <x v="7"/>
    <x v="1"/>
    <x v="3"/>
    <x v="1"/>
    <x v="362"/>
    <x v="1"/>
    <n v="3"/>
    <x v="1"/>
    <x v="3"/>
    <x v="2"/>
    <n v="5"/>
    <n v="5"/>
    <n v="2"/>
    <n v="1"/>
    <x v="363"/>
    <x v="2"/>
  </r>
  <r>
    <x v="370"/>
    <x v="0"/>
    <x v="1"/>
    <x v="0"/>
    <x v="1"/>
    <x v="0"/>
    <x v="2"/>
    <x v="363"/>
    <x v="0"/>
    <n v="1"/>
    <x v="0"/>
    <x v="1"/>
    <x v="0"/>
    <n v="3"/>
    <n v="5"/>
    <n v="2"/>
    <n v="4"/>
    <x v="364"/>
    <x v="4"/>
  </r>
  <r>
    <x v="371"/>
    <x v="0"/>
    <x v="0"/>
    <x v="9"/>
    <x v="1"/>
    <x v="2"/>
    <x v="3"/>
    <x v="364"/>
    <x v="1"/>
    <n v="3"/>
    <x v="0"/>
    <x v="3"/>
    <x v="4"/>
    <n v="3"/>
    <n v="5"/>
    <n v="1"/>
    <n v="3"/>
    <x v="365"/>
    <x v="0"/>
  </r>
  <r>
    <x v="372"/>
    <x v="1"/>
    <x v="0"/>
    <x v="1"/>
    <x v="0"/>
    <x v="3"/>
    <x v="4"/>
    <x v="365"/>
    <x v="0"/>
    <n v="2"/>
    <x v="1"/>
    <x v="1"/>
    <x v="0"/>
    <n v="4"/>
    <n v="2"/>
    <n v="4"/>
    <n v="5"/>
    <x v="366"/>
    <x v="0"/>
  </r>
  <r>
    <x v="373"/>
    <x v="0"/>
    <x v="2"/>
    <x v="5"/>
    <x v="1"/>
    <x v="1"/>
    <x v="3"/>
    <x v="366"/>
    <x v="2"/>
    <n v="3"/>
    <x v="0"/>
    <x v="3"/>
    <x v="1"/>
    <n v="1"/>
    <n v="5"/>
    <n v="5"/>
    <n v="5"/>
    <x v="367"/>
    <x v="3"/>
  </r>
  <r>
    <x v="374"/>
    <x v="1"/>
    <x v="7"/>
    <x v="6"/>
    <x v="1"/>
    <x v="3"/>
    <x v="3"/>
    <x v="367"/>
    <x v="3"/>
    <n v="5"/>
    <x v="1"/>
    <x v="2"/>
    <x v="4"/>
    <n v="5"/>
    <n v="3"/>
    <n v="2"/>
    <n v="2"/>
    <x v="368"/>
    <x v="2"/>
  </r>
  <r>
    <x v="375"/>
    <x v="1"/>
    <x v="9"/>
    <x v="6"/>
    <x v="1"/>
    <x v="3"/>
    <x v="3"/>
    <x v="368"/>
    <x v="3"/>
    <n v="4"/>
    <x v="0"/>
    <x v="0"/>
    <x v="4"/>
    <n v="2"/>
    <n v="5"/>
    <n v="1"/>
    <n v="2"/>
    <x v="369"/>
    <x v="0"/>
  </r>
  <r>
    <x v="376"/>
    <x v="1"/>
    <x v="2"/>
    <x v="8"/>
    <x v="0"/>
    <x v="4"/>
    <x v="4"/>
    <x v="369"/>
    <x v="4"/>
    <n v="2"/>
    <x v="0"/>
    <x v="1"/>
    <x v="0"/>
    <n v="2"/>
    <n v="3"/>
    <n v="4"/>
    <n v="4"/>
    <x v="370"/>
    <x v="4"/>
  </r>
  <r>
    <x v="377"/>
    <x v="0"/>
    <x v="9"/>
    <x v="3"/>
    <x v="1"/>
    <x v="2"/>
    <x v="3"/>
    <x v="370"/>
    <x v="2"/>
    <n v="4"/>
    <x v="0"/>
    <x v="0"/>
    <x v="1"/>
    <n v="5"/>
    <n v="3"/>
    <n v="3"/>
    <n v="1"/>
    <x v="371"/>
    <x v="1"/>
  </r>
  <r>
    <x v="378"/>
    <x v="0"/>
    <x v="5"/>
    <x v="3"/>
    <x v="1"/>
    <x v="2"/>
    <x v="2"/>
    <x v="371"/>
    <x v="1"/>
    <n v="2"/>
    <x v="0"/>
    <x v="1"/>
    <x v="0"/>
    <n v="2"/>
    <n v="1"/>
    <n v="3"/>
    <n v="2"/>
    <x v="372"/>
    <x v="4"/>
  </r>
  <r>
    <x v="379"/>
    <x v="1"/>
    <x v="9"/>
    <x v="2"/>
    <x v="0"/>
    <x v="1"/>
    <x v="2"/>
    <x v="372"/>
    <x v="1"/>
    <n v="3"/>
    <x v="1"/>
    <x v="2"/>
    <x v="1"/>
    <n v="1"/>
    <n v="1"/>
    <n v="4"/>
    <n v="5"/>
    <x v="373"/>
    <x v="4"/>
  </r>
  <r>
    <x v="380"/>
    <x v="1"/>
    <x v="2"/>
    <x v="4"/>
    <x v="1"/>
    <x v="2"/>
    <x v="2"/>
    <x v="373"/>
    <x v="0"/>
    <n v="2"/>
    <x v="1"/>
    <x v="4"/>
    <x v="1"/>
    <n v="2"/>
    <n v="5"/>
    <n v="4"/>
    <n v="2"/>
    <x v="374"/>
    <x v="1"/>
  </r>
  <r>
    <x v="381"/>
    <x v="1"/>
    <x v="10"/>
    <x v="6"/>
    <x v="0"/>
    <x v="1"/>
    <x v="4"/>
    <x v="374"/>
    <x v="1"/>
    <n v="3"/>
    <x v="1"/>
    <x v="2"/>
    <x v="4"/>
    <n v="5"/>
    <n v="3"/>
    <n v="2"/>
    <n v="2"/>
    <x v="375"/>
    <x v="0"/>
  </r>
  <r>
    <x v="382"/>
    <x v="0"/>
    <x v="4"/>
    <x v="2"/>
    <x v="1"/>
    <x v="3"/>
    <x v="3"/>
    <x v="375"/>
    <x v="1"/>
    <n v="3"/>
    <x v="0"/>
    <x v="2"/>
    <x v="3"/>
    <n v="2"/>
    <n v="2"/>
    <n v="1"/>
    <n v="4"/>
    <x v="376"/>
    <x v="3"/>
  </r>
  <r>
    <x v="383"/>
    <x v="1"/>
    <x v="8"/>
    <x v="7"/>
    <x v="1"/>
    <x v="2"/>
    <x v="2"/>
    <x v="376"/>
    <x v="2"/>
    <n v="4"/>
    <x v="1"/>
    <x v="2"/>
    <x v="4"/>
    <n v="5"/>
    <n v="4"/>
    <n v="5"/>
    <n v="5"/>
    <x v="377"/>
    <x v="4"/>
  </r>
  <r>
    <x v="384"/>
    <x v="1"/>
    <x v="0"/>
    <x v="0"/>
    <x v="1"/>
    <x v="0"/>
    <x v="2"/>
    <x v="377"/>
    <x v="0"/>
    <n v="2"/>
    <x v="1"/>
    <x v="4"/>
    <x v="3"/>
    <n v="5"/>
    <n v="3"/>
    <n v="3"/>
    <n v="1"/>
    <x v="378"/>
    <x v="0"/>
  </r>
  <r>
    <x v="385"/>
    <x v="1"/>
    <x v="6"/>
    <x v="5"/>
    <x v="1"/>
    <x v="2"/>
    <x v="2"/>
    <x v="378"/>
    <x v="1"/>
    <n v="4"/>
    <x v="1"/>
    <x v="2"/>
    <x v="3"/>
    <n v="2"/>
    <n v="2"/>
    <n v="3"/>
    <n v="4"/>
    <x v="379"/>
    <x v="1"/>
  </r>
  <r>
    <x v="386"/>
    <x v="0"/>
    <x v="0"/>
    <x v="1"/>
    <x v="1"/>
    <x v="4"/>
    <x v="1"/>
    <x v="379"/>
    <x v="4"/>
    <n v="2"/>
    <x v="1"/>
    <x v="0"/>
    <x v="3"/>
    <n v="5"/>
    <n v="2"/>
    <n v="2"/>
    <n v="2"/>
    <x v="380"/>
    <x v="3"/>
  </r>
  <r>
    <x v="387"/>
    <x v="0"/>
    <x v="11"/>
    <x v="2"/>
    <x v="1"/>
    <x v="4"/>
    <x v="2"/>
    <x v="380"/>
    <x v="1"/>
    <n v="1"/>
    <x v="1"/>
    <x v="4"/>
    <x v="1"/>
    <n v="3"/>
    <n v="4"/>
    <n v="5"/>
    <n v="1"/>
    <x v="381"/>
    <x v="1"/>
  </r>
  <r>
    <x v="388"/>
    <x v="0"/>
    <x v="5"/>
    <x v="3"/>
    <x v="1"/>
    <x v="4"/>
    <x v="1"/>
    <x v="381"/>
    <x v="3"/>
    <n v="5"/>
    <x v="0"/>
    <x v="2"/>
    <x v="0"/>
    <n v="5"/>
    <n v="5"/>
    <n v="5"/>
    <n v="3"/>
    <x v="382"/>
    <x v="3"/>
  </r>
  <r>
    <x v="389"/>
    <x v="0"/>
    <x v="0"/>
    <x v="3"/>
    <x v="1"/>
    <x v="0"/>
    <x v="2"/>
    <x v="382"/>
    <x v="2"/>
    <n v="5"/>
    <x v="1"/>
    <x v="0"/>
    <x v="1"/>
    <n v="3"/>
    <n v="2"/>
    <n v="2"/>
    <n v="3"/>
    <x v="383"/>
    <x v="4"/>
  </r>
  <r>
    <x v="390"/>
    <x v="1"/>
    <x v="4"/>
    <x v="7"/>
    <x v="0"/>
    <x v="0"/>
    <x v="2"/>
    <x v="383"/>
    <x v="2"/>
    <n v="3"/>
    <x v="1"/>
    <x v="0"/>
    <x v="4"/>
    <n v="4"/>
    <n v="3"/>
    <n v="5"/>
    <n v="4"/>
    <x v="384"/>
    <x v="1"/>
  </r>
  <r>
    <x v="391"/>
    <x v="0"/>
    <x v="6"/>
    <x v="5"/>
    <x v="1"/>
    <x v="3"/>
    <x v="2"/>
    <x v="384"/>
    <x v="0"/>
    <n v="3"/>
    <x v="1"/>
    <x v="3"/>
    <x v="0"/>
    <n v="3"/>
    <n v="3"/>
    <n v="1"/>
    <n v="1"/>
    <x v="385"/>
    <x v="0"/>
  </r>
  <r>
    <x v="392"/>
    <x v="1"/>
    <x v="9"/>
    <x v="5"/>
    <x v="1"/>
    <x v="2"/>
    <x v="2"/>
    <x v="385"/>
    <x v="1"/>
    <n v="3"/>
    <x v="1"/>
    <x v="0"/>
    <x v="3"/>
    <n v="2"/>
    <n v="1"/>
    <n v="5"/>
    <n v="3"/>
    <x v="386"/>
    <x v="3"/>
  </r>
  <r>
    <x v="393"/>
    <x v="1"/>
    <x v="4"/>
    <x v="2"/>
    <x v="0"/>
    <x v="0"/>
    <x v="0"/>
    <x v="386"/>
    <x v="0"/>
    <n v="3"/>
    <x v="1"/>
    <x v="0"/>
    <x v="0"/>
    <n v="1"/>
    <n v="3"/>
    <n v="2"/>
    <n v="5"/>
    <x v="387"/>
    <x v="3"/>
  </r>
  <r>
    <x v="394"/>
    <x v="0"/>
    <x v="3"/>
    <x v="1"/>
    <x v="1"/>
    <x v="4"/>
    <x v="2"/>
    <x v="387"/>
    <x v="2"/>
    <n v="5"/>
    <x v="1"/>
    <x v="3"/>
    <x v="0"/>
    <n v="2"/>
    <n v="1"/>
    <n v="4"/>
    <n v="2"/>
    <x v="388"/>
    <x v="0"/>
  </r>
  <r>
    <x v="395"/>
    <x v="0"/>
    <x v="8"/>
    <x v="1"/>
    <x v="1"/>
    <x v="2"/>
    <x v="3"/>
    <x v="388"/>
    <x v="2"/>
    <n v="5"/>
    <x v="1"/>
    <x v="3"/>
    <x v="0"/>
    <n v="4"/>
    <n v="4"/>
    <n v="4"/>
    <n v="4"/>
    <x v="389"/>
    <x v="1"/>
  </r>
  <r>
    <x v="396"/>
    <x v="0"/>
    <x v="6"/>
    <x v="9"/>
    <x v="1"/>
    <x v="3"/>
    <x v="2"/>
    <x v="389"/>
    <x v="1"/>
    <n v="4"/>
    <x v="1"/>
    <x v="0"/>
    <x v="4"/>
    <n v="5"/>
    <n v="4"/>
    <n v="3"/>
    <n v="3"/>
    <x v="390"/>
    <x v="1"/>
  </r>
  <r>
    <x v="397"/>
    <x v="0"/>
    <x v="3"/>
    <x v="9"/>
    <x v="1"/>
    <x v="1"/>
    <x v="1"/>
    <x v="390"/>
    <x v="3"/>
    <n v="3"/>
    <x v="1"/>
    <x v="0"/>
    <x v="4"/>
    <n v="4"/>
    <n v="1"/>
    <n v="5"/>
    <n v="3"/>
    <x v="299"/>
    <x v="1"/>
  </r>
  <r>
    <x v="398"/>
    <x v="0"/>
    <x v="5"/>
    <x v="3"/>
    <x v="1"/>
    <x v="0"/>
    <x v="1"/>
    <x v="391"/>
    <x v="3"/>
    <n v="4"/>
    <x v="1"/>
    <x v="3"/>
    <x v="1"/>
    <n v="2"/>
    <n v="3"/>
    <n v="1"/>
    <n v="4"/>
    <x v="391"/>
    <x v="1"/>
  </r>
  <r>
    <x v="399"/>
    <x v="1"/>
    <x v="3"/>
    <x v="5"/>
    <x v="1"/>
    <x v="1"/>
    <x v="1"/>
    <x v="392"/>
    <x v="0"/>
    <n v="2"/>
    <x v="1"/>
    <x v="0"/>
    <x v="3"/>
    <n v="3"/>
    <n v="5"/>
    <n v="4"/>
    <n v="1"/>
    <x v="392"/>
    <x v="4"/>
  </r>
  <r>
    <x v="400"/>
    <x v="1"/>
    <x v="10"/>
    <x v="0"/>
    <x v="1"/>
    <x v="3"/>
    <x v="1"/>
    <x v="393"/>
    <x v="1"/>
    <n v="2"/>
    <x v="1"/>
    <x v="1"/>
    <x v="0"/>
    <n v="5"/>
    <n v="4"/>
    <n v="4"/>
    <n v="1"/>
    <x v="393"/>
    <x v="4"/>
  </r>
  <r>
    <x v="401"/>
    <x v="0"/>
    <x v="0"/>
    <x v="2"/>
    <x v="1"/>
    <x v="3"/>
    <x v="2"/>
    <x v="23"/>
    <x v="0"/>
    <n v="2"/>
    <x v="1"/>
    <x v="4"/>
    <x v="0"/>
    <n v="2"/>
    <n v="1"/>
    <n v="5"/>
    <n v="2"/>
    <x v="394"/>
    <x v="3"/>
  </r>
  <r>
    <x v="402"/>
    <x v="1"/>
    <x v="7"/>
    <x v="10"/>
    <x v="1"/>
    <x v="4"/>
    <x v="3"/>
    <x v="394"/>
    <x v="3"/>
    <n v="5"/>
    <x v="0"/>
    <x v="2"/>
    <x v="3"/>
    <n v="3"/>
    <n v="2"/>
    <n v="4"/>
    <n v="3"/>
    <x v="395"/>
    <x v="3"/>
  </r>
  <r>
    <x v="403"/>
    <x v="1"/>
    <x v="4"/>
    <x v="0"/>
    <x v="0"/>
    <x v="4"/>
    <x v="4"/>
    <x v="395"/>
    <x v="0"/>
    <n v="2"/>
    <x v="1"/>
    <x v="4"/>
    <x v="1"/>
    <n v="5"/>
    <n v="4"/>
    <n v="2"/>
    <n v="4"/>
    <x v="396"/>
    <x v="1"/>
  </r>
  <r>
    <x v="404"/>
    <x v="0"/>
    <x v="0"/>
    <x v="1"/>
    <x v="1"/>
    <x v="1"/>
    <x v="2"/>
    <x v="396"/>
    <x v="2"/>
    <n v="4"/>
    <x v="1"/>
    <x v="3"/>
    <x v="3"/>
    <n v="1"/>
    <n v="3"/>
    <n v="2"/>
    <n v="3"/>
    <x v="397"/>
    <x v="3"/>
  </r>
  <r>
    <x v="405"/>
    <x v="0"/>
    <x v="8"/>
    <x v="5"/>
    <x v="0"/>
    <x v="2"/>
    <x v="2"/>
    <x v="397"/>
    <x v="1"/>
    <n v="3"/>
    <x v="1"/>
    <x v="0"/>
    <x v="1"/>
    <n v="2"/>
    <n v="5"/>
    <n v="3"/>
    <n v="4"/>
    <x v="398"/>
    <x v="3"/>
  </r>
  <r>
    <x v="406"/>
    <x v="1"/>
    <x v="0"/>
    <x v="10"/>
    <x v="1"/>
    <x v="0"/>
    <x v="3"/>
    <x v="398"/>
    <x v="2"/>
    <n v="3"/>
    <x v="1"/>
    <x v="0"/>
    <x v="1"/>
    <n v="3"/>
    <n v="2"/>
    <n v="3"/>
    <n v="5"/>
    <x v="399"/>
    <x v="0"/>
  </r>
  <r>
    <x v="407"/>
    <x v="0"/>
    <x v="9"/>
    <x v="0"/>
    <x v="1"/>
    <x v="4"/>
    <x v="1"/>
    <x v="399"/>
    <x v="2"/>
    <n v="2"/>
    <x v="1"/>
    <x v="0"/>
    <x v="3"/>
    <n v="1"/>
    <n v="3"/>
    <n v="5"/>
    <n v="1"/>
    <x v="400"/>
    <x v="4"/>
  </r>
  <r>
    <x v="408"/>
    <x v="0"/>
    <x v="5"/>
    <x v="1"/>
    <x v="0"/>
    <x v="1"/>
    <x v="4"/>
    <x v="400"/>
    <x v="0"/>
    <n v="2"/>
    <x v="1"/>
    <x v="1"/>
    <x v="0"/>
    <n v="4"/>
    <n v="5"/>
    <n v="2"/>
    <n v="3"/>
    <x v="401"/>
    <x v="1"/>
  </r>
  <r>
    <x v="409"/>
    <x v="1"/>
    <x v="2"/>
    <x v="10"/>
    <x v="1"/>
    <x v="1"/>
    <x v="1"/>
    <x v="401"/>
    <x v="2"/>
    <n v="4"/>
    <x v="0"/>
    <x v="0"/>
    <x v="1"/>
    <n v="5"/>
    <n v="2"/>
    <n v="3"/>
    <n v="1"/>
    <x v="402"/>
    <x v="2"/>
  </r>
  <r>
    <x v="410"/>
    <x v="0"/>
    <x v="6"/>
    <x v="2"/>
    <x v="0"/>
    <x v="2"/>
    <x v="2"/>
    <x v="402"/>
    <x v="2"/>
    <n v="3"/>
    <x v="1"/>
    <x v="3"/>
    <x v="3"/>
    <n v="4"/>
    <n v="4"/>
    <n v="2"/>
    <n v="4"/>
    <x v="403"/>
    <x v="1"/>
  </r>
  <r>
    <x v="411"/>
    <x v="1"/>
    <x v="2"/>
    <x v="9"/>
    <x v="0"/>
    <x v="4"/>
    <x v="4"/>
    <x v="403"/>
    <x v="4"/>
    <n v="1"/>
    <x v="1"/>
    <x v="1"/>
    <x v="2"/>
    <n v="1"/>
    <n v="5"/>
    <n v="3"/>
    <n v="5"/>
    <x v="404"/>
    <x v="4"/>
  </r>
  <r>
    <x v="412"/>
    <x v="0"/>
    <x v="2"/>
    <x v="2"/>
    <x v="1"/>
    <x v="1"/>
    <x v="2"/>
    <x v="404"/>
    <x v="0"/>
    <n v="3"/>
    <x v="0"/>
    <x v="0"/>
    <x v="0"/>
    <n v="2"/>
    <n v="5"/>
    <n v="3"/>
    <n v="2"/>
    <x v="405"/>
    <x v="1"/>
  </r>
  <r>
    <x v="413"/>
    <x v="0"/>
    <x v="0"/>
    <x v="6"/>
    <x v="1"/>
    <x v="2"/>
    <x v="3"/>
    <x v="405"/>
    <x v="1"/>
    <n v="3"/>
    <x v="1"/>
    <x v="2"/>
    <x v="2"/>
    <n v="1"/>
    <n v="2"/>
    <n v="1"/>
    <n v="1"/>
    <x v="406"/>
    <x v="0"/>
  </r>
  <r>
    <x v="414"/>
    <x v="0"/>
    <x v="0"/>
    <x v="6"/>
    <x v="0"/>
    <x v="0"/>
    <x v="2"/>
    <x v="406"/>
    <x v="0"/>
    <n v="2"/>
    <x v="1"/>
    <x v="4"/>
    <x v="2"/>
    <n v="2"/>
    <n v="1"/>
    <n v="1"/>
    <n v="2"/>
    <x v="407"/>
    <x v="1"/>
  </r>
  <r>
    <x v="415"/>
    <x v="0"/>
    <x v="8"/>
    <x v="4"/>
    <x v="0"/>
    <x v="2"/>
    <x v="2"/>
    <x v="407"/>
    <x v="2"/>
    <n v="5"/>
    <x v="1"/>
    <x v="0"/>
    <x v="0"/>
    <n v="2"/>
    <n v="2"/>
    <n v="1"/>
    <n v="1"/>
    <x v="408"/>
    <x v="4"/>
  </r>
  <r>
    <x v="416"/>
    <x v="1"/>
    <x v="4"/>
    <x v="8"/>
    <x v="1"/>
    <x v="0"/>
    <x v="1"/>
    <x v="408"/>
    <x v="3"/>
    <n v="5"/>
    <x v="1"/>
    <x v="3"/>
    <x v="0"/>
    <n v="3"/>
    <n v="4"/>
    <n v="3"/>
    <n v="2"/>
    <x v="409"/>
    <x v="3"/>
  </r>
  <r>
    <x v="417"/>
    <x v="0"/>
    <x v="1"/>
    <x v="1"/>
    <x v="1"/>
    <x v="1"/>
    <x v="3"/>
    <x v="409"/>
    <x v="1"/>
    <n v="2"/>
    <x v="1"/>
    <x v="0"/>
    <x v="1"/>
    <n v="5"/>
    <n v="4"/>
    <n v="1"/>
    <n v="3"/>
    <x v="410"/>
    <x v="3"/>
  </r>
  <r>
    <x v="418"/>
    <x v="0"/>
    <x v="8"/>
    <x v="5"/>
    <x v="1"/>
    <x v="4"/>
    <x v="3"/>
    <x v="410"/>
    <x v="3"/>
    <n v="5"/>
    <x v="0"/>
    <x v="3"/>
    <x v="0"/>
    <n v="2"/>
    <n v="3"/>
    <n v="2"/>
    <n v="2"/>
    <x v="411"/>
    <x v="4"/>
  </r>
  <r>
    <x v="419"/>
    <x v="0"/>
    <x v="1"/>
    <x v="1"/>
    <x v="1"/>
    <x v="0"/>
    <x v="2"/>
    <x v="411"/>
    <x v="0"/>
    <n v="1"/>
    <x v="1"/>
    <x v="4"/>
    <x v="1"/>
    <n v="5"/>
    <n v="5"/>
    <n v="3"/>
    <n v="4"/>
    <x v="412"/>
    <x v="4"/>
  </r>
  <r>
    <x v="420"/>
    <x v="1"/>
    <x v="3"/>
    <x v="7"/>
    <x v="1"/>
    <x v="2"/>
    <x v="3"/>
    <x v="412"/>
    <x v="1"/>
    <n v="3"/>
    <x v="0"/>
    <x v="2"/>
    <x v="2"/>
    <n v="2"/>
    <n v="5"/>
    <n v="4"/>
    <n v="1"/>
    <x v="413"/>
    <x v="4"/>
  </r>
  <r>
    <x v="421"/>
    <x v="1"/>
    <x v="2"/>
    <x v="9"/>
    <x v="1"/>
    <x v="2"/>
    <x v="2"/>
    <x v="413"/>
    <x v="1"/>
    <n v="3"/>
    <x v="1"/>
    <x v="0"/>
    <x v="4"/>
    <n v="2"/>
    <n v="3"/>
    <n v="1"/>
    <n v="1"/>
    <x v="414"/>
    <x v="4"/>
  </r>
  <r>
    <x v="422"/>
    <x v="1"/>
    <x v="1"/>
    <x v="7"/>
    <x v="1"/>
    <x v="3"/>
    <x v="3"/>
    <x v="414"/>
    <x v="2"/>
    <n v="4"/>
    <x v="1"/>
    <x v="3"/>
    <x v="2"/>
    <n v="5"/>
    <n v="5"/>
    <n v="5"/>
    <n v="1"/>
    <x v="415"/>
    <x v="4"/>
  </r>
  <r>
    <x v="423"/>
    <x v="0"/>
    <x v="9"/>
    <x v="8"/>
    <x v="1"/>
    <x v="2"/>
    <x v="3"/>
    <x v="415"/>
    <x v="1"/>
    <n v="3"/>
    <x v="0"/>
    <x v="0"/>
    <x v="0"/>
    <n v="2"/>
    <n v="4"/>
    <n v="5"/>
    <n v="1"/>
    <x v="416"/>
    <x v="2"/>
  </r>
  <r>
    <x v="424"/>
    <x v="1"/>
    <x v="9"/>
    <x v="3"/>
    <x v="1"/>
    <x v="2"/>
    <x v="1"/>
    <x v="416"/>
    <x v="0"/>
    <n v="3"/>
    <x v="0"/>
    <x v="0"/>
    <x v="0"/>
    <n v="5"/>
    <n v="1"/>
    <n v="1"/>
    <n v="4"/>
    <x v="417"/>
    <x v="0"/>
  </r>
  <r>
    <x v="425"/>
    <x v="1"/>
    <x v="9"/>
    <x v="9"/>
    <x v="1"/>
    <x v="0"/>
    <x v="3"/>
    <x v="417"/>
    <x v="2"/>
    <n v="3"/>
    <x v="1"/>
    <x v="3"/>
    <x v="4"/>
    <n v="5"/>
    <n v="2"/>
    <n v="4"/>
    <n v="4"/>
    <x v="418"/>
    <x v="2"/>
  </r>
  <r>
    <x v="426"/>
    <x v="0"/>
    <x v="3"/>
    <x v="9"/>
    <x v="1"/>
    <x v="4"/>
    <x v="2"/>
    <x v="418"/>
    <x v="1"/>
    <n v="2"/>
    <x v="1"/>
    <x v="0"/>
    <x v="4"/>
    <n v="5"/>
    <n v="4"/>
    <n v="2"/>
    <n v="2"/>
    <x v="419"/>
    <x v="3"/>
  </r>
  <r>
    <x v="427"/>
    <x v="0"/>
    <x v="7"/>
    <x v="2"/>
    <x v="1"/>
    <x v="4"/>
    <x v="3"/>
    <x v="419"/>
    <x v="3"/>
    <n v="4"/>
    <x v="1"/>
    <x v="2"/>
    <x v="3"/>
    <n v="2"/>
    <n v="3"/>
    <n v="3"/>
    <n v="3"/>
    <x v="420"/>
    <x v="0"/>
  </r>
  <r>
    <x v="428"/>
    <x v="0"/>
    <x v="4"/>
    <x v="9"/>
    <x v="1"/>
    <x v="0"/>
    <x v="1"/>
    <x v="420"/>
    <x v="1"/>
    <n v="3"/>
    <x v="1"/>
    <x v="2"/>
    <x v="4"/>
    <n v="1"/>
    <n v="2"/>
    <n v="2"/>
    <n v="5"/>
    <x v="421"/>
    <x v="3"/>
  </r>
  <r>
    <x v="429"/>
    <x v="1"/>
    <x v="3"/>
    <x v="5"/>
    <x v="0"/>
    <x v="2"/>
    <x v="4"/>
    <x v="421"/>
    <x v="1"/>
    <n v="3"/>
    <x v="1"/>
    <x v="0"/>
    <x v="0"/>
    <n v="4"/>
    <n v="4"/>
    <n v="5"/>
    <n v="4"/>
    <x v="422"/>
    <x v="3"/>
  </r>
  <r>
    <x v="430"/>
    <x v="1"/>
    <x v="7"/>
    <x v="9"/>
    <x v="0"/>
    <x v="0"/>
    <x v="0"/>
    <x v="422"/>
    <x v="4"/>
    <n v="1"/>
    <x v="1"/>
    <x v="0"/>
    <x v="2"/>
    <n v="5"/>
    <n v="3"/>
    <n v="5"/>
    <n v="4"/>
    <x v="423"/>
    <x v="1"/>
  </r>
  <r>
    <x v="431"/>
    <x v="1"/>
    <x v="8"/>
    <x v="2"/>
    <x v="1"/>
    <x v="2"/>
    <x v="3"/>
    <x v="423"/>
    <x v="1"/>
    <n v="4"/>
    <x v="0"/>
    <x v="2"/>
    <x v="0"/>
    <n v="1"/>
    <n v="1"/>
    <n v="5"/>
    <n v="5"/>
    <x v="424"/>
    <x v="4"/>
  </r>
  <r>
    <x v="432"/>
    <x v="0"/>
    <x v="8"/>
    <x v="10"/>
    <x v="1"/>
    <x v="0"/>
    <x v="2"/>
    <x v="424"/>
    <x v="1"/>
    <n v="2"/>
    <x v="1"/>
    <x v="1"/>
    <x v="1"/>
    <n v="5"/>
    <n v="4"/>
    <n v="5"/>
    <n v="2"/>
    <x v="425"/>
    <x v="0"/>
  </r>
  <r>
    <x v="433"/>
    <x v="1"/>
    <x v="4"/>
    <x v="7"/>
    <x v="1"/>
    <x v="2"/>
    <x v="2"/>
    <x v="425"/>
    <x v="0"/>
    <n v="3"/>
    <x v="1"/>
    <x v="3"/>
    <x v="2"/>
    <n v="1"/>
    <n v="1"/>
    <n v="2"/>
    <n v="1"/>
    <x v="426"/>
    <x v="2"/>
  </r>
  <r>
    <x v="434"/>
    <x v="0"/>
    <x v="1"/>
    <x v="3"/>
    <x v="1"/>
    <x v="1"/>
    <x v="3"/>
    <x v="426"/>
    <x v="1"/>
    <n v="2"/>
    <x v="1"/>
    <x v="4"/>
    <x v="3"/>
    <n v="1"/>
    <n v="2"/>
    <n v="5"/>
    <n v="2"/>
    <x v="427"/>
    <x v="1"/>
  </r>
  <r>
    <x v="435"/>
    <x v="1"/>
    <x v="8"/>
    <x v="7"/>
    <x v="1"/>
    <x v="1"/>
    <x v="2"/>
    <x v="427"/>
    <x v="1"/>
    <n v="3"/>
    <x v="1"/>
    <x v="3"/>
    <x v="2"/>
    <n v="1"/>
    <n v="4"/>
    <n v="4"/>
    <n v="3"/>
    <x v="428"/>
    <x v="0"/>
  </r>
  <r>
    <x v="436"/>
    <x v="0"/>
    <x v="6"/>
    <x v="3"/>
    <x v="1"/>
    <x v="2"/>
    <x v="2"/>
    <x v="428"/>
    <x v="1"/>
    <n v="3"/>
    <x v="1"/>
    <x v="0"/>
    <x v="3"/>
    <n v="4"/>
    <n v="5"/>
    <n v="1"/>
    <n v="5"/>
    <x v="429"/>
    <x v="0"/>
  </r>
  <r>
    <x v="437"/>
    <x v="0"/>
    <x v="11"/>
    <x v="1"/>
    <x v="1"/>
    <x v="3"/>
    <x v="1"/>
    <x v="429"/>
    <x v="2"/>
    <n v="3"/>
    <x v="1"/>
    <x v="3"/>
    <x v="3"/>
    <n v="3"/>
    <n v="5"/>
    <n v="5"/>
    <n v="1"/>
    <x v="430"/>
    <x v="3"/>
  </r>
  <r>
    <x v="438"/>
    <x v="0"/>
    <x v="6"/>
    <x v="4"/>
    <x v="1"/>
    <x v="1"/>
    <x v="3"/>
    <x v="430"/>
    <x v="2"/>
    <n v="5"/>
    <x v="1"/>
    <x v="2"/>
    <x v="0"/>
    <n v="1"/>
    <n v="5"/>
    <n v="3"/>
    <n v="3"/>
    <x v="431"/>
    <x v="2"/>
  </r>
  <r>
    <x v="439"/>
    <x v="0"/>
    <x v="3"/>
    <x v="7"/>
    <x v="1"/>
    <x v="3"/>
    <x v="2"/>
    <x v="431"/>
    <x v="4"/>
    <n v="2"/>
    <x v="1"/>
    <x v="0"/>
    <x v="2"/>
    <n v="5"/>
    <n v="4"/>
    <n v="4"/>
    <n v="1"/>
    <x v="432"/>
    <x v="4"/>
  </r>
  <r>
    <x v="440"/>
    <x v="0"/>
    <x v="0"/>
    <x v="2"/>
    <x v="1"/>
    <x v="2"/>
    <x v="2"/>
    <x v="432"/>
    <x v="0"/>
    <n v="1"/>
    <x v="1"/>
    <x v="1"/>
    <x v="0"/>
    <n v="4"/>
    <n v="4"/>
    <n v="3"/>
    <n v="4"/>
    <x v="433"/>
    <x v="1"/>
  </r>
  <r>
    <x v="441"/>
    <x v="1"/>
    <x v="5"/>
    <x v="4"/>
    <x v="1"/>
    <x v="0"/>
    <x v="3"/>
    <x v="433"/>
    <x v="1"/>
    <n v="3"/>
    <x v="1"/>
    <x v="2"/>
    <x v="3"/>
    <n v="5"/>
    <n v="1"/>
    <n v="5"/>
    <n v="1"/>
    <x v="434"/>
    <x v="0"/>
  </r>
  <r>
    <x v="442"/>
    <x v="1"/>
    <x v="1"/>
    <x v="10"/>
    <x v="0"/>
    <x v="2"/>
    <x v="4"/>
    <x v="434"/>
    <x v="0"/>
    <n v="4"/>
    <x v="0"/>
    <x v="0"/>
    <x v="0"/>
    <n v="3"/>
    <n v="1"/>
    <n v="4"/>
    <n v="5"/>
    <x v="435"/>
    <x v="2"/>
  </r>
  <r>
    <x v="443"/>
    <x v="0"/>
    <x v="3"/>
    <x v="0"/>
    <x v="1"/>
    <x v="1"/>
    <x v="1"/>
    <x v="435"/>
    <x v="2"/>
    <n v="3"/>
    <x v="0"/>
    <x v="0"/>
    <x v="0"/>
    <n v="3"/>
    <n v="5"/>
    <n v="2"/>
    <n v="5"/>
    <x v="436"/>
    <x v="2"/>
  </r>
  <r>
    <x v="444"/>
    <x v="1"/>
    <x v="2"/>
    <x v="6"/>
    <x v="1"/>
    <x v="2"/>
    <x v="1"/>
    <x v="217"/>
    <x v="3"/>
    <n v="5"/>
    <x v="0"/>
    <x v="3"/>
    <x v="2"/>
    <n v="2"/>
    <n v="3"/>
    <n v="3"/>
    <n v="1"/>
    <x v="437"/>
    <x v="3"/>
  </r>
  <r>
    <x v="445"/>
    <x v="1"/>
    <x v="8"/>
    <x v="7"/>
    <x v="0"/>
    <x v="3"/>
    <x v="2"/>
    <x v="436"/>
    <x v="2"/>
    <n v="5"/>
    <x v="1"/>
    <x v="0"/>
    <x v="2"/>
    <n v="2"/>
    <n v="4"/>
    <n v="1"/>
    <n v="2"/>
    <x v="438"/>
    <x v="2"/>
  </r>
  <r>
    <x v="446"/>
    <x v="1"/>
    <x v="5"/>
    <x v="9"/>
    <x v="1"/>
    <x v="1"/>
    <x v="2"/>
    <x v="437"/>
    <x v="1"/>
    <n v="2"/>
    <x v="1"/>
    <x v="0"/>
    <x v="4"/>
    <n v="4"/>
    <n v="3"/>
    <n v="5"/>
    <n v="2"/>
    <x v="439"/>
    <x v="0"/>
  </r>
  <r>
    <x v="447"/>
    <x v="0"/>
    <x v="3"/>
    <x v="9"/>
    <x v="0"/>
    <x v="3"/>
    <x v="2"/>
    <x v="438"/>
    <x v="2"/>
    <n v="5"/>
    <x v="0"/>
    <x v="3"/>
    <x v="2"/>
    <n v="1"/>
    <n v="3"/>
    <n v="3"/>
    <n v="5"/>
    <x v="440"/>
    <x v="2"/>
  </r>
  <r>
    <x v="448"/>
    <x v="0"/>
    <x v="3"/>
    <x v="0"/>
    <x v="1"/>
    <x v="4"/>
    <x v="3"/>
    <x v="439"/>
    <x v="3"/>
    <n v="4"/>
    <x v="1"/>
    <x v="3"/>
    <x v="3"/>
    <n v="4"/>
    <n v="3"/>
    <n v="3"/>
    <n v="2"/>
    <x v="441"/>
    <x v="0"/>
  </r>
  <r>
    <x v="449"/>
    <x v="1"/>
    <x v="1"/>
    <x v="4"/>
    <x v="0"/>
    <x v="4"/>
    <x v="4"/>
    <x v="440"/>
    <x v="0"/>
    <n v="2"/>
    <x v="1"/>
    <x v="0"/>
    <x v="0"/>
    <n v="3"/>
    <n v="5"/>
    <n v="2"/>
    <n v="1"/>
    <x v="442"/>
    <x v="2"/>
  </r>
  <r>
    <x v="450"/>
    <x v="1"/>
    <x v="4"/>
    <x v="9"/>
    <x v="1"/>
    <x v="2"/>
    <x v="3"/>
    <x v="441"/>
    <x v="3"/>
    <n v="5"/>
    <x v="0"/>
    <x v="2"/>
    <x v="4"/>
    <n v="4"/>
    <n v="1"/>
    <n v="3"/>
    <n v="3"/>
    <x v="443"/>
    <x v="3"/>
  </r>
  <r>
    <x v="451"/>
    <x v="0"/>
    <x v="8"/>
    <x v="9"/>
    <x v="0"/>
    <x v="3"/>
    <x v="2"/>
    <x v="442"/>
    <x v="2"/>
    <n v="5"/>
    <x v="1"/>
    <x v="3"/>
    <x v="4"/>
    <n v="2"/>
    <n v="2"/>
    <n v="5"/>
    <n v="2"/>
    <x v="444"/>
    <x v="0"/>
  </r>
  <r>
    <x v="452"/>
    <x v="0"/>
    <x v="6"/>
    <x v="5"/>
    <x v="1"/>
    <x v="2"/>
    <x v="1"/>
    <x v="443"/>
    <x v="1"/>
    <n v="5"/>
    <x v="1"/>
    <x v="0"/>
    <x v="3"/>
    <n v="2"/>
    <n v="5"/>
    <n v="4"/>
    <n v="1"/>
    <x v="445"/>
    <x v="2"/>
  </r>
  <r>
    <x v="453"/>
    <x v="0"/>
    <x v="5"/>
    <x v="10"/>
    <x v="0"/>
    <x v="1"/>
    <x v="2"/>
    <x v="444"/>
    <x v="1"/>
    <n v="3"/>
    <x v="1"/>
    <x v="0"/>
    <x v="1"/>
    <n v="1"/>
    <n v="4"/>
    <n v="1"/>
    <n v="1"/>
    <x v="446"/>
    <x v="1"/>
  </r>
  <r>
    <x v="454"/>
    <x v="0"/>
    <x v="2"/>
    <x v="6"/>
    <x v="1"/>
    <x v="3"/>
    <x v="3"/>
    <x v="445"/>
    <x v="3"/>
    <n v="5"/>
    <x v="1"/>
    <x v="0"/>
    <x v="2"/>
    <n v="2"/>
    <n v="1"/>
    <n v="5"/>
    <n v="2"/>
    <x v="447"/>
    <x v="3"/>
  </r>
  <r>
    <x v="455"/>
    <x v="1"/>
    <x v="6"/>
    <x v="10"/>
    <x v="0"/>
    <x v="2"/>
    <x v="2"/>
    <x v="446"/>
    <x v="1"/>
    <n v="2"/>
    <x v="1"/>
    <x v="1"/>
    <x v="1"/>
    <n v="4"/>
    <n v="4"/>
    <n v="2"/>
    <n v="1"/>
    <x v="191"/>
    <x v="4"/>
  </r>
  <r>
    <x v="456"/>
    <x v="1"/>
    <x v="9"/>
    <x v="0"/>
    <x v="1"/>
    <x v="1"/>
    <x v="3"/>
    <x v="447"/>
    <x v="2"/>
    <n v="4"/>
    <x v="0"/>
    <x v="2"/>
    <x v="3"/>
    <n v="5"/>
    <n v="1"/>
    <n v="4"/>
    <n v="4"/>
    <x v="448"/>
    <x v="3"/>
  </r>
  <r>
    <x v="457"/>
    <x v="1"/>
    <x v="2"/>
    <x v="0"/>
    <x v="0"/>
    <x v="4"/>
    <x v="4"/>
    <x v="448"/>
    <x v="0"/>
    <n v="1"/>
    <x v="1"/>
    <x v="0"/>
    <x v="0"/>
    <n v="3"/>
    <n v="4"/>
    <n v="2"/>
    <n v="4"/>
    <x v="449"/>
    <x v="4"/>
  </r>
  <r>
    <x v="458"/>
    <x v="0"/>
    <x v="11"/>
    <x v="6"/>
    <x v="1"/>
    <x v="4"/>
    <x v="1"/>
    <x v="449"/>
    <x v="2"/>
    <n v="4"/>
    <x v="1"/>
    <x v="0"/>
    <x v="2"/>
    <n v="5"/>
    <n v="5"/>
    <n v="2"/>
    <n v="2"/>
    <x v="450"/>
    <x v="0"/>
  </r>
  <r>
    <x v="459"/>
    <x v="0"/>
    <x v="5"/>
    <x v="10"/>
    <x v="0"/>
    <x v="2"/>
    <x v="2"/>
    <x v="450"/>
    <x v="1"/>
    <n v="4"/>
    <x v="1"/>
    <x v="0"/>
    <x v="0"/>
    <n v="5"/>
    <n v="3"/>
    <n v="3"/>
    <n v="5"/>
    <x v="451"/>
    <x v="4"/>
  </r>
  <r>
    <x v="460"/>
    <x v="1"/>
    <x v="4"/>
    <x v="9"/>
    <x v="1"/>
    <x v="1"/>
    <x v="2"/>
    <x v="451"/>
    <x v="1"/>
    <n v="3"/>
    <x v="0"/>
    <x v="0"/>
    <x v="2"/>
    <n v="5"/>
    <n v="3"/>
    <n v="3"/>
    <n v="5"/>
    <x v="452"/>
    <x v="3"/>
  </r>
  <r>
    <x v="461"/>
    <x v="0"/>
    <x v="8"/>
    <x v="10"/>
    <x v="0"/>
    <x v="1"/>
    <x v="2"/>
    <x v="452"/>
    <x v="1"/>
    <n v="3"/>
    <x v="1"/>
    <x v="3"/>
    <x v="1"/>
    <n v="4"/>
    <n v="3"/>
    <n v="5"/>
    <n v="3"/>
    <x v="453"/>
    <x v="2"/>
  </r>
  <r>
    <x v="462"/>
    <x v="0"/>
    <x v="8"/>
    <x v="0"/>
    <x v="1"/>
    <x v="2"/>
    <x v="3"/>
    <x v="453"/>
    <x v="1"/>
    <n v="3"/>
    <x v="0"/>
    <x v="0"/>
    <x v="1"/>
    <n v="4"/>
    <n v="2"/>
    <n v="5"/>
    <n v="2"/>
    <x v="454"/>
    <x v="1"/>
  </r>
  <r>
    <x v="463"/>
    <x v="0"/>
    <x v="0"/>
    <x v="3"/>
    <x v="0"/>
    <x v="3"/>
    <x v="0"/>
    <x v="454"/>
    <x v="4"/>
    <n v="1"/>
    <x v="1"/>
    <x v="1"/>
    <x v="3"/>
    <n v="3"/>
    <n v="1"/>
    <n v="3"/>
    <n v="2"/>
    <x v="455"/>
    <x v="4"/>
  </r>
  <r>
    <x v="464"/>
    <x v="1"/>
    <x v="10"/>
    <x v="7"/>
    <x v="1"/>
    <x v="1"/>
    <x v="2"/>
    <x v="455"/>
    <x v="2"/>
    <n v="4"/>
    <x v="1"/>
    <x v="2"/>
    <x v="2"/>
    <n v="3"/>
    <n v="3"/>
    <n v="1"/>
    <n v="1"/>
    <x v="456"/>
    <x v="1"/>
  </r>
  <r>
    <x v="465"/>
    <x v="0"/>
    <x v="11"/>
    <x v="1"/>
    <x v="1"/>
    <x v="0"/>
    <x v="2"/>
    <x v="456"/>
    <x v="0"/>
    <n v="1"/>
    <x v="1"/>
    <x v="4"/>
    <x v="0"/>
    <n v="5"/>
    <n v="2"/>
    <n v="3"/>
    <n v="4"/>
    <x v="457"/>
    <x v="4"/>
  </r>
  <r>
    <x v="466"/>
    <x v="0"/>
    <x v="4"/>
    <x v="6"/>
    <x v="1"/>
    <x v="4"/>
    <x v="3"/>
    <x v="457"/>
    <x v="2"/>
    <n v="4"/>
    <x v="0"/>
    <x v="2"/>
    <x v="4"/>
    <n v="2"/>
    <n v="2"/>
    <n v="3"/>
    <n v="2"/>
    <x v="458"/>
    <x v="0"/>
  </r>
  <r>
    <x v="467"/>
    <x v="1"/>
    <x v="2"/>
    <x v="4"/>
    <x v="1"/>
    <x v="2"/>
    <x v="1"/>
    <x v="458"/>
    <x v="1"/>
    <n v="3"/>
    <x v="1"/>
    <x v="0"/>
    <x v="0"/>
    <n v="4"/>
    <n v="1"/>
    <n v="1"/>
    <n v="5"/>
    <x v="459"/>
    <x v="3"/>
  </r>
  <r>
    <x v="468"/>
    <x v="0"/>
    <x v="3"/>
    <x v="3"/>
    <x v="1"/>
    <x v="2"/>
    <x v="2"/>
    <x v="459"/>
    <x v="1"/>
    <n v="3"/>
    <x v="0"/>
    <x v="3"/>
    <x v="1"/>
    <n v="1"/>
    <n v="5"/>
    <n v="1"/>
    <n v="5"/>
    <x v="460"/>
    <x v="4"/>
  </r>
  <r>
    <x v="469"/>
    <x v="1"/>
    <x v="5"/>
    <x v="0"/>
    <x v="1"/>
    <x v="4"/>
    <x v="1"/>
    <x v="460"/>
    <x v="2"/>
    <n v="4"/>
    <x v="1"/>
    <x v="3"/>
    <x v="0"/>
    <n v="3"/>
    <n v="1"/>
    <n v="3"/>
    <n v="3"/>
    <x v="461"/>
    <x v="0"/>
  </r>
  <r>
    <x v="470"/>
    <x v="0"/>
    <x v="6"/>
    <x v="2"/>
    <x v="0"/>
    <x v="0"/>
    <x v="2"/>
    <x v="461"/>
    <x v="0"/>
    <n v="1"/>
    <x v="1"/>
    <x v="1"/>
    <x v="3"/>
    <n v="2"/>
    <n v="2"/>
    <n v="3"/>
    <n v="4"/>
    <x v="462"/>
    <x v="1"/>
  </r>
  <r>
    <x v="471"/>
    <x v="1"/>
    <x v="2"/>
    <x v="3"/>
    <x v="0"/>
    <x v="4"/>
    <x v="4"/>
    <x v="462"/>
    <x v="1"/>
    <n v="4"/>
    <x v="0"/>
    <x v="0"/>
    <x v="3"/>
    <n v="2"/>
    <n v="2"/>
    <n v="1"/>
    <n v="5"/>
    <x v="463"/>
    <x v="0"/>
  </r>
  <r>
    <x v="472"/>
    <x v="0"/>
    <x v="8"/>
    <x v="8"/>
    <x v="0"/>
    <x v="1"/>
    <x v="4"/>
    <x v="463"/>
    <x v="1"/>
    <n v="4"/>
    <x v="1"/>
    <x v="3"/>
    <x v="0"/>
    <n v="2"/>
    <n v="2"/>
    <n v="5"/>
    <n v="1"/>
    <x v="464"/>
    <x v="2"/>
  </r>
  <r>
    <x v="473"/>
    <x v="1"/>
    <x v="1"/>
    <x v="8"/>
    <x v="0"/>
    <x v="4"/>
    <x v="2"/>
    <x v="464"/>
    <x v="1"/>
    <n v="2"/>
    <x v="1"/>
    <x v="0"/>
    <x v="1"/>
    <n v="3"/>
    <n v="5"/>
    <n v="2"/>
    <n v="4"/>
    <x v="465"/>
    <x v="4"/>
  </r>
  <r>
    <x v="474"/>
    <x v="1"/>
    <x v="1"/>
    <x v="7"/>
    <x v="1"/>
    <x v="0"/>
    <x v="3"/>
    <x v="465"/>
    <x v="2"/>
    <n v="4"/>
    <x v="0"/>
    <x v="2"/>
    <x v="4"/>
    <n v="2"/>
    <n v="4"/>
    <n v="4"/>
    <n v="3"/>
    <x v="466"/>
    <x v="2"/>
  </r>
  <r>
    <x v="475"/>
    <x v="0"/>
    <x v="6"/>
    <x v="9"/>
    <x v="1"/>
    <x v="0"/>
    <x v="1"/>
    <x v="327"/>
    <x v="2"/>
    <n v="3"/>
    <x v="1"/>
    <x v="0"/>
    <x v="4"/>
    <n v="1"/>
    <n v="1"/>
    <n v="4"/>
    <n v="5"/>
    <x v="467"/>
    <x v="0"/>
  </r>
  <r>
    <x v="476"/>
    <x v="1"/>
    <x v="6"/>
    <x v="5"/>
    <x v="0"/>
    <x v="4"/>
    <x v="0"/>
    <x v="466"/>
    <x v="4"/>
    <n v="1"/>
    <x v="1"/>
    <x v="0"/>
    <x v="1"/>
    <n v="2"/>
    <n v="2"/>
    <n v="3"/>
    <n v="2"/>
    <x v="468"/>
    <x v="1"/>
  </r>
  <r>
    <x v="477"/>
    <x v="0"/>
    <x v="12"/>
    <x v="1"/>
    <x v="1"/>
    <x v="4"/>
    <x v="2"/>
    <x v="467"/>
    <x v="0"/>
    <n v="2"/>
    <x v="1"/>
    <x v="1"/>
    <x v="1"/>
    <n v="1"/>
    <n v="1"/>
    <n v="3"/>
    <n v="4"/>
    <x v="469"/>
    <x v="0"/>
  </r>
  <r>
    <x v="478"/>
    <x v="0"/>
    <x v="11"/>
    <x v="3"/>
    <x v="1"/>
    <x v="4"/>
    <x v="3"/>
    <x v="468"/>
    <x v="2"/>
    <n v="5"/>
    <x v="1"/>
    <x v="0"/>
    <x v="0"/>
    <n v="1"/>
    <n v="1"/>
    <n v="1"/>
    <n v="5"/>
    <x v="470"/>
    <x v="4"/>
  </r>
  <r>
    <x v="479"/>
    <x v="1"/>
    <x v="5"/>
    <x v="0"/>
    <x v="1"/>
    <x v="0"/>
    <x v="2"/>
    <x v="469"/>
    <x v="0"/>
    <n v="2"/>
    <x v="0"/>
    <x v="4"/>
    <x v="0"/>
    <n v="2"/>
    <n v="1"/>
    <n v="5"/>
    <n v="2"/>
    <x v="471"/>
    <x v="2"/>
  </r>
  <r>
    <x v="480"/>
    <x v="0"/>
    <x v="8"/>
    <x v="7"/>
    <x v="1"/>
    <x v="2"/>
    <x v="3"/>
    <x v="470"/>
    <x v="2"/>
    <n v="4"/>
    <x v="0"/>
    <x v="0"/>
    <x v="4"/>
    <n v="3"/>
    <n v="2"/>
    <n v="5"/>
    <n v="5"/>
    <x v="472"/>
    <x v="2"/>
  </r>
  <r>
    <x v="481"/>
    <x v="1"/>
    <x v="0"/>
    <x v="4"/>
    <x v="1"/>
    <x v="3"/>
    <x v="3"/>
    <x v="471"/>
    <x v="0"/>
    <n v="3"/>
    <x v="1"/>
    <x v="3"/>
    <x v="1"/>
    <n v="3"/>
    <n v="1"/>
    <n v="5"/>
    <n v="3"/>
    <x v="473"/>
    <x v="2"/>
  </r>
  <r>
    <x v="482"/>
    <x v="0"/>
    <x v="11"/>
    <x v="3"/>
    <x v="1"/>
    <x v="0"/>
    <x v="1"/>
    <x v="472"/>
    <x v="1"/>
    <n v="4"/>
    <x v="1"/>
    <x v="2"/>
    <x v="1"/>
    <n v="5"/>
    <n v="5"/>
    <n v="5"/>
    <n v="1"/>
    <x v="474"/>
    <x v="0"/>
  </r>
  <r>
    <x v="483"/>
    <x v="1"/>
    <x v="9"/>
    <x v="7"/>
    <x v="1"/>
    <x v="3"/>
    <x v="2"/>
    <x v="473"/>
    <x v="1"/>
    <n v="2"/>
    <x v="0"/>
    <x v="1"/>
    <x v="2"/>
    <n v="3"/>
    <n v="5"/>
    <n v="3"/>
    <n v="2"/>
    <x v="475"/>
    <x v="2"/>
  </r>
  <r>
    <x v="484"/>
    <x v="1"/>
    <x v="10"/>
    <x v="9"/>
    <x v="0"/>
    <x v="3"/>
    <x v="2"/>
    <x v="474"/>
    <x v="2"/>
    <n v="4"/>
    <x v="0"/>
    <x v="2"/>
    <x v="4"/>
    <n v="2"/>
    <n v="2"/>
    <n v="5"/>
    <n v="2"/>
    <x v="476"/>
    <x v="1"/>
  </r>
  <r>
    <x v="485"/>
    <x v="0"/>
    <x v="5"/>
    <x v="0"/>
    <x v="1"/>
    <x v="3"/>
    <x v="1"/>
    <x v="475"/>
    <x v="2"/>
    <n v="3"/>
    <x v="1"/>
    <x v="3"/>
    <x v="0"/>
    <n v="3"/>
    <n v="2"/>
    <n v="4"/>
    <n v="2"/>
    <x v="477"/>
    <x v="1"/>
  </r>
  <r>
    <x v="486"/>
    <x v="0"/>
    <x v="8"/>
    <x v="6"/>
    <x v="1"/>
    <x v="4"/>
    <x v="2"/>
    <x v="476"/>
    <x v="0"/>
    <n v="3"/>
    <x v="1"/>
    <x v="2"/>
    <x v="2"/>
    <n v="3"/>
    <n v="3"/>
    <n v="1"/>
    <n v="1"/>
    <x v="478"/>
    <x v="0"/>
  </r>
  <r>
    <x v="487"/>
    <x v="1"/>
    <x v="8"/>
    <x v="4"/>
    <x v="1"/>
    <x v="2"/>
    <x v="2"/>
    <x v="477"/>
    <x v="1"/>
    <n v="3"/>
    <x v="1"/>
    <x v="3"/>
    <x v="0"/>
    <n v="4"/>
    <n v="2"/>
    <n v="2"/>
    <n v="3"/>
    <x v="479"/>
    <x v="0"/>
  </r>
  <r>
    <x v="488"/>
    <x v="0"/>
    <x v="2"/>
    <x v="2"/>
    <x v="0"/>
    <x v="0"/>
    <x v="4"/>
    <x v="478"/>
    <x v="2"/>
    <n v="5"/>
    <x v="0"/>
    <x v="3"/>
    <x v="1"/>
    <n v="5"/>
    <n v="5"/>
    <n v="4"/>
    <n v="1"/>
    <x v="480"/>
    <x v="2"/>
  </r>
  <r>
    <x v="489"/>
    <x v="1"/>
    <x v="5"/>
    <x v="6"/>
    <x v="0"/>
    <x v="1"/>
    <x v="0"/>
    <x v="479"/>
    <x v="1"/>
    <n v="3"/>
    <x v="0"/>
    <x v="0"/>
    <x v="4"/>
    <n v="1"/>
    <n v="2"/>
    <n v="2"/>
    <n v="1"/>
    <x v="481"/>
    <x v="4"/>
  </r>
  <r>
    <x v="490"/>
    <x v="1"/>
    <x v="2"/>
    <x v="2"/>
    <x v="1"/>
    <x v="4"/>
    <x v="3"/>
    <x v="480"/>
    <x v="3"/>
    <n v="5"/>
    <x v="1"/>
    <x v="3"/>
    <x v="0"/>
    <n v="1"/>
    <n v="2"/>
    <n v="5"/>
    <n v="3"/>
    <x v="482"/>
    <x v="3"/>
  </r>
  <r>
    <x v="491"/>
    <x v="0"/>
    <x v="5"/>
    <x v="4"/>
    <x v="1"/>
    <x v="1"/>
    <x v="3"/>
    <x v="481"/>
    <x v="3"/>
    <n v="5"/>
    <x v="1"/>
    <x v="3"/>
    <x v="3"/>
    <n v="1"/>
    <n v="4"/>
    <n v="3"/>
    <n v="1"/>
    <x v="483"/>
    <x v="4"/>
  </r>
  <r>
    <x v="492"/>
    <x v="0"/>
    <x v="12"/>
    <x v="2"/>
    <x v="1"/>
    <x v="0"/>
    <x v="1"/>
    <x v="482"/>
    <x v="2"/>
    <n v="3"/>
    <x v="1"/>
    <x v="2"/>
    <x v="0"/>
    <n v="3"/>
    <n v="3"/>
    <n v="4"/>
    <n v="1"/>
    <x v="484"/>
    <x v="4"/>
  </r>
  <r>
    <x v="493"/>
    <x v="1"/>
    <x v="5"/>
    <x v="6"/>
    <x v="1"/>
    <x v="3"/>
    <x v="1"/>
    <x v="483"/>
    <x v="3"/>
    <n v="4"/>
    <x v="1"/>
    <x v="0"/>
    <x v="2"/>
    <n v="2"/>
    <n v="4"/>
    <n v="2"/>
    <n v="5"/>
    <x v="485"/>
    <x v="2"/>
  </r>
  <r>
    <x v="494"/>
    <x v="0"/>
    <x v="1"/>
    <x v="9"/>
    <x v="1"/>
    <x v="2"/>
    <x v="2"/>
    <x v="484"/>
    <x v="0"/>
    <n v="1"/>
    <x v="1"/>
    <x v="1"/>
    <x v="4"/>
    <n v="4"/>
    <n v="5"/>
    <n v="4"/>
    <n v="5"/>
    <x v="486"/>
    <x v="4"/>
  </r>
  <r>
    <x v="495"/>
    <x v="1"/>
    <x v="3"/>
    <x v="0"/>
    <x v="1"/>
    <x v="0"/>
    <x v="2"/>
    <x v="485"/>
    <x v="1"/>
    <n v="3"/>
    <x v="1"/>
    <x v="3"/>
    <x v="0"/>
    <n v="5"/>
    <n v="5"/>
    <n v="5"/>
    <n v="4"/>
    <x v="487"/>
    <x v="4"/>
  </r>
  <r>
    <x v="496"/>
    <x v="0"/>
    <x v="10"/>
    <x v="7"/>
    <x v="0"/>
    <x v="3"/>
    <x v="4"/>
    <x v="486"/>
    <x v="0"/>
    <n v="2"/>
    <x v="1"/>
    <x v="4"/>
    <x v="4"/>
    <n v="3"/>
    <n v="2"/>
    <n v="2"/>
    <n v="3"/>
    <x v="488"/>
    <x v="0"/>
  </r>
  <r>
    <x v="497"/>
    <x v="0"/>
    <x v="0"/>
    <x v="5"/>
    <x v="1"/>
    <x v="1"/>
    <x v="1"/>
    <x v="487"/>
    <x v="2"/>
    <n v="4"/>
    <x v="0"/>
    <x v="0"/>
    <x v="1"/>
    <n v="2"/>
    <n v="5"/>
    <n v="4"/>
    <n v="5"/>
    <x v="489"/>
    <x v="3"/>
  </r>
  <r>
    <x v="498"/>
    <x v="1"/>
    <x v="0"/>
    <x v="6"/>
    <x v="0"/>
    <x v="2"/>
    <x v="0"/>
    <x v="488"/>
    <x v="1"/>
    <n v="4"/>
    <x v="1"/>
    <x v="0"/>
    <x v="4"/>
    <n v="1"/>
    <n v="3"/>
    <n v="4"/>
    <n v="1"/>
    <x v="490"/>
    <x v="2"/>
  </r>
  <r>
    <x v="499"/>
    <x v="1"/>
    <x v="2"/>
    <x v="3"/>
    <x v="1"/>
    <x v="0"/>
    <x v="1"/>
    <x v="489"/>
    <x v="2"/>
    <n v="4"/>
    <x v="1"/>
    <x v="3"/>
    <x v="0"/>
    <n v="5"/>
    <n v="3"/>
    <n v="3"/>
    <n v="3"/>
    <x v="49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BD426-FA67-AA47-B212-10078A45BF3A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9" firstHeaderRow="1" firstDataRow="1" firstDataCol="1"/>
  <pivotFields count="19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>
      <items count="3">
        <item x="0"/>
        <item x="1"/>
        <item t="default"/>
      </items>
    </pivotField>
    <pivotField showAll="0">
      <items count="14">
        <item x="11"/>
        <item x="6"/>
        <item x="3"/>
        <item x="0"/>
        <item x="5"/>
        <item x="1"/>
        <item x="2"/>
        <item x="8"/>
        <item x="4"/>
        <item x="9"/>
        <item x="7"/>
        <item x="10"/>
        <item x="12"/>
        <item t="default"/>
      </items>
    </pivotField>
    <pivotField showAll="0">
      <items count="12">
        <item x="5"/>
        <item x="1"/>
        <item x="10"/>
        <item x="0"/>
        <item x="2"/>
        <item x="8"/>
        <item x="6"/>
        <item x="3"/>
        <item x="4"/>
        <item x="9"/>
        <item x="7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4"/>
        <item x="2"/>
        <item x="1"/>
        <item x="0"/>
        <item t="default"/>
      </items>
    </pivotField>
    <pivotField showAll="0">
      <items count="6">
        <item x="0"/>
        <item x="2"/>
        <item x="4"/>
        <item x="1"/>
        <item x="3"/>
        <item t="default"/>
      </items>
    </pivotField>
    <pivotField showAll="0">
      <items count="491">
        <item x="434"/>
        <item x="323"/>
        <item x="63"/>
        <item x="438"/>
        <item x="373"/>
        <item x="284"/>
        <item x="365"/>
        <item x="95"/>
        <item x="336"/>
        <item x="58"/>
        <item x="448"/>
        <item x="466"/>
        <item x="1"/>
        <item x="11"/>
        <item x="310"/>
        <item x="422"/>
        <item x="130"/>
        <item x="148"/>
        <item x="202"/>
        <item x="317"/>
        <item x="144"/>
        <item x="474"/>
        <item x="374"/>
        <item x="303"/>
        <item x="74"/>
        <item x="143"/>
        <item x="59"/>
        <item x="105"/>
        <item x="266"/>
        <item x="488"/>
        <item x="206"/>
        <item x="300"/>
        <item x="333"/>
        <item x="400"/>
        <item x="358"/>
        <item x="464"/>
        <item x="444"/>
        <item x="421"/>
        <item x="218"/>
        <item x="226"/>
        <item x="78"/>
        <item x="486"/>
        <item x="15"/>
        <item x="52"/>
        <item x="225"/>
        <item x="40"/>
        <item x="397"/>
        <item x="213"/>
        <item x="260"/>
        <item x="211"/>
        <item x="440"/>
        <item x="240"/>
        <item x="170"/>
        <item x="106"/>
        <item x="21"/>
        <item x="446"/>
        <item x="191"/>
        <item x="476"/>
        <item x="82"/>
        <item x="176"/>
        <item x="86"/>
        <item x="212"/>
        <item x="259"/>
        <item x="246"/>
        <item x="399"/>
        <item x="247"/>
        <item x="114"/>
        <item x="418"/>
        <item x="369"/>
        <item x="85"/>
        <item x="320"/>
        <item x="321"/>
        <item x="312"/>
        <item x="243"/>
        <item x="128"/>
        <item x="340"/>
        <item x="126"/>
        <item x="290"/>
        <item x="319"/>
        <item x="9"/>
        <item x="117"/>
        <item x="462"/>
        <item x="113"/>
        <item x="407"/>
        <item x="17"/>
        <item x="171"/>
        <item x="335"/>
        <item x="166"/>
        <item x="430"/>
        <item x="461"/>
        <item x="288"/>
        <item x="227"/>
        <item x="345"/>
        <item x="55"/>
        <item x="305"/>
        <item x="342"/>
        <item x="14"/>
        <item x="366"/>
        <item x="45"/>
        <item x="344"/>
        <item x="408"/>
        <item x="403"/>
        <item x="361"/>
        <item x="39"/>
        <item x="348"/>
        <item x="311"/>
        <item x="2"/>
        <item x="275"/>
        <item x="116"/>
        <item x="349"/>
        <item x="454"/>
        <item x="283"/>
        <item x="353"/>
        <item x="38"/>
        <item x="372"/>
        <item x="221"/>
        <item x="134"/>
        <item x="354"/>
        <item x="424"/>
        <item x="30"/>
        <item x="463"/>
        <item x="175"/>
        <item x="239"/>
        <item x="204"/>
        <item x="223"/>
        <item x="26"/>
        <item x="0"/>
        <item x="76"/>
        <item x="156"/>
        <item x="162"/>
        <item x="62"/>
        <item x="449"/>
        <item x="230"/>
        <item x="276"/>
        <item x="153"/>
        <item x="254"/>
        <item x="216"/>
        <item x="410"/>
        <item x="136"/>
        <item x="182"/>
        <item x="145"/>
        <item x="244"/>
        <item x="138"/>
        <item x="480"/>
        <item x="37"/>
        <item x="189"/>
        <item x="471"/>
        <item x="313"/>
        <item x="406"/>
        <item x="157"/>
        <item x="24"/>
        <item x="179"/>
        <item x="181"/>
        <item x="65"/>
        <item x="115"/>
        <item x="188"/>
        <item x="165"/>
        <item x="132"/>
        <item x="192"/>
        <item x="32"/>
        <item x="270"/>
        <item x="8"/>
        <item x="237"/>
        <item x="271"/>
        <item x="386"/>
        <item x="326"/>
        <item x="293"/>
        <item x="23"/>
        <item x="249"/>
        <item x="452"/>
        <item x="220"/>
        <item x="470"/>
        <item x="141"/>
        <item x="241"/>
        <item x="233"/>
        <item x="61"/>
        <item x="129"/>
        <item x="205"/>
        <item x="102"/>
        <item x="468"/>
        <item x="19"/>
        <item x="190"/>
        <item x="66"/>
        <item x="185"/>
        <item x="380"/>
        <item x="238"/>
        <item x="441"/>
        <item x="174"/>
        <item x="298"/>
        <item x="44"/>
        <item x="109"/>
        <item x="442"/>
        <item x="478"/>
        <item x="161"/>
        <item x="359"/>
        <item x="27"/>
        <item x="401"/>
        <item x="183"/>
        <item x="404"/>
        <item x="339"/>
        <item x="71"/>
        <item x="154"/>
        <item x="177"/>
        <item x="425"/>
        <item x="98"/>
        <item x="201"/>
        <item x="261"/>
        <item x="378"/>
        <item x="423"/>
        <item x="60"/>
        <item x="43"/>
        <item x="436"/>
        <item x="139"/>
        <item x="164"/>
        <item x="25"/>
        <item x="267"/>
        <item x="295"/>
        <item x="68"/>
        <item x="110"/>
        <item x="186"/>
        <item x="34"/>
        <item x="75"/>
        <item x="427"/>
        <item x="346"/>
        <item x="265"/>
        <item x="272"/>
        <item x="341"/>
        <item x="384"/>
        <item x="371"/>
        <item x="135"/>
        <item x="439"/>
        <item x="385"/>
        <item x="281"/>
        <item x="7"/>
        <item x="93"/>
        <item x="457"/>
        <item x="392"/>
        <item x="41"/>
        <item x="263"/>
        <item x="146"/>
        <item x="224"/>
        <item x="367"/>
        <item x="125"/>
        <item x="168"/>
        <item x="301"/>
        <item x="443"/>
        <item x="334"/>
        <item x="209"/>
        <item x="330"/>
        <item x="402"/>
        <item x="450"/>
        <item x="477"/>
        <item x="458"/>
        <item x="435"/>
        <item x="306"/>
        <item x="13"/>
        <item x="88"/>
        <item x="119"/>
        <item x="286"/>
        <item x="479"/>
        <item x="84"/>
        <item x="56"/>
        <item x="355"/>
        <item x="328"/>
        <item x="459"/>
        <item x="472"/>
        <item x="460"/>
        <item x="196"/>
        <item x="97"/>
        <item x="217"/>
        <item x="120"/>
        <item x="77"/>
        <item x="124"/>
        <item x="433"/>
        <item x="445"/>
        <item x="278"/>
        <item x="245"/>
        <item x="57"/>
        <item x="42"/>
        <item x="64"/>
        <item x="398"/>
        <item x="193"/>
        <item x="29"/>
        <item x="481"/>
        <item x="54"/>
        <item x="268"/>
        <item x="413"/>
        <item x="489"/>
        <item x="383"/>
        <item x="122"/>
        <item x="131"/>
        <item x="53"/>
        <item x="16"/>
        <item x="469"/>
        <item x="251"/>
        <item x="28"/>
        <item x="100"/>
        <item x="234"/>
        <item x="111"/>
        <item x="316"/>
        <item x="94"/>
        <item x="419"/>
        <item x="475"/>
        <item x="287"/>
        <item x="198"/>
        <item x="363"/>
        <item x="250"/>
        <item x="147"/>
        <item x="197"/>
        <item x="414"/>
        <item x="309"/>
        <item x="3"/>
        <item x="368"/>
        <item x="160"/>
        <item x="279"/>
        <item x="69"/>
        <item x="426"/>
        <item x="357"/>
        <item x="133"/>
        <item x="296"/>
        <item x="140"/>
        <item x="178"/>
        <item x="229"/>
        <item x="411"/>
        <item x="253"/>
        <item x="294"/>
        <item x="172"/>
        <item x="318"/>
        <item x="289"/>
        <item x="314"/>
        <item x="370"/>
        <item x="18"/>
        <item x="80"/>
        <item x="22"/>
        <item x="99"/>
        <item x="4"/>
        <item x="456"/>
        <item x="20"/>
        <item x="453"/>
        <item x="199"/>
        <item x="337"/>
        <item x="103"/>
        <item x="92"/>
        <item x="48"/>
        <item x="203"/>
        <item x="107"/>
        <item x="70"/>
        <item x="447"/>
        <item x="395"/>
        <item x="325"/>
        <item x="415"/>
        <item x="127"/>
        <item x="302"/>
        <item x="390"/>
        <item x="332"/>
        <item x="377"/>
        <item x="473"/>
        <item x="112"/>
        <item x="184"/>
        <item x="123"/>
        <item x="362"/>
        <item x="273"/>
        <item x="396"/>
        <item x="12"/>
        <item x="150"/>
        <item x="155"/>
        <item x="173"/>
        <item x="420"/>
        <item x="356"/>
        <item x="215"/>
        <item x="387"/>
        <item x="431"/>
        <item x="285"/>
        <item x="394"/>
        <item x="163"/>
        <item x="327"/>
        <item x="79"/>
        <item x="429"/>
        <item x="256"/>
        <item x="118"/>
        <item x="467"/>
        <item x="382"/>
        <item x="417"/>
        <item x="108"/>
        <item x="350"/>
        <item x="159"/>
        <item x="101"/>
        <item x="437"/>
        <item x="207"/>
        <item x="416"/>
        <item x="228"/>
        <item x="257"/>
        <item x="389"/>
        <item x="455"/>
        <item x="248"/>
        <item x="482"/>
        <item x="91"/>
        <item x="432"/>
        <item x="169"/>
        <item x="258"/>
        <item x="465"/>
        <item x="36"/>
        <item x="428"/>
        <item x="194"/>
        <item x="351"/>
        <item x="338"/>
        <item x="87"/>
        <item x="50"/>
        <item x="364"/>
        <item x="47"/>
        <item x="381"/>
        <item x="252"/>
        <item x="343"/>
        <item x="10"/>
        <item x="73"/>
        <item x="329"/>
        <item x="235"/>
        <item x="187"/>
        <item x="158"/>
        <item x="412"/>
        <item x="376"/>
        <item x="49"/>
        <item x="297"/>
        <item x="242"/>
        <item x="121"/>
        <item x="485"/>
        <item x="81"/>
        <item x="152"/>
        <item x="104"/>
        <item x="308"/>
        <item x="195"/>
        <item x="391"/>
        <item x="236"/>
        <item x="67"/>
        <item x="322"/>
        <item x="315"/>
        <item x="277"/>
        <item x="96"/>
        <item x="46"/>
        <item x="375"/>
        <item x="360"/>
        <item x="231"/>
        <item x="269"/>
        <item x="137"/>
        <item x="347"/>
        <item x="304"/>
        <item x="222"/>
        <item x="393"/>
        <item x="90"/>
        <item x="214"/>
        <item x="379"/>
        <item x="208"/>
        <item x="232"/>
        <item x="307"/>
        <item x="219"/>
        <item x="352"/>
        <item x="405"/>
        <item x="483"/>
        <item x="409"/>
        <item x="264"/>
        <item x="31"/>
        <item x="72"/>
        <item x="35"/>
        <item x="388"/>
        <item x="89"/>
        <item x="210"/>
        <item x="324"/>
        <item x="33"/>
        <item x="299"/>
        <item x="200"/>
        <item x="5"/>
        <item x="83"/>
        <item x="51"/>
        <item x="6"/>
        <item x="180"/>
        <item x="255"/>
        <item x="331"/>
        <item x="280"/>
        <item x="149"/>
        <item x="262"/>
        <item x="282"/>
        <item x="487"/>
        <item x="274"/>
        <item x="167"/>
        <item x="451"/>
        <item x="151"/>
        <item x="292"/>
        <item x="484"/>
        <item x="142"/>
        <item x="291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showAll="0">
      <items count="493">
        <item x="340"/>
        <item x="0"/>
        <item x="344"/>
        <item x="364"/>
        <item x="74"/>
        <item x="199"/>
        <item x="172"/>
        <item x="30"/>
        <item x="127"/>
        <item x="213"/>
        <item x="435"/>
        <item x="249"/>
        <item x="468"/>
        <item x="65"/>
        <item x="183"/>
        <item x="1"/>
        <item x="226"/>
        <item x="32"/>
        <item x="280"/>
        <item x="405"/>
        <item x="211"/>
        <item x="370"/>
        <item x="15"/>
        <item x="194"/>
        <item x="381"/>
        <item x="135"/>
        <item x="290"/>
        <item x="367"/>
        <item x="109"/>
        <item x="478"/>
        <item x="349"/>
        <item x="241"/>
        <item x="322"/>
        <item x="225"/>
        <item x="17"/>
        <item x="488"/>
        <item x="411"/>
        <item x="476"/>
        <item x="148"/>
        <item x="14"/>
        <item x="336"/>
        <item x="106"/>
        <item x="266"/>
        <item x="116"/>
        <item x="285"/>
        <item x="143"/>
        <item x="190"/>
        <item x="39"/>
        <item x="99"/>
        <item x="246"/>
        <item x="333"/>
        <item x="341"/>
        <item x="238"/>
        <item x="440"/>
        <item x="261"/>
        <item x="279"/>
        <item x="358"/>
        <item x="212"/>
        <item x="45"/>
        <item x="462"/>
        <item x="265"/>
        <item x="402"/>
        <item x="480"/>
        <item x="52"/>
        <item x="306"/>
        <item x="56"/>
        <item x="329"/>
        <item x="423"/>
        <item x="301"/>
        <item x="240"/>
        <item x="359"/>
        <item x="147"/>
        <item x="162"/>
        <item x="40"/>
        <item x="171"/>
        <item x="66"/>
        <item x="362"/>
        <item x="296"/>
        <item x="366"/>
        <item x="94"/>
        <item x="132"/>
        <item x="416"/>
        <item x="184"/>
        <item x="189"/>
        <item x="59"/>
        <item x="254"/>
        <item x="286"/>
        <item x="404"/>
        <item x="332"/>
        <item x="372"/>
        <item x="490"/>
        <item x="97"/>
        <item x="18"/>
        <item x="457"/>
        <item x="218"/>
        <item x="203"/>
        <item x="304"/>
        <item x="111"/>
        <item x="105"/>
        <item x="19"/>
        <item x="239"/>
        <item x="144"/>
        <item x="331"/>
        <item x="193"/>
        <item x="54"/>
        <item x="314"/>
        <item x="119"/>
        <item x="58"/>
        <item x="439"/>
        <item x="3"/>
        <item x="472"/>
        <item x="38"/>
        <item x="436"/>
        <item x="146"/>
        <item x="126"/>
        <item x="348"/>
        <item x="300"/>
        <item x="425"/>
        <item x="454"/>
        <item x="43"/>
        <item x="463"/>
        <item x="339"/>
        <item x="9"/>
        <item x="168"/>
        <item x="77"/>
        <item x="78"/>
        <item x="123"/>
        <item x="355"/>
        <item x="176"/>
        <item x="398"/>
        <item x="245"/>
        <item x="318"/>
        <item x="342"/>
        <item x="112"/>
        <item x="374"/>
        <item x="227"/>
        <item x="217"/>
        <item x="294"/>
        <item x="450"/>
        <item x="310"/>
        <item x="327"/>
        <item x="145"/>
        <item x="80"/>
        <item x="449"/>
        <item x="113"/>
        <item x="353"/>
        <item x="79"/>
        <item x="455"/>
        <item x="270"/>
        <item x="446"/>
        <item x="153"/>
        <item x="136"/>
        <item x="139"/>
        <item x="262"/>
        <item x="481"/>
        <item x="101"/>
        <item x="129"/>
        <item x="224"/>
        <item x="206"/>
        <item x="95"/>
        <item x="207"/>
        <item x="400"/>
        <item x="24"/>
        <item x="41"/>
        <item x="324"/>
        <item x="223"/>
        <item x="192"/>
        <item x="419"/>
        <item x="75"/>
        <item x="382"/>
        <item x="128"/>
        <item x="169"/>
        <item x="253"/>
        <item x="412"/>
        <item x="11"/>
        <item x="386"/>
        <item x="164"/>
        <item x="442"/>
        <item x="337"/>
        <item x="335"/>
        <item x="85"/>
        <item x="424"/>
        <item x="407"/>
        <item x="63"/>
        <item x="299"/>
        <item x="275"/>
        <item x="376"/>
        <item x="268"/>
        <item x="121"/>
        <item x="325"/>
        <item x="16"/>
        <item x="244"/>
        <item x="34"/>
        <item x="273"/>
        <item x="257"/>
        <item x="345"/>
        <item x="247"/>
        <item x="115"/>
        <item x="295"/>
        <item x="475"/>
        <item x="60"/>
        <item x="263"/>
        <item x="298"/>
        <item x="178"/>
        <item x="408"/>
        <item x="334"/>
        <item x="200"/>
        <item x="125"/>
        <item x="371"/>
        <item x="82"/>
        <item x="180"/>
        <item x="234"/>
        <item x="477"/>
        <item x="460"/>
        <item x="469"/>
        <item x="311"/>
        <item x="202"/>
        <item x="392"/>
        <item x="12"/>
        <item x="443"/>
        <item x="7"/>
        <item x="356"/>
        <item x="394"/>
        <item x="130"/>
        <item x="422"/>
        <item x="347"/>
        <item x="8"/>
        <item x="90"/>
        <item x="92"/>
        <item x="69"/>
        <item x="209"/>
        <item x="201"/>
        <item x="140"/>
        <item x="71"/>
        <item x="308"/>
        <item x="6"/>
        <item x="26"/>
        <item x="375"/>
        <item x="433"/>
        <item x="42"/>
        <item x="282"/>
        <item x="417"/>
        <item x="120"/>
        <item x="434"/>
        <item x="2"/>
        <item x="157"/>
        <item x="53"/>
        <item x="20"/>
        <item x="378"/>
        <item x="37"/>
        <item x="288"/>
        <item x="161"/>
        <item x="464"/>
        <item x="445"/>
        <item x="64"/>
        <item x="260"/>
        <item x="150"/>
        <item x="191"/>
        <item x="284"/>
        <item x="76"/>
        <item x="448"/>
        <item x="346"/>
        <item x="141"/>
        <item x="427"/>
        <item x="278"/>
        <item x="287"/>
        <item x="486"/>
        <item x="313"/>
        <item x="293"/>
        <item x="391"/>
        <item x="458"/>
        <item x="131"/>
        <item x="351"/>
        <item x="197"/>
        <item x="57"/>
        <item x="21"/>
        <item x="182"/>
        <item x="428"/>
        <item x="138"/>
        <item x="62"/>
        <item x="248"/>
        <item x="471"/>
        <item x="86"/>
        <item x="181"/>
        <item x="55"/>
        <item x="175"/>
        <item x="267"/>
        <item x="328"/>
        <item x="252"/>
        <item x="154"/>
        <item x="415"/>
        <item x="485"/>
        <item x="312"/>
        <item x="413"/>
        <item x="369"/>
        <item x="220"/>
        <item x="373"/>
        <item x="354"/>
        <item x="418"/>
        <item x="243"/>
        <item x="83"/>
        <item x="489"/>
        <item x="236"/>
        <item x="44"/>
        <item x="365"/>
        <item x="269"/>
        <item x="470"/>
        <item x="186"/>
        <item x="453"/>
        <item x="277"/>
        <item x="302"/>
        <item x="187"/>
        <item x="205"/>
        <item x="361"/>
        <item x="110"/>
        <item x="452"/>
        <item x="61"/>
        <item x="420"/>
        <item x="104"/>
        <item x="49"/>
        <item x="102"/>
        <item x="219"/>
        <item x="210"/>
        <item x="117"/>
        <item x="179"/>
        <item x="401"/>
        <item x="170"/>
        <item x="173"/>
        <item x="166"/>
        <item x="118"/>
        <item x="98"/>
        <item x="167"/>
        <item x="215"/>
        <item x="338"/>
        <item x="155"/>
        <item x="384"/>
        <item x="35"/>
        <item x="431"/>
        <item x="36"/>
        <item x="281"/>
        <item x="414"/>
        <item x="73"/>
        <item x="108"/>
        <item x="151"/>
        <item x="466"/>
        <item x="114"/>
        <item x="196"/>
        <item x="107"/>
        <item x="350"/>
        <item x="403"/>
        <item x="387"/>
        <item x="272"/>
        <item x="242"/>
        <item x="319"/>
        <item x="315"/>
        <item x="395"/>
        <item x="198"/>
        <item x="137"/>
        <item x="385"/>
        <item x="326"/>
        <item x="72"/>
        <item x="25"/>
        <item x="103"/>
        <item x="426"/>
        <item x="250"/>
        <item x="134"/>
        <item x="271"/>
        <item x="221"/>
        <item x="177"/>
        <item x="23"/>
        <item x="437"/>
        <item x="357"/>
        <item x="31"/>
        <item x="91"/>
        <item x="48"/>
        <item x="124"/>
        <item x="444"/>
        <item x="363"/>
        <item x="399"/>
        <item x="29"/>
        <item x="320"/>
        <item x="465"/>
        <item x="409"/>
        <item x="482"/>
        <item x="70"/>
        <item x="307"/>
        <item x="165"/>
        <item x="84"/>
        <item x="289"/>
        <item x="13"/>
        <item x="174"/>
        <item x="484"/>
        <item x="410"/>
        <item x="204"/>
        <item x="251"/>
        <item x="459"/>
        <item x="208"/>
        <item x="467"/>
        <item x="10"/>
        <item x="159"/>
        <item x="451"/>
        <item x="163"/>
        <item x="297"/>
        <item x="152"/>
        <item x="237"/>
        <item x="360"/>
        <item x="317"/>
        <item x="27"/>
        <item x="292"/>
        <item x="321"/>
        <item x="47"/>
        <item x="474"/>
        <item x="22"/>
        <item x="483"/>
        <item x="379"/>
        <item x="81"/>
        <item x="216"/>
        <item x="429"/>
        <item x="96"/>
        <item x="256"/>
        <item x="276"/>
        <item x="133"/>
        <item x="390"/>
        <item x="389"/>
        <item x="383"/>
        <item x="28"/>
        <item x="258"/>
        <item x="228"/>
        <item x="51"/>
        <item x="230"/>
        <item x="438"/>
        <item x="343"/>
        <item x="447"/>
        <item x="229"/>
        <item x="4"/>
        <item x="388"/>
        <item x="323"/>
        <item x="156"/>
        <item x="50"/>
        <item x="235"/>
        <item x="93"/>
        <item x="397"/>
        <item x="406"/>
        <item x="380"/>
        <item x="100"/>
        <item x="195"/>
        <item x="461"/>
        <item x="473"/>
        <item x="309"/>
        <item x="368"/>
        <item x="456"/>
        <item x="487"/>
        <item x="393"/>
        <item x="396"/>
        <item x="430"/>
        <item x="259"/>
        <item x="264"/>
        <item x="222"/>
        <item x="160"/>
        <item x="432"/>
        <item x="88"/>
        <item x="491"/>
        <item x="87"/>
        <item x="441"/>
        <item x="377"/>
        <item x="232"/>
        <item x="479"/>
        <item x="122"/>
        <item x="68"/>
        <item x="46"/>
        <item x="330"/>
        <item x="5"/>
        <item x="158"/>
        <item x="89"/>
        <item x="421"/>
        <item x="303"/>
        <item x="283"/>
        <item x="233"/>
        <item x="33"/>
        <item x="316"/>
        <item x="305"/>
        <item x="255"/>
        <item x="185"/>
        <item x="67"/>
        <item x="214"/>
        <item x="291"/>
        <item x="188"/>
        <item x="274"/>
        <item x="352"/>
        <item x="149"/>
        <item x="142"/>
        <item x="231"/>
        <item t="default"/>
      </items>
    </pivotField>
    <pivotField axis="axisRow" dataField="1" showAll="0">
      <items count="6">
        <item x="1"/>
        <item x="0"/>
        <item x="2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Commentaires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3E32F5C-424E-4C41-B70C-DB4FF831A56F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exe" tableColumnId="2"/>
      <queryTableField id="3" name="Age" tableColumnId="3"/>
      <queryTableField id="4" name="Commune" tableColumnId="4"/>
      <queryTableField id="5" name="Connaissance_Produits" tableColumnId="5"/>
      <queryTableField id="6" name="Disponibilite_Produits" tableColumnId="6"/>
      <queryTableField id="7" name="Frequence_Achat" tableColumnId="7"/>
      <queryTableField id="8" name="Depense_Moyenne_Mois" tableColumnId="8"/>
      <queryTableField id="9" name="Qualite_Service" tableColumnId="9"/>
      <queryTableField id="10" name="Satisfaction_Globale" tableColumnId="10"/>
      <queryTableField id="11" name="Interet_Nouveau_Service" tableColumnId="11"/>
      <queryTableField id="12" name="Caracteristiques_Recherchees" tableColumnId="12"/>
      <queryTableField id="13" name="Support_Info" tableColumnId="13"/>
      <queryTableField id="14" name="Importance_Disponibilite" tableColumnId="14"/>
      <queryTableField id="15" name="Importance_Qualite" tableColumnId="15"/>
      <queryTableField id="16" name="Importance_Prix" tableColumnId="16"/>
      <queryTableField id="17" name="Importance_Image" tableColumnId="17"/>
      <queryTableField id="18" name="Willingness_to_Pay" tableColumnId="18"/>
      <queryTableField id="19" name="Commentaires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F00FDB-405E-C541-889C-B7DD758B7765}" name="Donnees_etude_marche" displayName="Donnees_etude_marche" ref="A1:S501" tableType="queryTable" totalsRowShown="0" headerRowDxfId="23" dataDxfId="21" headerRowBorderDxfId="22" tableBorderDxfId="20" totalsRowBorderDxfId="19">
  <autoFilter ref="A1:S501" xr:uid="{D0F00FDB-405E-C541-889C-B7DD758B77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F40A1552-5C1B-1B4B-A2DA-12473916823A}" uniqueName="1" name="ID" queryTableFieldId="1" dataDxfId="18"/>
    <tableColumn id="2" xr3:uid="{7E27A0F2-7245-8C40-9797-323C41DCF4BC}" uniqueName="2" name="Sexe" queryTableFieldId="2" dataDxfId="17"/>
    <tableColumn id="3" xr3:uid="{B7E5644C-4A0E-1A4F-A231-0ACAE457AB34}" uniqueName="3" name="Age" queryTableFieldId="3" dataDxfId="16"/>
    <tableColumn id="4" xr3:uid="{D68A69A1-11DE-8A47-A31C-C19E3F33C202}" uniqueName="4" name="Commune" queryTableFieldId="4" dataDxfId="15"/>
    <tableColumn id="5" xr3:uid="{365D0A96-1482-374A-9AA5-9945449A5828}" uniqueName="5" name="Connaissance_Produits" queryTableFieldId="5" dataDxfId="14"/>
    <tableColumn id="6" xr3:uid="{CC92BDB7-482E-F84C-9955-025951420973}" uniqueName="6" name="Disponibilite_Produits" queryTableFieldId="6" dataDxfId="13"/>
    <tableColumn id="7" xr3:uid="{C91BFFC8-673A-C34E-A5AC-FC0B7D4C224F}" uniqueName="7" name="Frequence_Achat" queryTableFieldId="7" dataDxfId="12"/>
    <tableColumn id="8" xr3:uid="{3E613547-3976-E14E-B157-50FE5DB00426}" uniqueName="8" name="Depense_Moyenne_Mois" queryTableFieldId="8" dataDxfId="11"/>
    <tableColumn id="9" xr3:uid="{79A4B69B-60DE-A647-BF26-0CA64F1E1227}" uniqueName="9" name="Qualite_Service" queryTableFieldId="9" dataDxfId="10"/>
    <tableColumn id="10" xr3:uid="{E18A2312-9CCC-7542-9D63-38B0E6290CD3}" uniqueName="10" name="Satisfaction_Globale" queryTableFieldId="10" dataDxfId="9"/>
    <tableColumn id="11" xr3:uid="{4CFE2DA3-C23D-C549-ABDD-818E08057CAB}" uniqueName="11" name="Interet_Nouveau_Service" queryTableFieldId="11" dataDxfId="8"/>
    <tableColumn id="12" xr3:uid="{F442AF7F-EBD9-C942-BD1C-506D2F73FCB9}" uniqueName="12" name="Caracteristiques_Recherchees" queryTableFieldId="12" dataDxfId="7"/>
    <tableColumn id="13" xr3:uid="{B943448F-8019-9048-B4E8-B7E42261533E}" uniqueName="13" name="Support_Info" queryTableFieldId="13" dataDxfId="6"/>
    <tableColumn id="14" xr3:uid="{C05EE990-CA34-F24F-9706-43B738805FF9}" uniqueName="14" name="Importance_Disponibilite" queryTableFieldId="14" dataDxfId="5"/>
    <tableColumn id="15" xr3:uid="{E72B74E8-2F6E-1345-AED9-74C42A5946F6}" uniqueName="15" name="Importance_Qualite" queryTableFieldId="15" dataDxfId="4"/>
    <tableColumn id="16" xr3:uid="{E797B902-2EC3-C047-B316-2602086E2515}" uniqueName="16" name="Importance_Prix" queryTableFieldId="16" dataDxfId="3"/>
    <tableColumn id="17" xr3:uid="{FDA28A3D-41B3-C942-8F74-EAA9CC75FD32}" uniqueName="17" name="Importance_Image" queryTableFieldId="17" dataDxfId="2"/>
    <tableColumn id="18" xr3:uid="{9C023E46-953D-3440-B4A4-4B17D387CEB7}" uniqueName="18" name="Willingness_to_Pay" queryTableFieldId="18" dataDxfId="1"/>
    <tableColumn id="19" xr3:uid="{A5013C5B-5548-8444-ACDB-06049F332B40}" uniqueName="19" name="Commentaires" queryTableFieldId="19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0DA027-CEAB-0C4B-AE8F-ED3F17C26691}" name="Tableau2" displayName="Tableau2" ref="A3:S503" totalsRowShown="0">
  <autoFilter ref="A3:S503" xr:uid="{2A0DA027-CEAB-0C4B-AE8F-ED3F17C26691}"/>
  <tableColumns count="19">
    <tableColumn id="1" xr3:uid="{EFD61A05-9AF5-6749-ABD4-676E6B7F5990}" name="ID"/>
    <tableColumn id="2" xr3:uid="{035E0C38-17B8-A743-BE58-DCDCB6CDDEAD}" name="Sexe"/>
    <tableColumn id="3" xr3:uid="{D3C57554-570A-944B-A403-FF41A4D2E638}" name="Age"/>
    <tableColumn id="4" xr3:uid="{60107AEE-6AAF-5743-8090-7EA030BE2A06}" name="Commune"/>
    <tableColumn id="5" xr3:uid="{2E65D7C4-016D-1642-A937-BD4787D726EF}" name="Connaissance_Produits"/>
    <tableColumn id="6" xr3:uid="{A1B21897-DE09-DA4C-845F-F917167B48BD}" name="Disponibilite_Produits"/>
    <tableColumn id="7" xr3:uid="{434775E5-F986-C04D-B97A-55F09EF2F7BD}" name="Frequence_Achat"/>
    <tableColumn id="8" xr3:uid="{E10C2813-652B-204B-B73A-EB838DF56912}" name="Depense_Moyenne_Mois"/>
    <tableColumn id="9" xr3:uid="{9A257E2E-49DE-024D-B405-F1628444E6A5}" name="Qualite_Service"/>
    <tableColumn id="10" xr3:uid="{1E3804E2-D1FE-904E-B715-001CE383E4EE}" name="Satisfaction_Globale"/>
    <tableColumn id="11" xr3:uid="{AA68F776-3774-2241-B06A-BC919466E1B4}" name="Interet_Nouveau_Service"/>
    <tableColumn id="12" xr3:uid="{D21EA188-7830-F145-8994-6CFB89528B92}" name="Caracteristiques_Recherchees"/>
    <tableColumn id="13" xr3:uid="{080ED3F9-4759-D54F-8F88-7639D806FFA8}" name="Support_Info"/>
    <tableColumn id="14" xr3:uid="{BD65A9C4-5E49-474B-A513-2A3E0E74542A}" name="Importance_Disponibilite"/>
    <tableColumn id="15" xr3:uid="{1B589669-93F0-574F-896A-F7012CDC7C1F}" name="Importance_Qualite"/>
    <tableColumn id="16" xr3:uid="{AEB390C1-3894-0C4B-8B15-97BA87E398F6}" name="Importance_Prix"/>
    <tableColumn id="17" xr3:uid="{13C606C2-2B45-C348-AF87-07B77D1C40E6}" name="Importance_Image"/>
    <tableColumn id="18" xr3:uid="{EC34CFFC-B40F-8A4C-8269-AD318392D982}" name="Willingness_to_Pay"/>
    <tableColumn id="19" xr3:uid="{1CB61309-3444-614D-A194-1E6A17B6DD18}" name="Commentai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AC9B3EA-4A0D-B147-B081-CFB10CD829ED}">
  <we:reference id="wa200004935" version="6.0.0.0" store="fr-FR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64B1B33-12F6-4D48-B562-2DBDD9BCEE50}">
  <we:reference id="wa200005271" version="2.5.5.0" store="fr-FR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E408-D7B4-B849-AA29-BEA35F7A6F2B}">
  <sheetPr codeName="Feuil1"/>
  <dimension ref="A1:S501"/>
  <sheetViews>
    <sheetView topLeftCell="A2" workbookViewId="0">
      <selection activeCell="E24" sqref="E24"/>
    </sheetView>
  </sheetViews>
  <sheetFormatPr baseColWidth="10" defaultRowHeight="16" x14ac:dyDescent="0.2"/>
  <cols>
    <col min="1" max="1" width="5.5" style="1" bestFit="1" customWidth="1"/>
    <col min="2" max="2" width="7.6640625" style="1" bestFit="1" customWidth="1"/>
    <col min="3" max="3" width="6.83203125" style="1" bestFit="1" customWidth="1"/>
    <col min="4" max="4" width="25.1640625" style="1" bestFit="1" customWidth="1"/>
    <col min="5" max="5" width="22.5" style="1" bestFit="1" customWidth="1"/>
    <col min="6" max="6" width="21.83203125" style="1" bestFit="1" customWidth="1"/>
    <col min="7" max="7" width="17.83203125" style="1" bestFit="1" customWidth="1"/>
    <col min="8" max="8" width="24.83203125" style="1" bestFit="1" customWidth="1"/>
    <col min="9" max="9" width="16.6640625" style="1" bestFit="1" customWidth="1"/>
    <col min="10" max="10" width="20.83203125" style="1" bestFit="1" customWidth="1"/>
    <col min="11" max="11" width="24.83203125" style="1" bestFit="1" customWidth="1"/>
    <col min="12" max="12" width="28.5" style="1" bestFit="1" customWidth="1"/>
    <col min="13" max="13" width="15.83203125" style="1" bestFit="1" customWidth="1"/>
    <col min="14" max="14" width="24.6640625" style="1" bestFit="1" customWidth="1"/>
    <col min="15" max="15" width="20.1640625" style="1" bestFit="1" customWidth="1"/>
    <col min="16" max="16" width="17.1640625" style="1" bestFit="1" customWidth="1"/>
    <col min="17" max="17" width="19.33203125" style="1" bestFit="1" customWidth="1"/>
    <col min="18" max="18" width="20" style="1" bestFit="1" customWidth="1"/>
    <col min="19" max="19" width="30" style="1" bestFit="1" customWidth="1"/>
    <col min="20" max="16384" width="10.83203125" style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2">
        <v>1</v>
      </c>
      <c r="B2" s="2" t="s">
        <v>19</v>
      </c>
      <c r="C2" s="2">
        <v>21</v>
      </c>
      <c r="D2" s="2" t="s">
        <v>20</v>
      </c>
      <c r="E2" s="2" t="s">
        <v>21</v>
      </c>
      <c r="F2" s="2">
        <v>5</v>
      </c>
      <c r="G2" s="2" t="s">
        <v>22</v>
      </c>
      <c r="H2" s="2">
        <v>11760</v>
      </c>
      <c r="I2" s="2">
        <v>2</v>
      </c>
      <c r="J2" s="2">
        <v>1</v>
      </c>
      <c r="K2" s="2" t="s">
        <v>21</v>
      </c>
      <c r="L2" s="2" t="s">
        <v>23</v>
      </c>
      <c r="M2" s="2" t="s">
        <v>24</v>
      </c>
      <c r="N2" s="2">
        <v>4</v>
      </c>
      <c r="O2" s="2">
        <v>4</v>
      </c>
      <c r="P2" s="2">
        <v>2</v>
      </c>
      <c r="Q2" s="2">
        <v>2</v>
      </c>
      <c r="R2" s="2">
        <v>2441</v>
      </c>
      <c r="S2" s="2" t="s">
        <v>25</v>
      </c>
    </row>
    <row r="3" spans="1:19" x14ac:dyDescent="0.2">
      <c r="A3" s="2">
        <v>2</v>
      </c>
      <c r="B3" s="2" t="s">
        <v>26</v>
      </c>
      <c r="C3" s="2">
        <v>23</v>
      </c>
      <c r="D3" s="2" t="s">
        <v>27</v>
      </c>
      <c r="E3" s="2" t="s">
        <v>21</v>
      </c>
      <c r="F3" s="2">
        <v>4</v>
      </c>
      <c r="G3" s="2" t="s">
        <v>22</v>
      </c>
      <c r="H3" s="2">
        <v>6740</v>
      </c>
      <c r="I3" s="2">
        <v>2</v>
      </c>
      <c r="J3" s="2">
        <v>2</v>
      </c>
      <c r="K3" s="2" t="s">
        <v>28</v>
      </c>
      <c r="L3" s="2" t="s">
        <v>29</v>
      </c>
      <c r="M3" s="2" t="s">
        <v>24</v>
      </c>
      <c r="N3" s="2">
        <v>1</v>
      </c>
      <c r="O3" s="2">
        <v>3</v>
      </c>
      <c r="P3" s="2">
        <v>4</v>
      </c>
      <c r="Q3" s="2">
        <v>4</v>
      </c>
      <c r="R3" s="2">
        <v>5053</v>
      </c>
      <c r="S3" s="2" t="s">
        <v>30</v>
      </c>
    </row>
    <row r="4" spans="1:19" x14ac:dyDescent="0.2">
      <c r="A4" s="2">
        <v>3</v>
      </c>
      <c r="B4" s="2" t="s">
        <v>19</v>
      </c>
      <c r="C4" s="2">
        <v>21</v>
      </c>
      <c r="D4" s="2" t="s">
        <v>31</v>
      </c>
      <c r="E4" s="2" t="s">
        <v>28</v>
      </c>
      <c r="F4" s="2">
        <v>3</v>
      </c>
      <c r="G4" s="2" t="s">
        <v>32</v>
      </c>
      <c r="H4" s="2">
        <v>11235</v>
      </c>
      <c r="I4" s="2">
        <v>2</v>
      </c>
      <c r="J4" s="2">
        <v>1</v>
      </c>
      <c r="K4" s="2" t="s">
        <v>28</v>
      </c>
      <c r="L4" s="2" t="s">
        <v>23</v>
      </c>
      <c r="M4" s="2" t="s">
        <v>33</v>
      </c>
      <c r="N4" s="2">
        <v>3</v>
      </c>
      <c r="O4" s="2">
        <v>1</v>
      </c>
      <c r="P4" s="2">
        <v>5</v>
      </c>
      <c r="Q4" s="2">
        <v>3</v>
      </c>
      <c r="R4" s="2">
        <v>11996</v>
      </c>
      <c r="S4" s="2" t="s">
        <v>34</v>
      </c>
    </row>
    <row r="5" spans="1:19" x14ac:dyDescent="0.2">
      <c r="A5" s="2">
        <v>4</v>
      </c>
      <c r="B5" s="2" t="s">
        <v>26</v>
      </c>
      <c r="C5" s="2">
        <v>24</v>
      </c>
      <c r="D5" s="2" t="s">
        <v>20</v>
      </c>
      <c r="E5" s="2" t="s">
        <v>21</v>
      </c>
      <c r="F5" s="2">
        <v>4</v>
      </c>
      <c r="G5" s="2" t="s">
        <v>35</v>
      </c>
      <c r="H5" s="2">
        <v>16420</v>
      </c>
      <c r="I5" s="2">
        <v>3</v>
      </c>
      <c r="J5" s="2">
        <v>3</v>
      </c>
      <c r="K5" s="2" t="s">
        <v>21</v>
      </c>
      <c r="L5" s="2" t="s">
        <v>36</v>
      </c>
      <c r="M5" s="2" t="s">
        <v>24</v>
      </c>
      <c r="N5" s="2">
        <v>1</v>
      </c>
      <c r="O5" s="2">
        <v>1</v>
      </c>
      <c r="P5" s="2">
        <v>4</v>
      </c>
      <c r="Q5" s="2">
        <v>1</v>
      </c>
      <c r="R5" s="2">
        <v>9352</v>
      </c>
      <c r="S5" s="2" t="s">
        <v>37</v>
      </c>
    </row>
    <row r="6" spans="1:19" x14ac:dyDescent="0.2">
      <c r="A6" s="2">
        <v>5</v>
      </c>
      <c r="B6" s="2" t="s">
        <v>26</v>
      </c>
      <c r="C6" s="2">
        <v>23</v>
      </c>
      <c r="D6" s="2" t="s">
        <v>31</v>
      </c>
      <c r="E6" s="2" t="s">
        <v>28</v>
      </c>
      <c r="F6" s="2">
        <v>3</v>
      </c>
      <c r="G6" s="2" t="s">
        <v>32</v>
      </c>
      <c r="H6" s="2">
        <v>17115</v>
      </c>
      <c r="I6" s="2">
        <v>3</v>
      </c>
      <c r="J6" s="2">
        <v>3</v>
      </c>
      <c r="K6" s="2" t="s">
        <v>28</v>
      </c>
      <c r="L6" s="2" t="s">
        <v>36</v>
      </c>
      <c r="M6" s="2" t="s">
        <v>33</v>
      </c>
      <c r="N6" s="2">
        <v>1</v>
      </c>
      <c r="O6" s="2">
        <v>4</v>
      </c>
      <c r="P6" s="2">
        <v>2</v>
      </c>
      <c r="Q6" s="2">
        <v>5</v>
      </c>
      <c r="R6" s="2">
        <v>16105</v>
      </c>
      <c r="S6" s="2" t="s">
        <v>25</v>
      </c>
    </row>
    <row r="7" spans="1:19" x14ac:dyDescent="0.2">
      <c r="A7" s="2">
        <v>6</v>
      </c>
      <c r="B7" s="2" t="s">
        <v>19</v>
      </c>
      <c r="C7" s="2">
        <v>20</v>
      </c>
      <c r="D7" s="2" t="s">
        <v>38</v>
      </c>
      <c r="E7" s="2" t="s">
        <v>28</v>
      </c>
      <c r="F7" s="2">
        <v>1</v>
      </c>
      <c r="G7" s="2" t="s">
        <v>39</v>
      </c>
      <c r="H7" s="2">
        <v>23153</v>
      </c>
      <c r="I7" s="2">
        <v>4</v>
      </c>
      <c r="J7" s="2">
        <v>5</v>
      </c>
      <c r="K7" s="2" t="s">
        <v>28</v>
      </c>
      <c r="L7" s="2" t="s">
        <v>40</v>
      </c>
      <c r="M7" s="2" t="s">
        <v>24</v>
      </c>
      <c r="N7" s="2">
        <v>5</v>
      </c>
      <c r="O7" s="2">
        <v>1</v>
      </c>
      <c r="P7" s="2">
        <v>4</v>
      </c>
      <c r="Q7" s="2">
        <v>1</v>
      </c>
      <c r="R7" s="2">
        <v>18050</v>
      </c>
      <c r="S7" s="2" t="s">
        <v>37</v>
      </c>
    </row>
    <row r="8" spans="1:19" x14ac:dyDescent="0.2">
      <c r="A8" s="2">
        <v>7</v>
      </c>
      <c r="B8" s="2" t="s">
        <v>26</v>
      </c>
      <c r="C8" s="2">
        <v>26</v>
      </c>
      <c r="D8" s="2" t="s">
        <v>41</v>
      </c>
      <c r="E8" s="2" t="s">
        <v>28</v>
      </c>
      <c r="F8" s="2">
        <v>4</v>
      </c>
      <c r="G8" s="2" t="s">
        <v>39</v>
      </c>
      <c r="H8" s="2">
        <v>23539</v>
      </c>
      <c r="I8" s="2">
        <v>4</v>
      </c>
      <c r="J8" s="2">
        <v>4</v>
      </c>
      <c r="K8" s="2" t="s">
        <v>21</v>
      </c>
      <c r="L8" s="2" t="s">
        <v>23</v>
      </c>
      <c r="M8" s="2" t="s">
        <v>24</v>
      </c>
      <c r="N8" s="2">
        <v>5</v>
      </c>
      <c r="O8" s="2">
        <v>5</v>
      </c>
      <c r="P8" s="2">
        <v>5</v>
      </c>
      <c r="Q8" s="2">
        <v>4</v>
      </c>
      <c r="R8" s="2">
        <v>11872</v>
      </c>
      <c r="S8" s="2" t="s">
        <v>42</v>
      </c>
    </row>
    <row r="9" spans="1:19" x14ac:dyDescent="0.2">
      <c r="A9" s="2">
        <v>8</v>
      </c>
      <c r="B9" s="2" t="s">
        <v>26</v>
      </c>
      <c r="C9" s="2">
        <v>22</v>
      </c>
      <c r="D9" s="2" t="s">
        <v>43</v>
      </c>
      <c r="E9" s="2" t="s">
        <v>28</v>
      </c>
      <c r="F9" s="2">
        <v>4</v>
      </c>
      <c r="G9" s="2" t="s">
        <v>35</v>
      </c>
      <c r="H9" s="2">
        <v>14749</v>
      </c>
      <c r="I9" s="2">
        <v>4</v>
      </c>
      <c r="J9" s="2">
        <v>5</v>
      </c>
      <c r="K9" s="2" t="s">
        <v>21</v>
      </c>
      <c r="L9" s="2" t="s">
        <v>36</v>
      </c>
      <c r="M9" s="2" t="s">
        <v>24</v>
      </c>
      <c r="N9" s="2">
        <v>2</v>
      </c>
      <c r="O9" s="2">
        <v>3</v>
      </c>
      <c r="P9" s="2">
        <v>1</v>
      </c>
      <c r="Q9" s="2">
        <v>3</v>
      </c>
      <c r="R9" s="2">
        <v>11489</v>
      </c>
      <c r="S9" s="2" t="s">
        <v>34</v>
      </c>
    </row>
    <row r="10" spans="1:19" x14ac:dyDescent="0.2">
      <c r="A10" s="2">
        <v>9</v>
      </c>
      <c r="B10" s="2" t="s">
        <v>26</v>
      </c>
      <c r="C10" s="2">
        <v>19</v>
      </c>
      <c r="D10" s="2" t="s">
        <v>38</v>
      </c>
      <c r="E10" s="2" t="s">
        <v>21</v>
      </c>
      <c r="F10" s="2">
        <v>4</v>
      </c>
      <c r="G10" s="2" t="s">
        <v>22</v>
      </c>
      <c r="H10" s="2">
        <v>12773</v>
      </c>
      <c r="I10" s="2">
        <v>2</v>
      </c>
      <c r="J10" s="2">
        <v>3</v>
      </c>
      <c r="K10" s="2" t="s">
        <v>28</v>
      </c>
      <c r="L10" s="2" t="s">
        <v>36</v>
      </c>
      <c r="M10" s="2" t="s">
        <v>24</v>
      </c>
      <c r="N10" s="2">
        <v>1</v>
      </c>
      <c r="O10" s="2">
        <v>1</v>
      </c>
      <c r="P10" s="2">
        <v>2</v>
      </c>
      <c r="Q10" s="2">
        <v>4</v>
      </c>
      <c r="R10" s="2">
        <v>11616</v>
      </c>
      <c r="S10" s="2" t="s">
        <v>34</v>
      </c>
    </row>
    <row r="11" spans="1:19" x14ac:dyDescent="0.2">
      <c r="A11" s="2">
        <v>10</v>
      </c>
      <c r="B11" s="2" t="s">
        <v>19</v>
      </c>
      <c r="C11" s="2">
        <v>20</v>
      </c>
      <c r="D11" s="2" t="s">
        <v>20</v>
      </c>
      <c r="E11" s="2" t="s">
        <v>21</v>
      </c>
      <c r="F11" s="2">
        <v>4</v>
      </c>
      <c r="G11" s="2" t="s">
        <v>35</v>
      </c>
      <c r="H11" s="2">
        <v>10314</v>
      </c>
      <c r="I11" s="2">
        <v>3</v>
      </c>
      <c r="J11" s="2">
        <v>3</v>
      </c>
      <c r="K11" s="2" t="s">
        <v>28</v>
      </c>
      <c r="L11" s="2" t="s">
        <v>36</v>
      </c>
      <c r="M11" s="2" t="s">
        <v>33</v>
      </c>
      <c r="N11" s="2">
        <v>5</v>
      </c>
      <c r="O11" s="2">
        <v>1</v>
      </c>
      <c r="P11" s="2">
        <v>2</v>
      </c>
      <c r="Q11" s="2">
        <v>4</v>
      </c>
      <c r="R11" s="2">
        <v>9589</v>
      </c>
      <c r="S11" s="2" t="s">
        <v>30</v>
      </c>
    </row>
    <row r="12" spans="1:19" x14ac:dyDescent="0.2">
      <c r="A12" s="2">
        <v>11</v>
      </c>
      <c r="B12" s="2" t="s">
        <v>26</v>
      </c>
      <c r="C12" s="2">
        <v>22</v>
      </c>
      <c r="D12" s="2" t="s">
        <v>44</v>
      </c>
      <c r="E12" s="2" t="s">
        <v>28</v>
      </c>
      <c r="F12" s="2">
        <v>3</v>
      </c>
      <c r="G12" s="2" t="s">
        <v>39</v>
      </c>
      <c r="H12" s="2">
        <v>19840</v>
      </c>
      <c r="I12" s="2">
        <v>5</v>
      </c>
      <c r="J12" s="2">
        <v>5</v>
      </c>
      <c r="K12" s="2" t="s">
        <v>28</v>
      </c>
      <c r="L12" s="2" t="s">
        <v>23</v>
      </c>
      <c r="M12" s="2" t="s">
        <v>45</v>
      </c>
      <c r="N12" s="2">
        <v>1</v>
      </c>
      <c r="O12" s="2">
        <v>3</v>
      </c>
      <c r="P12" s="2">
        <v>4</v>
      </c>
      <c r="Q12" s="2">
        <v>2</v>
      </c>
      <c r="R12" s="2">
        <v>14971</v>
      </c>
      <c r="S12" s="2" t="s">
        <v>25</v>
      </c>
    </row>
    <row r="13" spans="1:19" x14ac:dyDescent="0.2">
      <c r="A13" s="2">
        <v>12</v>
      </c>
      <c r="B13" s="2" t="s">
        <v>19</v>
      </c>
      <c r="C13" s="2">
        <v>23</v>
      </c>
      <c r="D13" s="2" t="s">
        <v>27</v>
      </c>
      <c r="E13" s="2" t="s">
        <v>28</v>
      </c>
      <c r="F13" s="2">
        <v>2</v>
      </c>
      <c r="G13" s="2" t="s">
        <v>35</v>
      </c>
      <c r="H13" s="2">
        <v>6753</v>
      </c>
      <c r="I13" s="2">
        <v>4</v>
      </c>
      <c r="J13" s="2">
        <v>4</v>
      </c>
      <c r="K13" s="2" t="s">
        <v>28</v>
      </c>
      <c r="L13" s="2" t="s">
        <v>36</v>
      </c>
      <c r="M13" s="2" t="s">
        <v>24</v>
      </c>
      <c r="N13" s="2">
        <v>5</v>
      </c>
      <c r="O13" s="2">
        <v>3</v>
      </c>
      <c r="P13" s="2">
        <v>1</v>
      </c>
      <c r="Q13" s="2">
        <v>4</v>
      </c>
      <c r="R13" s="2">
        <v>10656</v>
      </c>
      <c r="S13" s="2" t="s">
        <v>30</v>
      </c>
    </row>
    <row r="14" spans="1:19" x14ac:dyDescent="0.2">
      <c r="A14" s="2">
        <v>13</v>
      </c>
      <c r="B14" s="2" t="s">
        <v>26</v>
      </c>
      <c r="C14" s="2">
        <v>28</v>
      </c>
      <c r="D14" s="2" t="s">
        <v>43</v>
      </c>
      <c r="E14" s="2" t="s">
        <v>28</v>
      </c>
      <c r="F14" s="2">
        <v>2</v>
      </c>
      <c r="G14" s="2" t="s">
        <v>35</v>
      </c>
      <c r="H14" s="2">
        <v>17991</v>
      </c>
      <c r="I14" s="2">
        <v>3</v>
      </c>
      <c r="J14" s="2">
        <v>2</v>
      </c>
      <c r="K14" s="2" t="s">
        <v>28</v>
      </c>
      <c r="L14" s="2" t="s">
        <v>23</v>
      </c>
      <c r="M14" s="2" t="s">
        <v>46</v>
      </c>
      <c r="N14" s="2">
        <v>1</v>
      </c>
      <c r="O14" s="2">
        <v>2</v>
      </c>
      <c r="P14" s="2">
        <v>3</v>
      </c>
      <c r="Q14" s="2">
        <v>3</v>
      </c>
      <c r="R14" s="2">
        <v>11481</v>
      </c>
      <c r="S14" s="2" t="s">
        <v>30</v>
      </c>
    </row>
    <row r="15" spans="1:19" x14ac:dyDescent="0.2">
      <c r="A15" s="2">
        <v>14</v>
      </c>
      <c r="B15" s="2" t="s">
        <v>26</v>
      </c>
      <c r="C15" s="2">
        <v>23</v>
      </c>
      <c r="D15" s="2" t="s">
        <v>47</v>
      </c>
      <c r="E15" s="2" t="s">
        <v>28</v>
      </c>
      <c r="F15" s="2">
        <v>3</v>
      </c>
      <c r="G15" s="2" t="s">
        <v>32</v>
      </c>
      <c r="H15" s="2">
        <v>15378</v>
      </c>
      <c r="I15" s="2">
        <v>3</v>
      </c>
      <c r="J15" s="2">
        <v>3</v>
      </c>
      <c r="K15" s="2" t="s">
        <v>28</v>
      </c>
      <c r="L15" s="2" t="s">
        <v>36</v>
      </c>
      <c r="M15" s="2" t="s">
        <v>48</v>
      </c>
      <c r="N15" s="2">
        <v>5</v>
      </c>
      <c r="O15" s="2">
        <v>3</v>
      </c>
      <c r="P15" s="2">
        <v>1</v>
      </c>
      <c r="Q15" s="2">
        <v>3</v>
      </c>
      <c r="R15" s="2">
        <v>14670</v>
      </c>
      <c r="S15" s="2" t="s">
        <v>42</v>
      </c>
    </row>
    <row r="16" spans="1:19" x14ac:dyDescent="0.2">
      <c r="A16" s="2">
        <v>15</v>
      </c>
      <c r="B16" s="2" t="s">
        <v>19</v>
      </c>
      <c r="C16" s="2">
        <v>22</v>
      </c>
      <c r="D16" s="2" t="s">
        <v>43</v>
      </c>
      <c r="E16" s="2" t="s">
        <v>21</v>
      </c>
      <c r="F16" s="2">
        <v>3</v>
      </c>
      <c r="G16" s="2" t="s">
        <v>49</v>
      </c>
      <c r="H16" s="2">
        <v>10818</v>
      </c>
      <c r="I16" s="2">
        <v>4</v>
      </c>
      <c r="J16" s="2">
        <v>3</v>
      </c>
      <c r="K16" s="2" t="s">
        <v>21</v>
      </c>
      <c r="L16" s="2" t="s">
        <v>36</v>
      </c>
      <c r="M16" s="2" t="s">
        <v>33</v>
      </c>
      <c r="N16" s="2">
        <v>3</v>
      </c>
      <c r="O16" s="2">
        <v>3</v>
      </c>
      <c r="P16" s="2">
        <v>3</v>
      </c>
      <c r="Q16" s="2">
        <v>5</v>
      </c>
      <c r="R16" s="2">
        <v>7119</v>
      </c>
      <c r="S16" s="2" t="s">
        <v>42</v>
      </c>
    </row>
    <row r="17" spans="1:19" x14ac:dyDescent="0.2">
      <c r="A17" s="2">
        <v>16</v>
      </c>
      <c r="B17" s="2" t="s">
        <v>26</v>
      </c>
      <c r="C17" s="2">
        <v>25</v>
      </c>
      <c r="D17" s="2" t="s">
        <v>41</v>
      </c>
      <c r="E17" s="2" t="s">
        <v>28</v>
      </c>
      <c r="F17" s="2">
        <v>5</v>
      </c>
      <c r="G17" s="2" t="s">
        <v>32</v>
      </c>
      <c r="H17" s="2">
        <v>8976</v>
      </c>
      <c r="I17" s="2">
        <v>3</v>
      </c>
      <c r="J17" s="2">
        <v>4</v>
      </c>
      <c r="K17" s="2" t="s">
        <v>21</v>
      </c>
      <c r="L17" s="2" t="s">
        <v>36</v>
      </c>
      <c r="M17" s="2" t="s">
        <v>33</v>
      </c>
      <c r="N17" s="2">
        <v>1</v>
      </c>
      <c r="O17" s="2">
        <v>2</v>
      </c>
      <c r="P17" s="2">
        <v>3</v>
      </c>
      <c r="Q17" s="2">
        <v>3</v>
      </c>
      <c r="R17" s="2">
        <v>5716</v>
      </c>
      <c r="S17" s="2" t="s">
        <v>34</v>
      </c>
    </row>
    <row r="18" spans="1:19" x14ac:dyDescent="0.2">
      <c r="A18" s="2">
        <v>17</v>
      </c>
      <c r="B18" s="2" t="s">
        <v>19</v>
      </c>
      <c r="C18" s="2">
        <v>24</v>
      </c>
      <c r="D18" s="2" t="s">
        <v>20</v>
      </c>
      <c r="E18" s="2" t="s">
        <v>28</v>
      </c>
      <c r="F18" s="2">
        <v>1</v>
      </c>
      <c r="G18" s="2" t="s">
        <v>32</v>
      </c>
      <c r="H18" s="2">
        <v>16177</v>
      </c>
      <c r="I18" s="2">
        <v>3</v>
      </c>
      <c r="J18" s="2">
        <v>2</v>
      </c>
      <c r="K18" s="2" t="s">
        <v>28</v>
      </c>
      <c r="L18" s="2" t="s">
        <v>23</v>
      </c>
      <c r="M18" s="2" t="s">
        <v>24</v>
      </c>
      <c r="N18" s="2">
        <v>5</v>
      </c>
      <c r="O18" s="2">
        <v>3</v>
      </c>
      <c r="P18" s="2">
        <v>2</v>
      </c>
      <c r="Q18" s="2">
        <v>1</v>
      </c>
      <c r="R18" s="2">
        <v>11101</v>
      </c>
      <c r="S18" s="2" t="s">
        <v>34</v>
      </c>
    </row>
    <row r="19" spans="1:19" x14ac:dyDescent="0.2">
      <c r="A19" s="2">
        <v>18</v>
      </c>
      <c r="B19" s="2" t="s">
        <v>19</v>
      </c>
      <c r="C19" s="2">
        <v>19</v>
      </c>
      <c r="D19" s="2" t="s">
        <v>27</v>
      </c>
      <c r="E19" s="2" t="s">
        <v>28</v>
      </c>
      <c r="F19" s="2">
        <v>1</v>
      </c>
      <c r="G19" s="2" t="s">
        <v>32</v>
      </c>
      <c r="H19" s="2">
        <v>10404</v>
      </c>
      <c r="I19" s="2">
        <v>4</v>
      </c>
      <c r="J19" s="2">
        <v>5</v>
      </c>
      <c r="K19" s="2" t="s">
        <v>21</v>
      </c>
      <c r="L19" s="2" t="s">
        <v>23</v>
      </c>
      <c r="M19" s="2" t="s">
        <v>33</v>
      </c>
      <c r="N19" s="2">
        <v>3</v>
      </c>
      <c r="O19" s="2">
        <v>3</v>
      </c>
      <c r="P19" s="2">
        <v>1</v>
      </c>
      <c r="Q19" s="2">
        <v>1</v>
      </c>
      <c r="R19" s="2">
        <v>6637</v>
      </c>
      <c r="S19" s="2" t="s">
        <v>30</v>
      </c>
    </row>
    <row r="20" spans="1:19" x14ac:dyDescent="0.2">
      <c r="A20" s="2">
        <v>19</v>
      </c>
      <c r="B20" s="2" t="s">
        <v>19</v>
      </c>
      <c r="C20" s="2">
        <v>20</v>
      </c>
      <c r="D20" s="2" t="s">
        <v>31</v>
      </c>
      <c r="E20" s="2" t="s">
        <v>28</v>
      </c>
      <c r="F20" s="2">
        <v>4</v>
      </c>
      <c r="G20" s="2" t="s">
        <v>32</v>
      </c>
      <c r="H20" s="2">
        <v>16939</v>
      </c>
      <c r="I20" s="2">
        <v>3</v>
      </c>
      <c r="J20" s="2">
        <v>1</v>
      </c>
      <c r="K20" s="2" t="s">
        <v>21</v>
      </c>
      <c r="L20" s="2" t="s">
        <v>23</v>
      </c>
      <c r="M20" s="2" t="s">
        <v>24</v>
      </c>
      <c r="N20" s="2">
        <v>3</v>
      </c>
      <c r="O20" s="2">
        <v>5</v>
      </c>
      <c r="P20" s="2">
        <v>4</v>
      </c>
      <c r="Q20" s="2">
        <v>4</v>
      </c>
      <c r="R20" s="2">
        <v>8944</v>
      </c>
      <c r="S20" s="2" t="s">
        <v>34</v>
      </c>
    </row>
    <row r="21" spans="1:19" x14ac:dyDescent="0.2">
      <c r="A21" s="2">
        <v>20</v>
      </c>
      <c r="B21" s="2" t="s">
        <v>26</v>
      </c>
      <c r="C21" s="2">
        <v>20</v>
      </c>
      <c r="D21" s="2" t="s">
        <v>20</v>
      </c>
      <c r="E21" s="2" t="s">
        <v>28</v>
      </c>
      <c r="F21" s="2">
        <v>3</v>
      </c>
      <c r="G21" s="2" t="s">
        <v>35</v>
      </c>
      <c r="H21" s="2">
        <v>13420</v>
      </c>
      <c r="I21" s="2">
        <v>3</v>
      </c>
      <c r="J21" s="2">
        <v>2</v>
      </c>
      <c r="K21" s="2" t="s">
        <v>28</v>
      </c>
      <c r="L21" s="2" t="s">
        <v>23</v>
      </c>
      <c r="M21" s="2" t="s">
        <v>24</v>
      </c>
      <c r="N21" s="2">
        <v>5</v>
      </c>
      <c r="O21" s="2">
        <v>2</v>
      </c>
      <c r="P21" s="2">
        <v>3</v>
      </c>
      <c r="Q21" s="2">
        <v>5</v>
      </c>
      <c r="R21" s="2">
        <v>9176</v>
      </c>
      <c r="S21" s="2" t="s">
        <v>30</v>
      </c>
    </row>
    <row r="22" spans="1:19" x14ac:dyDescent="0.2">
      <c r="A22" s="2">
        <v>21</v>
      </c>
      <c r="B22" s="2" t="s">
        <v>26</v>
      </c>
      <c r="C22" s="2">
        <v>23</v>
      </c>
      <c r="D22" s="2" t="s">
        <v>38</v>
      </c>
      <c r="E22" s="2" t="s">
        <v>28</v>
      </c>
      <c r="F22" s="2">
        <v>2</v>
      </c>
      <c r="G22" s="2" t="s">
        <v>39</v>
      </c>
      <c r="H22" s="2">
        <v>17185</v>
      </c>
      <c r="I22" s="2">
        <v>4</v>
      </c>
      <c r="J22" s="2">
        <v>4</v>
      </c>
      <c r="K22" s="2" t="s">
        <v>21</v>
      </c>
      <c r="L22" s="2" t="s">
        <v>36</v>
      </c>
      <c r="M22" s="2" t="s">
        <v>24</v>
      </c>
      <c r="N22" s="2">
        <v>1</v>
      </c>
      <c r="O22" s="2">
        <v>5</v>
      </c>
      <c r="P22" s="2">
        <v>2</v>
      </c>
      <c r="Q22" s="2">
        <v>2</v>
      </c>
      <c r="R22" s="2">
        <v>12032</v>
      </c>
      <c r="S22" s="2" t="s">
        <v>34</v>
      </c>
    </row>
    <row r="23" spans="1:19" x14ac:dyDescent="0.2">
      <c r="A23" s="2">
        <v>22</v>
      </c>
      <c r="B23" s="2" t="s">
        <v>26</v>
      </c>
      <c r="C23" s="2">
        <v>23</v>
      </c>
      <c r="D23" s="2" t="s">
        <v>41</v>
      </c>
      <c r="E23" s="2" t="s">
        <v>21</v>
      </c>
      <c r="F23" s="2">
        <v>4</v>
      </c>
      <c r="G23" s="2" t="s">
        <v>35</v>
      </c>
      <c r="H23" s="2">
        <v>9536</v>
      </c>
      <c r="I23" s="2">
        <v>3</v>
      </c>
      <c r="J23" s="2">
        <v>2</v>
      </c>
      <c r="K23" s="2" t="s">
        <v>28</v>
      </c>
      <c r="L23" s="2" t="s">
        <v>50</v>
      </c>
      <c r="M23" s="2" t="s">
        <v>24</v>
      </c>
      <c r="N23" s="2">
        <v>3</v>
      </c>
      <c r="O23" s="2">
        <v>1</v>
      </c>
      <c r="P23" s="2">
        <v>5</v>
      </c>
      <c r="Q23" s="2">
        <v>5</v>
      </c>
      <c r="R23" s="2">
        <v>12479</v>
      </c>
      <c r="S23" s="2" t="s">
        <v>34</v>
      </c>
    </row>
    <row r="24" spans="1:19" x14ac:dyDescent="0.2">
      <c r="A24" s="2">
        <v>23</v>
      </c>
      <c r="B24" s="2" t="s">
        <v>26</v>
      </c>
      <c r="C24" s="2">
        <v>23</v>
      </c>
      <c r="D24" s="2" t="s">
        <v>43</v>
      </c>
      <c r="E24" s="2" t="s">
        <v>21</v>
      </c>
      <c r="F24" s="2">
        <v>5</v>
      </c>
      <c r="G24" s="2" t="s">
        <v>22</v>
      </c>
      <c r="H24" s="2">
        <v>16961</v>
      </c>
      <c r="I24" s="2">
        <v>2</v>
      </c>
      <c r="J24" s="2">
        <v>3</v>
      </c>
      <c r="K24" s="2" t="s">
        <v>28</v>
      </c>
      <c r="L24" s="2" t="s">
        <v>23</v>
      </c>
      <c r="M24" s="2" t="s">
        <v>46</v>
      </c>
      <c r="N24" s="2">
        <v>1</v>
      </c>
      <c r="O24" s="2">
        <v>3</v>
      </c>
      <c r="P24" s="2">
        <v>3</v>
      </c>
      <c r="Q24" s="2">
        <v>1</v>
      </c>
      <c r="R24" s="2">
        <v>15350</v>
      </c>
      <c r="S24" s="2" t="s">
        <v>25</v>
      </c>
    </row>
    <row r="25" spans="1:19" x14ac:dyDescent="0.2">
      <c r="A25" s="2">
        <v>24</v>
      </c>
      <c r="B25" s="2" t="s">
        <v>26</v>
      </c>
      <c r="C25" s="2">
        <v>24</v>
      </c>
      <c r="D25" s="2" t="s">
        <v>27</v>
      </c>
      <c r="E25" s="2" t="s">
        <v>28</v>
      </c>
      <c r="F25" s="2">
        <v>2</v>
      </c>
      <c r="G25" s="2" t="s">
        <v>39</v>
      </c>
      <c r="H25" s="2">
        <v>12910</v>
      </c>
      <c r="I25" s="2">
        <v>4</v>
      </c>
      <c r="J25" s="2">
        <v>4</v>
      </c>
      <c r="K25" s="2" t="s">
        <v>28</v>
      </c>
      <c r="L25" s="2" t="s">
        <v>40</v>
      </c>
      <c r="M25" s="2" t="s">
        <v>46</v>
      </c>
      <c r="N25" s="2">
        <v>2</v>
      </c>
      <c r="O25" s="2">
        <v>5</v>
      </c>
      <c r="P25" s="2">
        <v>1</v>
      </c>
      <c r="Q25" s="2">
        <v>1</v>
      </c>
      <c r="R25" s="2">
        <v>14231</v>
      </c>
      <c r="S25" s="2" t="s">
        <v>30</v>
      </c>
    </row>
    <row r="26" spans="1:19" x14ac:dyDescent="0.2">
      <c r="A26" s="2">
        <v>25</v>
      </c>
      <c r="B26" s="2" t="s">
        <v>26</v>
      </c>
      <c r="C26" s="2">
        <v>26</v>
      </c>
      <c r="D26" s="2" t="s">
        <v>51</v>
      </c>
      <c r="E26" s="2" t="s">
        <v>21</v>
      </c>
      <c r="F26" s="2">
        <v>2</v>
      </c>
      <c r="G26" s="2" t="s">
        <v>35</v>
      </c>
      <c r="H26" s="2">
        <v>12446</v>
      </c>
      <c r="I26" s="2">
        <v>3</v>
      </c>
      <c r="J26" s="2">
        <v>3</v>
      </c>
      <c r="K26" s="2" t="s">
        <v>28</v>
      </c>
      <c r="L26" s="2" t="s">
        <v>23</v>
      </c>
      <c r="M26" s="2" t="s">
        <v>46</v>
      </c>
      <c r="N26" s="2">
        <v>5</v>
      </c>
      <c r="O26" s="2">
        <v>2</v>
      </c>
      <c r="P26" s="2">
        <v>2</v>
      </c>
      <c r="Q26" s="2">
        <v>5</v>
      </c>
      <c r="R26" s="2">
        <v>10445</v>
      </c>
      <c r="S26" s="2" t="s">
        <v>25</v>
      </c>
    </row>
    <row r="27" spans="1:19" x14ac:dyDescent="0.2">
      <c r="A27" s="2">
        <v>26</v>
      </c>
      <c r="B27" s="2" t="s">
        <v>26</v>
      </c>
      <c r="C27" s="2">
        <v>27</v>
      </c>
      <c r="D27" s="2" t="s">
        <v>47</v>
      </c>
      <c r="E27" s="2" t="s">
        <v>28</v>
      </c>
      <c r="F27" s="2">
        <v>3</v>
      </c>
      <c r="G27" s="2" t="s">
        <v>32</v>
      </c>
      <c r="H27" s="2">
        <v>14330</v>
      </c>
      <c r="I27" s="2">
        <v>4</v>
      </c>
      <c r="J27" s="2">
        <v>5</v>
      </c>
      <c r="K27" s="2" t="s">
        <v>28</v>
      </c>
      <c r="L27" s="2" t="s">
        <v>36</v>
      </c>
      <c r="M27" s="2" t="s">
        <v>45</v>
      </c>
      <c r="N27" s="2">
        <v>4</v>
      </c>
      <c r="O27" s="2">
        <v>3</v>
      </c>
      <c r="P27" s="2">
        <v>2</v>
      </c>
      <c r="Q27" s="2">
        <v>1</v>
      </c>
      <c r="R27" s="2">
        <v>14092</v>
      </c>
      <c r="S27" s="2" t="s">
        <v>37</v>
      </c>
    </row>
    <row r="28" spans="1:19" x14ac:dyDescent="0.2">
      <c r="A28" s="2">
        <v>27</v>
      </c>
      <c r="B28" s="2" t="s">
        <v>26</v>
      </c>
      <c r="C28" s="2">
        <v>29</v>
      </c>
      <c r="D28" s="2" t="s">
        <v>38</v>
      </c>
      <c r="E28" s="2" t="s">
        <v>21</v>
      </c>
      <c r="F28" s="2">
        <v>2</v>
      </c>
      <c r="G28" s="2" t="s">
        <v>49</v>
      </c>
      <c r="H28" s="2">
        <v>11743</v>
      </c>
      <c r="I28" s="2">
        <v>4</v>
      </c>
      <c r="J28" s="2">
        <v>4</v>
      </c>
      <c r="K28" s="2" t="s">
        <v>21</v>
      </c>
      <c r="L28" s="2" t="s">
        <v>23</v>
      </c>
      <c r="M28" s="2" t="s">
        <v>33</v>
      </c>
      <c r="N28" s="2">
        <v>3</v>
      </c>
      <c r="O28" s="2">
        <v>1</v>
      </c>
      <c r="P28" s="2">
        <v>3</v>
      </c>
      <c r="Q28" s="2">
        <v>5</v>
      </c>
      <c r="R28" s="2">
        <v>11876</v>
      </c>
      <c r="S28" s="2" t="s">
        <v>25</v>
      </c>
    </row>
    <row r="29" spans="1:19" x14ac:dyDescent="0.2">
      <c r="A29" s="2">
        <v>28</v>
      </c>
      <c r="B29" s="2" t="s">
        <v>26</v>
      </c>
      <c r="C29" s="2">
        <v>24</v>
      </c>
      <c r="D29" s="2" t="s">
        <v>31</v>
      </c>
      <c r="E29" s="2" t="s">
        <v>28</v>
      </c>
      <c r="F29" s="2">
        <v>3</v>
      </c>
      <c r="G29" s="2" t="s">
        <v>35</v>
      </c>
      <c r="H29" s="2">
        <v>13878</v>
      </c>
      <c r="I29" s="2">
        <v>3</v>
      </c>
      <c r="J29" s="2">
        <v>4</v>
      </c>
      <c r="K29" s="2" t="s">
        <v>28</v>
      </c>
      <c r="L29" s="2" t="s">
        <v>36</v>
      </c>
      <c r="M29" s="2" t="s">
        <v>33</v>
      </c>
      <c r="N29" s="2">
        <v>3</v>
      </c>
      <c r="O29" s="2">
        <v>1</v>
      </c>
      <c r="P29" s="2">
        <v>4</v>
      </c>
      <c r="Q29" s="2">
        <v>4</v>
      </c>
      <c r="R29" s="2">
        <v>15237</v>
      </c>
      <c r="S29" s="2" t="s">
        <v>42</v>
      </c>
    </row>
    <row r="30" spans="1:19" x14ac:dyDescent="0.2">
      <c r="A30" s="2">
        <v>29</v>
      </c>
      <c r="B30" s="2" t="s">
        <v>19</v>
      </c>
      <c r="C30" s="2">
        <v>21</v>
      </c>
      <c r="D30" s="2" t="s">
        <v>51</v>
      </c>
      <c r="E30" s="2" t="s">
        <v>28</v>
      </c>
      <c r="F30" s="2">
        <v>4</v>
      </c>
      <c r="G30" s="2" t="s">
        <v>32</v>
      </c>
      <c r="H30" s="2">
        <v>16226</v>
      </c>
      <c r="I30" s="2">
        <v>5</v>
      </c>
      <c r="J30" s="2">
        <v>5</v>
      </c>
      <c r="K30" s="2" t="s">
        <v>28</v>
      </c>
      <c r="L30" s="2" t="s">
        <v>23</v>
      </c>
      <c r="M30" s="2" t="s">
        <v>46</v>
      </c>
      <c r="N30" s="2">
        <v>3</v>
      </c>
      <c r="O30" s="2">
        <v>5</v>
      </c>
      <c r="P30" s="2">
        <v>3</v>
      </c>
      <c r="Q30" s="2">
        <v>2</v>
      </c>
      <c r="R30" s="2">
        <v>15803</v>
      </c>
      <c r="S30" s="2" t="s">
        <v>42</v>
      </c>
    </row>
    <row r="31" spans="1:19" x14ac:dyDescent="0.2">
      <c r="A31" s="2">
        <v>30</v>
      </c>
      <c r="B31" s="2" t="s">
        <v>19</v>
      </c>
      <c r="C31" s="2">
        <v>24</v>
      </c>
      <c r="D31" s="2" t="s">
        <v>41</v>
      </c>
      <c r="E31" s="2" t="s">
        <v>28</v>
      </c>
      <c r="F31" s="2">
        <v>4</v>
      </c>
      <c r="G31" s="2" t="s">
        <v>35</v>
      </c>
      <c r="H31" s="2">
        <v>16117</v>
      </c>
      <c r="I31" s="2">
        <v>2</v>
      </c>
      <c r="J31" s="2">
        <v>3</v>
      </c>
      <c r="K31" s="2" t="s">
        <v>28</v>
      </c>
      <c r="L31" s="2" t="s">
        <v>36</v>
      </c>
      <c r="M31" s="2" t="s">
        <v>46</v>
      </c>
      <c r="N31" s="2">
        <v>4</v>
      </c>
      <c r="O31" s="2">
        <v>2</v>
      </c>
      <c r="P31" s="2">
        <v>4</v>
      </c>
      <c r="Q31" s="2">
        <v>4</v>
      </c>
      <c r="R31" s="2">
        <v>14468</v>
      </c>
      <c r="S31" s="2" t="s">
        <v>34</v>
      </c>
    </row>
    <row r="32" spans="1:19" x14ac:dyDescent="0.2">
      <c r="A32" s="2">
        <v>31</v>
      </c>
      <c r="B32" s="2" t="s">
        <v>26</v>
      </c>
      <c r="C32" s="2">
        <v>19</v>
      </c>
      <c r="D32" s="2" t="s">
        <v>43</v>
      </c>
      <c r="E32" s="2" t="s">
        <v>21</v>
      </c>
      <c r="F32" s="2">
        <v>1</v>
      </c>
      <c r="G32" s="2" t="s">
        <v>35</v>
      </c>
      <c r="H32" s="2">
        <v>11589</v>
      </c>
      <c r="I32" s="2">
        <v>2</v>
      </c>
      <c r="J32" s="2">
        <v>1</v>
      </c>
      <c r="K32" s="2" t="s">
        <v>21</v>
      </c>
      <c r="L32" s="2" t="s">
        <v>50</v>
      </c>
      <c r="M32" s="2" t="s">
        <v>46</v>
      </c>
      <c r="N32" s="2">
        <v>4</v>
      </c>
      <c r="O32" s="2">
        <v>2</v>
      </c>
      <c r="P32" s="2">
        <v>2</v>
      </c>
      <c r="Q32" s="2">
        <v>1</v>
      </c>
      <c r="R32" s="2">
        <v>3954</v>
      </c>
      <c r="S32" s="2" t="s">
        <v>30</v>
      </c>
    </row>
    <row r="33" spans="1:19" x14ac:dyDescent="0.2">
      <c r="A33" s="2">
        <v>32</v>
      </c>
      <c r="B33" s="2" t="s">
        <v>26</v>
      </c>
      <c r="C33" s="2">
        <v>27</v>
      </c>
      <c r="D33" s="2" t="s">
        <v>38</v>
      </c>
      <c r="E33" s="2" t="s">
        <v>28</v>
      </c>
      <c r="F33" s="2">
        <v>4</v>
      </c>
      <c r="G33" s="2" t="s">
        <v>39</v>
      </c>
      <c r="H33" s="2">
        <v>22168</v>
      </c>
      <c r="I33" s="2">
        <v>3</v>
      </c>
      <c r="J33" s="2">
        <v>2</v>
      </c>
      <c r="K33" s="2" t="s">
        <v>28</v>
      </c>
      <c r="L33" s="2" t="s">
        <v>50</v>
      </c>
      <c r="M33" s="2" t="s">
        <v>24</v>
      </c>
      <c r="N33" s="2">
        <v>2</v>
      </c>
      <c r="O33" s="2">
        <v>2</v>
      </c>
      <c r="P33" s="2">
        <v>2</v>
      </c>
      <c r="Q33" s="2">
        <v>2</v>
      </c>
      <c r="R33" s="2">
        <v>14261</v>
      </c>
      <c r="S33" s="2" t="s">
        <v>37</v>
      </c>
    </row>
    <row r="34" spans="1:19" x14ac:dyDescent="0.2">
      <c r="A34" s="2">
        <v>33</v>
      </c>
      <c r="B34" s="2" t="s">
        <v>26</v>
      </c>
      <c r="C34" s="2">
        <v>22</v>
      </c>
      <c r="D34" s="2" t="s">
        <v>47</v>
      </c>
      <c r="E34" s="2" t="s">
        <v>21</v>
      </c>
      <c r="F34" s="2">
        <v>5</v>
      </c>
      <c r="G34" s="2" t="s">
        <v>22</v>
      </c>
      <c r="H34" s="2">
        <v>12750</v>
      </c>
      <c r="I34" s="2">
        <v>2</v>
      </c>
      <c r="J34" s="2">
        <v>1</v>
      </c>
      <c r="K34" s="2" t="s">
        <v>21</v>
      </c>
      <c r="L34" s="2" t="s">
        <v>29</v>
      </c>
      <c r="M34" s="2" t="s">
        <v>45</v>
      </c>
      <c r="N34" s="2">
        <v>1</v>
      </c>
      <c r="O34" s="2">
        <v>5</v>
      </c>
      <c r="P34" s="2">
        <v>5</v>
      </c>
      <c r="Q34" s="2">
        <v>3</v>
      </c>
      <c r="R34" s="2">
        <v>5258</v>
      </c>
      <c r="S34" s="2" t="s">
        <v>37</v>
      </c>
    </row>
    <row r="35" spans="1:19" x14ac:dyDescent="0.2">
      <c r="A35" s="2">
        <v>34</v>
      </c>
      <c r="B35" s="2" t="s">
        <v>26</v>
      </c>
      <c r="C35" s="2">
        <v>20</v>
      </c>
      <c r="D35" s="2" t="s">
        <v>44</v>
      </c>
      <c r="E35" s="2" t="s">
        <v>28</v>
      </c>
      <c r="F35" s="2">
        <v>4</v>
      </c>
      <c r="G35" s="2" t="s">
        <v>32</v>
      </c>
      <c r="H35" s="2">
        <v>22903</v>
      </c>
      <c r="I35" s="2">
        <v>4</v>
      </c>
      <c r="J35" s="2">
        <v>4</v>
      </c>
      <c r="K35" s="2" t="s">
        <v>28</v>
      </c>
      <c r="L35" s="2" t="s">
        <v>23</v>
      </c>
      <c r="M35" s="2" t="s">
        <v>48</v>
      </c>
      <c r="N35" s="2">
        <v>4</v>
      </c>
      <c r="O35" s="2">
        <v>5</v>
      </c>
      <c r="P35" s="2">
        <v>3</v>
      </c>
      <c r="Q35" s="2">
        <v>5</v>
      </c>
      <c r="R35" s="2">
        <v>19040</v>
      </c>
      <c r="S35" s="2" t="s">
        <v>34</v>
      </c>
    </row>
    <row r="36" spans="1:19" x14ac:dyDescent="0.2">
      <c r="A36" s="2">
        <v>35</v>
      </c>
      <c r="B36" s="2" t="s">
        <v>19</v>
      </c>
      <c r="C36" s="2">
        <v>24</v>
      </c>
      <c r="D36" s="2" t="s">
        <v>31</v>
      </c>
      <c r="E36" s="2" t="s">
        <v>28</v>
      </c>
      <c r="F36" s="2">
        <v>2</v>
      </c>
      <c r="G36" s="2" t="s">
        <v>32</v>
      </c>
      <c r="H36" s="2">
        <v>14408</v>
      </c>
      <c r="I36" s="2">
        <v>2</v>
      </c>
      <c r="J36" s="2">
        <v>3</v>
      </c>
      <c r="K36" s="2" t="s">
        <v>28</v>
      </c>
      <c r="L36" s="2" t="s">
        <v>40</v>
      </c>
      <c r="M36" s="2" t="s">
        <v>33</v>
      </c>
      <c r="N36" s="2">
        <v>1</v>
      </c>
      <c r="O36" s="2">
        <v>5</v>
      </c>
      <c r="P36" s="2">
        <v>4</v>
      </c>
      <c r="Q36" s="2">
        <v>2</v>
      </c>
      <c r="R36" s="2">
        <v>11122</v>
      </c>
      <c r="S36" s="2" t="s">
        <v>25</v>
      </c>
    </row>
    <row r="37" spans="1:19" x14ac:dyDescent="0.2">
      <c r="A37" s="2">
        <v>36</v>
      </c>
      <c r="B37" s="2" t="s">
        <v>19</v>
      </c>
      <c r="C37" s="2">
        <v>24</v>
      </c>
      <c r="D37" s="2" t="s">
        <v>43</v>
      </c>
      <c r="E37" s="2" t="s">
        <v>28</v>
      </c>
      <c r="F37" s="2">
        <v>3</v>
      </c>
      <c r="G37" s="2" t="s">
        <v>32</v>
      </c>
      <c r="H37" s="2">
        <v>22403</v>
      </c>
      <c r="I37" s="2">
        <v>4</v>
      </c>
      <c r="J37" s="2">
        <v>3</v>
      </c>
      <c r="K37" s="2" t="s">
        <v>28</v>
      </c>
      <c r="L37" s="2" t="s">
        <v>23</v>
      </c>
      <c r="M37" s="2" t="s">
        <v>24</v>
      </c>
      <c r="N37" s="2">
        <v>1</v>
      </c>
      <c r="O37" s="2">
        <v>4</v>
      </c>
      <c r="P37" s="2">
        <v>2</v>
      </c>
      <c r="Q37" s="2">
        <v>5</v>
      </c>
      <c r="R37" s="2">
        <v>13578</v>
      </c>
      <c r="S37" s="2" t="s">
        <v>42</v>
      </c>
    </row>
    <row r="38" spans="1:19" x14ac:dyDescent="0.2">
      <c r="A38" s="2">
        <v>37</v>
      </c>
      <c r="B38" s="2" t="s">
        <v>26</v>
      </c>
      <c r="C38" s="2">
        <v>23</v>
      </c>
      <c r="D38" s="2" t="s">
        <v>31</v>
      </c>
      <c r="E38" s="2" t="s">
        <v>28</v>
      </c>
      <c r="F38" s="2">
        <v>4</v>
      </c>
      <c r="G38" s="2" t="s">
        <v>39</v>
      </c>
      <c r="H38" s="2">
        <v>19374</v>
      </c>
      <c r="I38" s="2">
        <v>3</v>
      </c>
      <c r="J38" s="2">
        <v>3</v>
      </c>
      <c r="K38" s="2" t="s">
        <v>28</v>
      </c>
      <c r="L38" s="2" t="s">
        <v>23</v>
      </c>
      <c r="M38" s="2" t="s">
        <v>46</v>
      </c>
      <c r="N38" s="2">
        <v>4</v>
      </c>
      <c r="O38" s="2">
        <v>5</v>
      </c>
      <c r="P38" s="2">
        <v>5</v>
      </c>
      <c r="Q38" s="2">
        <v>3</v>
      </c>
      <c r="R38" s="2">
        <v>13598</v>
      </c>
      <c r="S38" s="2" t="s">
        <v>42</v>
      </c>
    </row>
    <row r="39" spans="1:19" x14ac:dyDescent="0.2">
      <c r="A39" s="2">
        <v>38</v>
      </c>
      <c r="B39" s="2" t="s">
        <v>19</v>
      </c>
      <c r="C39" s="2">
        <v>24</v>
      </c>
      <c r="D39" s="2" t="s">
        <v>47</v>
      </c>
      <c r="E39" s="2" t="s">
        <v>28</v>
      </c>
      <c r="F39" s="2">
        <v>4</v>
      </c>
      <c r="G39" s="2" t="s">
        <v>35</v>
      </c>
      <c r="H39" s="2">
        <v>12233</v>
      </c>
      <c r="I39" s="2">
        <v>3</v>
      </c>
      <c r="J39" s="2">
        <v>3</v>
      </c>
      <c r="K39" s="2" t="s">
        <v>28</v>
      </c>
      <c r="L39" s="2" t="s">
        <v>36</v>
      </c>
      <c r="M39" s="2" t="s">
        <v>48</v>
      </c>
      <c r="N39" s="2">
        <v>1</v>
      </c>
      <c r="O39" s="2">
        <v>5</v>
      </c>
      <c r="P39" s="2">
        <v>2</v>
      </c>
      <c r="Q39" s="2">
        <v>2</v>
      </c>
      <c r="R39" s="2">
        <v>12049</v>
      </c>
      <c r="S39" s="2" t="s">
        <v>34</v>
      </c>
    </row>
    <row r="40" spans="1:19" x14ac:dyDescent="0.2">
      <c r="A40" s="2">
        <v>39</v>
      </c>
      <c r="B40" s="2" t="s">
        <v>19</v>
      </c>
      <c r="C40" s="2">
        <v>20</v>
      </c>
      <c r="D40" s="2" t="s">
        <v>27</v>
      </c>
      <c r="E40" s="2" t="s">
        <v>21</v>
      </c>
      <c r="F40" s="2">
        <v>4</v>
      </c>
      <c r="G40" s="2" t="s">
        <v>49</v>
      </c>
      <c r="H40" s="2">
        <v>11375</v>
      </c>
      <c r="I40" s="2">
        <v>1</v>
      </c>
      <c r="J40" s="2">
        <v>1</v>
      </c>
      <c r="K40" s="2" t="s">
        <v>28</v>
      </c>
      <c r="L40" s="2" t="s">
        <v>29</v>
      </c>
      <c r="M40" s="2" t="s">
        <v>33</v>
      </c>
      <c r="N40" s="2">
        <v>5</v>
      </c>
      <c r="O40" s="2">
        <v>3</v>
      </c>
      <c r="P40" s="2">
        <v>1</v>
      </c>
      <c r="Q40" s="2">
        <v>1</v>
      </c>
      <c r="R40" s="2">
        <v>9360</v>
      </c>
      <c r="S40" s="2" t="s">
        <v>42</v>
      </c>
    </row>
    <row r="41" spans="1:19" x14ac:dyDescent="0.2">
      <c r="A41" s="2">
        <v>40</v>
      </c>
      <c r="B41" s="2" t="s">
        <v>19</v>
      </c>
      <c r="C41" s="2">
        <v>20</v>
      </c>
      <c r="D41" s="2" t="s">
        <v>31</v>
      </c>
      <c r="E41" s="2" t="s">
        <v>21</v>
      </c>
      <c r="F41" s="2">
        <v>2</v>
      </c>
      <c r="G41" s="2" t="s">
        <v>35</v>
      </c>
      <c r="H41" s="2">
        <v>11119</v>
      </c>
      <c r="I41" s="2">
        <v>4</v>
      </c>
      <c r="J41" s="2">
        <v>4</v>
      </c>
      <c r="K41" s="2" t="s">
        <v>21</v>
      </c>
      <c r="L41" s="2" t="s">
        <v>36</v>
      </c>
      <c r="M41" s="2" t="s">
        <v>24</v>
      </c>
      <c r="N41" s="2">
        <v>5</v>
      </c>
      <c r="O41" s="2">
        <v>2</v>
      </c>
      <c r="P41" s="2">
        <v>4</v>
      </c>
      <c r="Q41" s="2">
        <v>1</v>
      </c>
      <c r="R41" s="2">
        <v>7302</v>
      </c>
      <c r="S41" s="2" t="s">
        <v>42</v>
      </c>
    </row>
    <row r="42" spans="1:19" x14ac:dyDescent="0.2">
      <c r="A42" s="2">
        <v>41</v>
      </c>
      <c r="B42" s="2" t="s">
        <v>19</v>
      </c>
      <c r="C42" s="2">
        <v>18</v>
      </c>
      <c r="D42" s="2" t="s">
        <v>38</v>
      </c>
      <c r="E42" s="2" t="s">
        <v>21</v>
      </c>
      <c r="F42" s="2">
        <v>2</v>
      </c>
      <c r="G42" s="2" t="s">
        <v>22</v>
      </c>
      <c r="H42" s="2">
        <v>9081</v>
      </c>
      <c r="I42" s="2">
        <v>2</v>
      </c>
      <c r="J42" s="2">
        <v>2</v>
      </c>
      <c r="K42" s="2" t="s">
        <v>28</v>
      </c>
      <c r="L42" s="2" t="s">
        <v>23</v>
      </c>
      <c r="M42" s="2" t="s">
        <v>46</v>
      </c>
      <c r="N42" s="2">
        <v>2</v>
      </c>
      <c r="O42" s="2">
        <v>4</v>
      </c>
      <c r="P42" s="2">
        <v>2</v>
      </c>
      <c r="Q42" s="2">
        <v>1</v>
      </c>
      <c r="R42" s="2">
        <v>8582</v>
      </c>
      <c r="S42" s="2" t="s">
        <v>30</v>
      </c>
    </row>
    <row r="43" spans="1:19" x14ac:dyDescent="0.2">
      <c r="A43" s="2">
        <v>42</v>
      </c>
      <c r="B43" s="2" t="s">
        <v>19</v>
      </c>
      <c r="C43" s="2">
        <v>19</v>
      </c>
      <c r="D43" s="2" t="s">
        <v>20</v>
      </c>
      <c r="E43" s="2" t="s">
        <v>28</v>
      </c>
      <c r="F43" s="2">
        <v>2</v>
      </c>
      <c r="G43" s="2" t="s">
        <v>39</v>
      </c>
      <c r="H43" s="2">
        <v>14841</v>
      </c>
      <c r="I43" s="2">
        <v>3</v>
      </c>
      <c r="J43" s="2">
        <v>2</v>
      </c>
      <c r="K43" s="2" t="s">
        <v>28</v>
      </c>
      <c r="L43" s="2" t="s">
        <v>50</v>
      </c>
      <c r="M43" s="2" t="s">
        <v>33</v>
      </c>
      <c r="N43" s="2">
        <v>2</v>
      </c>
      <c r="O43" s="2">
        <v>1</v>
      </c>
      <c r="P43" s="2">
        <v>5</v>
      </c>
      <c r="Q43" s="2">
        <v>3</v>
      </c>
      <c r="R43" s="2">
        <v>10450</v>
      </c>
      <c r="S43" s="2" t="s">
        <v>37</v>
      </c>
    </row>
    <row r="44" spans="1:19" x14ac:dyDescent="0.2">
      <c r="A44" s="2">
        <v>43</v>
      </c>
      <c r="B44" s="2" t="s">
        <v>19</v>
      </c>
      <c r="C44" s="2">
        <v>20</v>
      </c>
      <c r="D44" s="2" t="s">
        <v>27</v>
      </c>
      <c r="E44" s="2" t="s">
        <v>28</v>
      </c>
      <c r="F44" s="2">
        <v>2</v>
      </c>
      <c r="G44" s="2" t="s">
        <v>39</v>
      </c>
      <c r="H44" s="2">
        <v>16056</v>
      </c>
      <c r="I44" s="2">
        <v>4</v>
      </c>
      <c r="J44" s="2">
        <v>4</v>
      </c>
      <c r="K44" s="2" t="s">
        <v>21</v>
      </c>
      <c r="L44" s="2" t="s">
        <v>40</v>
      </c>
      <c r="M44" s="2" t="s">
        <v>33</v>
      </c>
      <c r="N44" s="2">
        <v>5</v>
      </c>
      <c r="O44" s="2">
        <v>4</v>
      </c>
      <c r="P44" s="2">
        <v>2</v>
      </c>
      <c r="Q44" s="2">
        <v>1</v>
      </c>
      <c r="R44" s="2">
        <v>11929</v>
      </c>
      <c r="S44" s="2" t="s">
        <v>25</v>
      </c>
    </row>
    <row r="45" spans="1:19" x14ac:dyDescent="0.2">
      <c r="A45" s="2">
        <v>44</v>
      </c>
      <c r="B45" s="2" t="s">
        <v>19</v>
      </c>
      <c r="C45" s="2">
        <v>20</v>
      </c>
      <c r="D45" s="2" t="s">
        <v>44</v>
      </c>
      <c r="E45" s="2" t="s">
        <v>28</v>
      </c>
      <c r="F45" s="2">
        <v>3</v>
      </c>
      <c r="G45" s="2" t="s">
        <v>35</v>
      </c>
      <c r="H45" s="2">
        <v>14282</v>
      </c>
      <c r="I45" s="2">
        <v>3</v>
      </c>
      <c r="J45" s="2">
        <v>4</v>
      </c>
      <c r="K45" s="2" t="s">
        <v>21</v>
      </c>
      <c r="L45" s="2" t="s">
        <v>23</v>
      </c>
      <c r="M45" s="2" t="s">
        <v>45</v>
      </c>
      <c r="N45" s="2">
        <v>1</v>
      </c>
      <c r="O45" s="2">
        <v>1</v>
      </c>
      <c r="P45" s="2">
        <v>3</v>
      </c>
      <c r="Q45" s="2">
        <v>4</v>
      </c>
      <c r="R45" s="2">
        <v>9528</v>
      </c>
      <c r="S45" s="2" t="s">
        <v>42</v>
      </c>
    </row>
    <row r="46" spans="1:19" x14ac:dyDescent="0.2">
      <c r="A46" s="2">
        <v>45</v>
      </c>
      <c r="B46" s="2" t="s">
        <v>19</v>
      </c>
      <c r="C46" s="2">
        <v>21</v>
      </c>
      <c r="D46" s="2" t="s">
        <v>27</v>
      </c>
      <c r="E46" s="2" t="s">
        <v>28</v>
      </c>
      <c r="F46" s="2">
        <v>1</v>
      </c>
      <c r="G46" s="2" t="s">
        <v>35</v>
      </c>
      <c r="H46" s="2">
        <v>13591</v>
      </c>
      <c r="I46" s="2">
        <v>3</v>
      </c>
      <c r="J46" s="2">
        <v>2</v>
      </c>
      <c r="K46" s="2" t="s">
        <v>28</v>
      </c>
      <c r="L46" s="2" t="s">
        <v>29</v>
      </c>
      <c r="M46" s="2" t="s">
        <v>33</v>
      </c>
      <c r="N46" s="2">
        <v>3</v>
      </c>
      <c r="O46" s="2">
        <v>4</v>
      </c>
      <c r="P46" s="2">
        <v>4</v>
      </c>
      <c r="Q46" s="2">
        <v>1</v>
      </c>
      <c r="R46" s="2">
        <v>12965</v>
      </c>
      <c r="S46" s="2" t="s">
        <v>37</v>
      </c>
    </row>
    <row r="47" spans="1:19" x14ac:dyDescent="0.2">
      <c r="A47" s="2">
        <v>46</v>
      </c>
      <c r="B47" s="2" t="s">
        <v>19</v>
      </c>
      <c r="C47" s="2">
        <v>22</v>
      </c>
      <c r="D47" s="2" t="s">
        <v>20</v>
      </c>
      <c r="E47" s="2" t="s">
        <v>21</v>
      </c>
      <c r="F47" s="2">
        <v>5</v>
      </c>
      <c r="G47" s="2" t="s">
        <v>49</v>
      </c>
      <c r="H47" s="2">
        <v>10938</v>
      </c>
      <c r="I47" s="2">
        <v>1</v>
      </c>
      <c r="J47" s="2">
        <v>1</v>
      </c>
      <c r="K47" s="2" t="s">
        <v>28</v>
      </c>
      <c r="L47" s="2" t="s">
        <v>23</v>
      </c>
      <c r="M47" s="2" t="s">
        <v>33</v>
      </c>
      <c r="N47" s="2">
        <v>4</v>
      </c>
      <c r="O47" s="2">
        <v>4</v>
      </c>
      <c r="P47" s="2">
        <v>4</v>
      </c>
      <c r="Q47" s="2">
        <v>4</v>
      </c>
      <c r="R47" s="2">
        <v>7713</v>
      </c>
      <c r="S47" s="2" t="s">
        <v>25</v>
      </c>
    </row>
    <row r="48" spans="1:19" x14ac:dyDescent="0.2">
      <c r="A48" s="2">
        <v>47</v>
      </c>
      <c r="B48" s="2" t="s">
        <v>19</v>
      </c>
      <c r="C48" s="2">
        <v>23</v>
      </c>
      <c r="D48" s="2" t="s">
        <v>20</v>
      </c>
      <c r="E48" s="2" t="s">
        <v>28</v>
      </c>
      <c r="F48" s="2">
        <v>5</v>
      </c>
      <c r="G48" s="2" t="s">
        <v>32</v>
      </c>
      <c r="H48" s="2">
        <v>20967</v>
      </c>
      <c r="I48" s="2">
        <v>3</v>
      </c>
      <c r="J48" s="2">
        <v>3</v>
      </c>
      <c r="K48" s="2" t="s">
        <v>28</v>
      </c>
      <c r="L48" s="2" t="s">
        <v>23</v>
      </c>
      <c r="M48" s="2" t="s">
        <v>33</v>
      </c>
      <c r="N48" s="2">
        <v>3</v>
      </c>
      <c r="O48" s="2">
        <v>3</v>
      </c>
      <c r="P48" s="2">
        <v>3</v>
      </c>
      <c r="Q48" s="2">
        <v>4</v>
      </c>
      <c r="R48" s="2">
        <v>17827</v>
      </c>
      <c r="S48" s="2" t="s">
        <v>30</v>
      </c>
    </row>
    <row r="49" spans="1:19" x14ac:dyDescent="0.2">
      <c r="A49" s="2">
        <v>48</v>
      </c>
      <c r="B49" s="2" t="s">
        <v>19</v>
      </c>
      <c r="C49" s="2">
        <v>22</v>
      </c>
      <c r="D49" s="2" t="s">
        <v>52</v>
      </c>
      <c r="E49" s="2" t="s">
        <v>28</v>
      </c>
      <c r="F49" s="2">
        <v>1</v>
      </c>
      <c r="G49" s="2" t="s">
        <v>35</v>
      </c>
      <c r="H49" s="2">
        <v>19701</v>
      </c>
      <c r="I49" s="2">
        <v>3</v>
      </c>
      <c r="J49" s="2">
        <v>4</v>
      </c>
      <c r="K49" s="2" t="s">
        <v>28</v>
      </c>
      <c r="L49" s="2" t="s">
        <v>36</v>
      </c>
      <c r="M49" s="2" t="s">
        <v>45</v>
      </c>
      <c r="N49" s="2">
        <v>3</v>
      </c>
      <c r="O49" s="2">
        <v>4</v>
      </c>
      <c r="P49" s="2">
        <v>4</v>
      </c>
      <c r="Q49" s="2">
        <v>1</v>
      </c>
      <c r="R49" s="2">
        <v>15288</v>
      </c>
      <c r="S49" s="2" t="s">
        <v>25</v>
      </c>
    </row>
    <row r="50" spans="1:19" x14ac:dyDescent="0.2">
      <c r="A50" s="2">
        <v>49</v>
      </c>
      <c r="B50" s="2" t="s">
        <v>19</v>
      </c>
      <c r="C50" s="2">
        <v>18</v>
      </c>
      <c r="D50" s="2" t="s">
        <v>51</v>
      </c>
      <c r="E50" s="2" t="s">
        <v>28</v>
      </c>
      <c r="F50" s="2">
        <v>5</v>
      </c>
      <c r="G50" s="2" t="s">
        <v>39</v>
      </c>
      <c r="H50" s="2">
        <v>17294</v>
      </c>
      <c r="I50" s="2">
        <v>3</v>
      </c>
      <c r="J50" s="2">
        <v>3</v>
      </c>
      <c r="K50" s="2" t="s">
        <v>28</v>
      </c>
      <c r="L50" s="2" t="s">
        <v>23</v>
      </c>
      <c r="M50" s="2" t="s">
        <v>46</v>
      </c>
      <c r="N50" s="2">
        <v>2</v>
      </c>
      <c r="O50" s="2">
        <v>5</v>
      </c>
      <c r="P50" s="2">
        <v>4</v>
      </c>
      <c r="Q50" s="2">
        <v>3</v>
      </c>
      <c r="R50" s="2">
        <v>14302</v>
      </c>
      <c r="S50" s="2" t="s">
        <v>42</v>
      </c>
    </row>
    <row r="51" spans="1:19" x14ac:dyDescent="0.2">
      <c r="A51" s="2">
        <v>50</v>
      </c>
      <c r="B51" s="2" t="s">
        <v>26</v>
      </c>
      <c r="C51" s="2">
        <v>23</v>
      </c>
      <c r="D51" s="2" t="s">
        <v>53</v>
      </c>
      <c r="E51" s="2" t="s">
        <v>28</v>
      </c>
      <c r="F51" s="2">
        <v>1</v>
      </c>
      <c r="G51" s="2" t="s">
        <v>32</v>
      </c>
      <c r="H51" s="2">
        <v>19945</v>
      </c>
      <c r="I51" s="2">
        <v>4</v>
      </c>
      <c r="J51" s="2">
        <v>5</v>
      </c>
      <c r="K51" s="2" t="s">
        <v>21</v>
      </c>
      <c r="L51" s="2" t="s">
        <v>36</v>
      </c>
      <c r="M51" s="2" t="s">
        <v>46</v>
      </c>
      <c r="N51" s="2">
        <v>2</v>
      </c>
      <c r="O51" s="2">
        <v>4</v>
      </c>
      <c r="P51" s="2">
        <v>5</v>
      </c>
      <c r="Q51" s="2">
        <v>2</v>
      </c>
      <c r="R51" s="2">
        <v>13206</v>
      </c>
      <c r="S51" s="2" t="s">
        <v>42</v>
      </c>
    </row>
    <row r="52" spans="1:19" x14ac:dyDescent="0.2">
      <c r="A52" s="2">
        <v>51</v>
      </c>
      <c r="B52" s="2" t="s">
        <v>19</v>
      </c>
      <c r="C52" s="2">
        <v>19</v>
      </c>
      <c r="D52" s="2" t="s">
        <v>38</v>
      </c>
      <c r="E52" s="2" t="s">
        <v>28</v>
      </c>
      <c r="F52" s="2">
        <v>1</v>
      </c>
      <c r="G52" s="2" t="s">
        <v>39</v>
      </c>
      <c r="H52" s="2">
        <v>19647</v>
      </c>
      <c r="I52" s="2">
        <v>5</v>
      </c>
      <c r="J52" s="2">
        <v>4</v>
      </c>
      <c r="K52" s="2" t="s">
        <v>28</v>
      </c>
      <c r="L52" s="2" t="s">
        <v>36</v>
      </c>
      <c r="M52" s="2" t="s">
        <v>33</v>
      </c>
      <c r="N52" s="2">
        <v>1</v>
      </c>
      <c r="O52" s="2">
        <v>2</v>
      </c>
      <c r="P52" s="2">
        <v>4</v>
      </c>
      <c r="Q52" s="2">
        <v>3</v>
      </c>
      <c r="R52" s="2">
        <v>16208</v>
      </c>
      <c r="S52" s="2" t="s">
        <v>34</v>
      </c>
    </row>
    <row r="53" spans="1:19" x14ac:dyDescent="0.2">
      <c r="A53" s="2">
        <v>52</v>
      </c>
      <c r="B53" s="2" t="s">
        <v>19</v>
      </c>
      <c r="C53" s="2">
        <v>18</v>
      </c>
      <c r="D53" s="2" t="s">
        <v>27</v>
      </c>
      <c r="E53" s="2" t="s">
        <v>28</v>
      </c>
      <c r="F53" s="2">
        <v>5</v>
      </c>
      <c r="G53" s="2" t="s">
        <v>35</v>
      </c>
      <c r="H53" s="2">
        <v>23414</v>
      </c>
      <c r="I53" s="2">
        <v>4</v>
      </c>
      <c r="J53" s="2">
        <v>5</v>
      </c>
      <c r="K53" s="2" t="s">
        <v>28</v>
      </c>
      <c r="L53" s="2" t="s">
        <v>36</v>
      </c>
      <c r="M53" s="2" t="s">
        <v>24</v>
      </c>
      <c r="N53" s="2">
        <v>2</v>
      </c>
      <c r="O53" s="2">
        <v>3</v>
      </c>
      <c r="P53" s="2">
        <v>2</v>
      </c>
      <c r="Q53" s="2">
        <v>4</v>
      </c>
      <c r="R53" s="2">
        <v>15828</v>
      </c>
      <c r="S53" s="2" t="s">
        <v>34</v>
      </c>
    </row>
    <row r="54" spans="1:19" x14ac:dyDescent="0.2">
      <c r="A54" s="2">
        <v>53</v>
      </c>
      <c r="B54" s="2" t="s">
        <v>26</v>
      </c>
      <c r="C54" s="2">
        <v>26</v>
      </c>
      <c r="D54" s="2" t="s">
        <v>53</v>
      </c>
      <c r="E54" s="2" t="s">
        <v>21</v>
      </c>
      <c r="F54" s="2">
        <v>4</v>
      </c>
      <c r="G54" s="2" t="s">
        <v>49</v>
      </c>
      <c r="H54" s="2">
        <v>9034</v>
      </c>
      <c r="I54" s="2">
        <v>2</v>
      </c>
      <c r="J54" s="2">
        <v>2</v>
      </c>
      <c r="K54" s="2" t="s">
        <v>28</v>
      </c>
      <c r="L54" s="2" t="s">
        <v>29</v>
      </c>
      <c r="M54" s="2" t="s">
        <v>46</v>
      </c>
      <c r="N54" s="2">
        <v>1</v>
      </c>
      <c r="O54" s="2">
        <v>1</v>
      </c>
      <c r="P54" s="2">
        <v>3</v>
      </c>
      <c r="Q54" s="2">
        <v>1</v>
      </c>
      <c r="R54" s="2">
        <v>8015</v>
      </c>
      <c r="S54" s="2" t="s">
        <v>37</v>
      </c>
    </row>
    <row r="55" spans="1:19" x14ac:dyDescent="0.2">
      <c r="A55" s="2">
        <v>54</v>
      </c>
      <c r="B55" s="2" t="s">
        <v>19</v>
      </c>
      <c r="C55" s="2">
        <v>24</v>
      </c>
      <c r="D55" s="2" t="s">
        <v>43</v>
      </c>
      <c r="E55" s="2" t="s">
        <v>28</v>
      </c>
      <c r="F55" s="2">
        <v>2</v>
      </c>
      <c r="G55" s="2" t="s">
        <v>39</v>
      </c>
      <c r="H55" s="2">
        <v>16175</v>
      </c>
      <c r="I55" s="2">
        <v>3</v>
      </c>
      <c r="J55" s="2">
        <v>2</v>
      </c>
      <c r="K55" s="2" t="s">
        <v>28</v>
      </c>
      <c r="L55" s="2" t="s">
        <v>50</v>
      </c>
      <c r="M55" s="2" t="s">
        <v>33</v>
      </c>
      <c r="N55" s="2">
        <v>3</v>
      </c>
      <c r="O55" s="2">
        <v>3</v>
      </c>
      <c r="P55" s="2">
        <v>1</v>
      </c>
      <c r="Q55" s="2">
        <v>2</v>
      </c>
      <c r="R55" s="2">
        <v>12017</v>
      </c>
      <c r="S55" s="2" t="s">
        <v>25</v>
      </c>
    </row>
    <row r="56" spans="1:19" x14ac:dyDescent="0.2">
      <c r="A56" s="2">
        <v>55</v>
      </c>
      <c r="B56" s="2" t="s">
        <v>26</v>
      </c>
      <c r="C56" s="2">
        <v>26</v>
      </c>
      <c r="D56" s="2" t="s">
        <v>47</v>
      </c>
      <c r="E56" s="2" t="s">
        <v>28</v>
      </c>
      <c r="F56" s="2">
        <v>4</v>
      </c>
      <c r="G56" s="2" t="s">
        <v>32</v>
      </c>
      <c r="H56" s="2">
        <v>16140</v>
      </c>
      <c r="I56" s="2">
        <v>3</v>
      </c>
      <c r="J56" s="2">
        <v>1</v>
      </c>
      <c r="K56" s="2" t="s">
        <v>28</v>
      </c>
      <c r="L56" s="2" t="s">
        <v>29</v>
      </c>
      <c r="M56" s="2" t="s">
        <v>45</v>
      </c>
      <c r="N56" s="2">
        <v>5</v>
      </c>
      <c r="O56" s="2">
        <v>4</v>
      </c>
      <c r="P56" s="2">
        <v>3</v>
      </c>
      <c r="Q56" s="2">
        <v>2</v>
      </c>
      <c r="R56" s="2">
        <v>9236</v>
      </c>
      <c r="S56" s="2" t="s">
        <v>30</v>
      </c>
    </row>
    <row r="57" spans="1:19" x14ac:dyDescent="0.2">
      <c r="A57" s="2">
        <v>56</v>
      </c>
      <c r="B57" s="2" t="s">
        <v>19</v>
      </c>
      <c r="C57" s="2">
        <v>21</v>
      </c>
      <c r="D57" s="2" t="s">
        <v>43</v>
      </c>
      <c r="E57" s="2" t="s">
        <v>21</v>
      </c>
      <c r="F57" s="2">
        <v>1</v>
      </c>
      <c r="G57" s="2" t="s">
        <v>22</v>
      </c>
      <c r="H57" s="2">
        <v>10752</v>
      </c>
      <c r="I57" s="2">
        <v>3</v>
      </c>
      <c r="J57" s="2">
        <v>3</v>
      </c>
      <c r="K57" s="2" t="s">
        <v>28</v>
      </c>
      <c r="L57" s="2" t="s">
        <v>23</v>
      </c>
      <c r="M57" s="2" t="s">
        <v>24</v>
      </c>
      <c r="N57" s="2">
        <v>1</v>
      </c>
      <c r="O57" s="2">
        <v>5</v>
      </c>
      <c r="P57" s="2">
        <v>3</v>
      </c>
      <c r="Q57" s="2">
        <v>1</v>
      </c>
      <c r="R57" s="2">
        <v>12695</v>
      </c>
      <c r="S57" s="2" t="s">
        <v>30</v>
      </c>
    </row>
    <row r="58" spans="1:19" x14ac:dyDescent="0.2">
      <c r="A58" s="2">
        <v>57</v>
      </c>
      <c r="B58" s="2" t="s">
        <v>19</v>
      </c>
      <c r="C58" s="2">
        <v>19</v>
      </c>
      <c r="D58" s="2" t="s">
        <v>44</v>
      </c>
      <c r="E58" s="2" t="s">
        <v>28</v>
      </c>
      <c r="F58" s="2">
        <v>3</v>
      </c>
      <c r="G58" s="2" t="s">
        <v>32</v>
      </c>
      <c r="H58" s="2">
        <v>15545</v>
      </c>
      <c r="I58" s="2">
        <v>3</v>
      </c>
      <c r="J58" s="2">
        <v>4</v>
      </c>
      <c r="K58" s="2" t="s">
        <v>21</v>
      </c>
      <c r="L58" s="2" t="s">
        <v>36</v>
      </c>
      <c r="M58" s="2" t="s">
        <v>45</v>
      </c>
      <c r="N58" s="2">
        <v>2</v>
      </c>
      <c r="O58" s="2">
        <v>1</v>
      </c>
      <c r="P58" s="2">
        <v>1</v>
      </c>
      <c r="Q58" s="2">
        <v>1</v>
      </c>
      <c r="R58" s="2">
        <v>8219</v>
      </c>
      <c r="S58" s="2" t="s">
        <v>30</v>
      </c>
    </row>
    <row r="59" spans="1:19" x14ac:dyDescent="0.2">
      <c r="A59" s="2">
        <v>58</v>
      </c>
      <c r="B59" s="2" t="s">
        <v>26</v>
      </c>
      <c r="C59" s="2">
        <v>26</v>
      </c>
      <c r="D59" s="2" t="s">
        <v>43</v>
      </c>
      <c r="E59" s="2" t="s">
        <v>28</v>
      </c>
      <c r="F59" s="2">
        <v>3</v>
      </c>
      <c r="G59" s="2" t="s">
        <v>32</v>
      </c>
      <c r="H59" s="2">
        <v>16053</v>
      </c>
      <c r="I59" s="2">
        <v>3</v>
      </c>
      <c r="J59" s="2">
        <v>3</v>
      </c>
      <c r="K59" s="2" t="s">
        <v>28</v>
      </c>
      <c r="L59" s="2" t="s">
        <v>23</v>
      </c>
      <c r="M59" s="2" t="s">
        <v>46</v>
      </c>
      <c r="N59" s="2">
        <v>4</v>
      </c>
      <c r="O59" s="2">
        <v>3</v>
      </c>
      <c r="P59" s="2">
        <v>2</v>
      </c>
      <c r="Q59" s="2">
        <v>1</v>
      </c>
      <c r="R59" s="2">
        <v>12474</v>
      </c>
      <c r="S59" s="2" t="s">
        <v>42</v>
      </c>
    </row>
    <row r="60" spans="1:19" x14ac:dyDescent="0.2">
      <c r="A60" s="2">
        <v>59</v>
      </c>
      <c r="B60" s="2" t="s">
        <v>26</v>
      </c>
      <c r="C60" s="2">
        <v>26</v>
      </c>
      <c r="D60" s="2" t="s">
        <v>44</v>
      </c>
      <c r="E60" s="2" t="s">
        <v>21</v>
      </c>
      <c r="F60" s="2">
        <v>3</v>
      </c>
      <c r="G60" s="2" t="s">
        <v>22</v>
      </c>
      <c r="H60" s="2">
        <v>6164</v>
      </c>
      <c r="I60" s="2">
        <v>1</v>
      </c>
      <c r="J60" s="2">
        <v>1</v>
      </c>
      <c r="K60" s="2" t="s">
        <v>28</v>
      </c>
      <c r="L60" s="2" t="s">
        <v>23</v>
      </c>
      <c r="M60" s="2" t="s">
        <v>45</v>
      </c>
      <c r="N60" s="2">
        <v>1</v>
      </c>
      <c r="O60" s="2">
        <v>5</v>
      </c>
      <c r="P60" s="2">
        <v>2</v>
      </c>
      <c r="Q60" s="2">
        <v>2</v>
      </c>
      <c r="R60" s="2">
        <v>9272</v>
      </c>
      <c r="S60" s="2" t="s">
        <v>34</v>
      </c>
    </row>
    <row r="61" spans="1:19" x14ac:dyDescent="0.2">
      <c r="A61" s="2">
        <v>60</v>
      </c>
      <c r="B61" s="2" t="s">
        <v>19</v>
      </c>
      <c r="C61" s="2">
        <v>19</v>
      </c>
      <c r="D61" s="2" t="s">
        <v>41</v>
      </c>
      <c r="E61" s="2" t="s">
        <v>28</v>
      </c>
      <c r="F61" s="2">
        <v>2</v>
      </c>
      <c r="G61" s="2" t="s">
        <v>39</v>
      </c>
      <c r="H61" s="2">
        <v>7687</v>
      </c>
      <c r="I61" s="2">
        <v>5</v>
      </c>
      <c r="J61" s="2">
        <v>5</v>
      </c>
      <c r="K61" s="2" t="s">
        <v>21</v>
      </c>
      <c r="L61" s="2" t="s">
        <v>23</v>
      </c>
      <c r="M61" s="2" t="s">
        <v>24</v>
      </c>
      <c r="N61" s="2">
        <v>1</v>
      </c>
      <c r="O61" s="2">
        <v>1</v>
      </c>
      <c r="P61" s="2">
        <v>2</v>
      </c>
      <c r="Q61" s="2">
        <v>2</v>
      </c>
      <c r="R61" s="2">
        <v>8743</v>
      </c>
      <c r="S61" s="2" t="s">
        <v>30</v>
      </c>
    </row>
    <row r="62" spans="1:19" x14ac:dyDescent="0.2">
      <c r="A62" s="2">
        <v>61</v>
      </c>
      <c r="B62" s="2" t="s">
        <v>26</v>
      </c>
      <c r="C62" s="2">
        <v>24</v>
      </c>
      <c r="D62" s="2" t="s">
        <v>31</v>
      </c>
      <c r="E62" s="2" t="s">
        <v>28</v>
      </c>
      <c r="F62" s="2">
        <v>4</v>
      </c>
      <c r="G62" s="2" t="s">
        <v>32</v>
      </c>
      <c r="H62" s="2">
        <v>14193</v>
      </c>
      <c r="I62" s="2">
        <v>2</v>
      </c>
      <c r="J62" s="2">
        <v>2</v>
      </c>
      <c r="K62" s="2" t="s">
        <v>28</v>
      </c>
      <c r="L62" s="2" t="s">
        <v>23</v>
      </c>
      <c r="M62" s="2" t="s">
        <v>33</v>
      </c>
      <c r="N62" s="2">
        <v>3</v>
      </c>
      <c r="O62" s="2">
        <v>3</v>
      </c>
      <c r="P62" s="2">
        <v>3</v>
      </c>
      <c r="Q62" s="2">
        <v>2</v>
      </c>
      <c r="R62" s="2">
        <v>11237</v>
      </c>
      <c r="S62" s="2" t="s">
        <v>25</v>
      </c>
    </row>
    <row r="63" spans="1:19" x14ac:dyDescent="0.2">
      <c r="A63" s="2">
        <v>62</v>
      </c>
      <c r="B63" s="2" t="s">
        <v>19</v>
      </c>
      <c r="C63" s="2">
        <v>21</v>
      </c>
      <c r="D63" s="2" t="s">
        <v>27</v>
      </c>
      <c r="E63" s="2" t="s">
        <v>21</v>
      </c>
      <c r="F63" s="2">
        <v>3</v>
      </c>
      <c r="G63" s="2" t="s">
        <v>49</v>
      </c>
      <c r="H63" s="2">
        <v>13272</v>
      </c>
      <c r="I63" s="2">
        <v>3</v>
      </c>
      <c r="J63" s="2">
        <v>2</v>
      </c>
      <c r="K63" s="2" t="s">
        <v>28</v>
      </c>
      <c r="L63" s="2" t="s">
        <v>23</v>
      </c>
      <c r="M63" s="2" t="s">
        <v>46</v>
      </c>
      <c r="N63" s="2">
        <v>4</v>
      </c>
      <c r="O63" s="2">
        <v>4</v>
      </c>
      <c r="P63" s="2">
        <v>3</v>
      </c>
      <c r="Q63" s="2">
        <v>5</v>
      </c>
      <c r="R63" s="2">
        <v>13161</v>
      </c>
      <c r="S63" s="2" t="s">
        <v>42</v>
      </c>
    </row>
    <row r="64" spans="1:19" x14ac:dyDescent="0.2">
      <c r="A64" s="2">
        <v>63</v>
      </c>
      <c r="B64" s="2" t="s">
        <v>19</v>
      </c>
      <c r="C64" s="2">
        <v>23</v>
      </c>
      <c r="D64" s="2" t="s">
        <v>38</v>
      </c>
      <c r="E64" s="2" t="s">
        <v>28</v>
      </c>
      <c r="F64" s="2">
        <v>1</v>
      </c>
      <c r="G64" s="2" t="s">
        <v>35</v>
      </c>
      <c r="H64" s="2">
        <v>11867</v>
      </c>
      <c r="I64" s="2">
        <v>3</v>
      </c>
      <c r="J64" s="2">
        <v>3</v>
      </c>
      <c r="K64" s="2" t="s">
        <v>28</v>
      </c>
      <c r="L64" s="2" t="s">
        <v>40</v>
      </c>
      <c r="M64" s="2" t="s">
        <v>33</v>
      </c>
      <c r="N64" s="2">
        <v>2</v>
      </c>
      <c r="O64" s="2">
        <v>4</v>
      </c>
      <c r="P64" s="2">
        <v>2</v>
      </c>
      <c r="Q64" s="2">
        <v>3</v>
      </c>
      <c r="R64" s="2">
        <v>12573</v>
      </c>
      <c r="S64" s="2" t="s">
        <v>37</v>
      </c>
    </row>
    <row r="65" spans="1:19" x14ac:dyDescent="0.2">
      <c r="A65" s="2">
        <v>64</v>
      </c>
      <c r="B65" s="2" t="s">
        <v>19</v>
      </c>
      <c r="C65" s="2">
        <v>23</v>
      </c>
      <c r="D65" s="2" t="s">
        <v>31</v>
      </c>
      <c r="E65" s="2" t="s">
        <v>21</v>
      </c>
      <c r="F65" s="2">
        <v>5</v>
      </c>
      <c r="G65" s="2" t="s">
        <v>35</v>
      </c>
      <c r="H65" s="2">
        <v>4290</v>
      </c>
      <c r="I65" s="2">
        <v>4</v>
      </c>
      <c r="J65" s="2">
        <v>4</v>
      </c>
      <c r="K65" s="2" t="s">
        <v>28</v>
      </c>
      <c r="L65" s="2" t="s">
        <v>40</v>
      </c>
      <c r="M65" s="2" t="s">
        <v>46</v>
      </c>
      <c r="N65" s="2">
        <v>2</v>
      </c>
      <c r="O65" s="2">
        <v>3</v>
      </c>
      <c r="P65" s="2">
        <v>3</v>
      </c>
      <c r="Q65" s="2">
        <v>2</v>
      </c>
      <c r="R65" s="2">
        <v>10888</v>
      </c>
      <c r="S65" s="2" t="s">
        <v>42</v>
      </c>
    </row>
    <row r="66" spans="1:19" x14ac:dyDescent="0.2">
      <c r="A66" s="2">
        <v>65</v>
      </c>
      <c r="B66" s="2" t="s">
        <v>26</v>
      </c>
      <c r="C66" s="2">
        <v>27</v>
      </c>
      <c r="D66" s="2" t="s">
        <v>27</v>
      </c>
      <c r="E66" s="2" t="s">
        <v>28</v>
      </c>
      <c r="F66" s="2">
        <v>2</v>
      </c>
      <c r="G66" s="2" t="s">
        <v>32</v>
      </c>
      <c r="H66" s="2">
        <v>16064</v>
      </c>
      <c r="I66" s="2">
        <v>5</v>
      </c>
      <c r="J66" s="2">
        <v>4</v>
      </c>
      <c r="K66" s="2" t="s">
        <v>21</v>
      </c>
      <c r="L66" s="2" t="s">
        <v>36</v>
      </c>
      <c r="M66" s="2" t="s">
        <v>46</v>
      </c>
      <c r="N66" s="2">
        <v>4</v>
      </c>
      <c r="O66" s="2">
        <v>5</v>
      </c>
      <c r="P66" s="2">
        <v>5</v>
      </c>
      <c r="Q66" s="2">
        <v>1</v>
      </c>
      <c r="R66" s="2">
        <v>12135</v>
      </c>
      <c r="S66" s="2" t="s">
        <v>25</v>
      </c>
    </row>
    <row r="67" spans="1:19" x14ac:dyDescent="0.2">
      <c r="A67" s="2">
        <v>66</v>
      </c>
      <c r="B67" s="2" t="s">
        <v>19</v>
      </c>
      <c r="C67" s="2">
        <v>19</v>
      </c>
      <c r="D67" s="2" t="s">
        <v>38</v>
      </c>
      <c r="E67" s="2" t="s">
        <v>21</v>
      </c>
      <c r="F67" s="2">
        <v>5</v>
      </c>
      <c r="G67" s="2" t="s">
        <v>22</v>
      </c>
      <c r="H67" s="2">
        <v>12559</v>
      </c>
      <c r="I67" s="2">
        <v>1</v>
      </c>
      <c r="J67" s="2">
        <v>1</v>
      </c>
      <c r="K67" s="2" t="s">
        <v>21</v>
      </c>
      <c r="L67" s="2" t="s">
        <v>29</v>
      </c>
      <c r="M67" s="2" t="s">
        <v>46</v>
      </c>
      <c r="N67" s="2">
        <v>1</v>
      </c>
      <c r="O67" s="2">
        <v>4</v>
      </c>
      <c r="P67" s="2">
        <v>1</v>
      </c>
      <c r="Q67" s="2">
        <v>3</v>
      </c>
      <c r="R67" s="2">
        <v>4834</v>
      </c>
      <c r="S67" s="2" t="s">
        <v>37</v>
      </c>
    </row>
    <row r="68" spans="1:19" x14ac:dyDescent="0.2">
      <c r="A68" s="2">
        <v>67</v>
      </c>
      <c r="B68" s="2" t="s">
        <v>26</v>
      </c>
      <c r="C68" s="2">
        <v>23</v>
      </c>
      <c r="D68" s="2" t="s">
        <v>20</v>
      </c>
      <c r="E68" s="2" t="s">
        <v>28</v>
      </c>
      <c r="F68" s="2">
        <v>5</v>
      </c>
      <c r="G68" s="2" t="s">
        <v>32</v>
      </c>
      <c r="H68" s="2">
        <v>13434</v>
      </c>
      <c r="I68" s="2">
        <v>5</v>
      </c>
      <c r="J68" s="2">
        <v>5</v>
      </c>
      <c r="K68" s="2" t="s">
        <v>21</v>
      </c>
      <c r="L68" s="2" t="s">
        <v>36</v>
      </c>
      <c r="M68" s="2" t="s">
        <v>33</v>
      </c>
      <c r="N68" s="2">
        <v>2</v>
      </c>
      <c r="O68" s="2">
        <v>5</v>
      </c>
      <c r="P68" s="2">
        <v>2</v>
      </c>
      <c r="Q68" s="2">
        <v>1</v>
      </c>
      <c r="R68" s="2">
        <v>8639</v>
      </c>
      <c r="S68" s="2" t="s">
        <v>34</v>
      </c>
    </row>
    <row r="69" spans="1:19" x14ac:dyDescent="0.2">
      <c r="A69" s="2">
        <v>68</v>
      </c>
      <c r="B69" s="2" t="s">
        <v>26</v>
      </c>
      <c r="C69" s="2">
        <v>20</v>
      </c>
      <c r="D69" s="2" t="s">
        <v>44</v>
      </c>
      <c r="E69" s="2" t="s">
        <v>28</v>
      </c>
      <c r="F69" s="2">
        <v>3</v>
      </c>
      <c r="G69" s="2" t="s">
        <v>35</v>
      </c>
      <c r="H69" s="2">
        <v>20490</v>
      </c>
      <c r="I69" s="2">
        <v>4</v>
      </c>
      <c r="J69" s="2">
        <v>4</v>
      </c>
      <c r="K69" s="2" t="s">
        <v>28</v>
      </c>
      <c r="L69" s="2" t="s">
        <v>36</v>
      </c>
      <c r="M69" s="2" t="s">
        <v>45</v>
      </c>
      <c r="N69" s="2">
        <v>4</v>
      </c>
      <c r="O69" s="2">
        <v>1</v>
      </c>
      <c r="P69" s="2">
        <v>2</v>
      </c>
      <c r="Q69" s="2">
        <v>5</v>
      </c>
      <c r="R69" s="2">
        <v>19755</v>
      </c>
      <c r="S69" s="2" t="s">
        <v>25</v>
      </c>
    </row>
    <row r="70" spans="1:19" x14ac:dyDescent="0.2">
      <c r="A70" s="2">
        <v>69</v>
      </c>
      <c r="B70" s="2" t="s">
        <v>26</v>
      </c>
      <c r="C70" s="2">
        <v>26</v>
      </c>
      <c r="D70" s="2" t="s">
        <v>44</v>
      </c>
      <c r="E70" s="2" t="s">
        <v>21</v>
      </c>
      <c r="F70" s="2">
        <v>5</v>
      </c>
      <c r="G70" s="2" t="s">
        <v>35</v>
      </c>
      <c r="H70" s="2">
        <v>14362</v>
      </c>
      <c r="I70" s="2">
        <v>3</v>
      </c>
      <c r="J70" s="2">
        <v>4</v>
      </c>
      <c r="K70" s="2" t="s">
        <v>28</v>
      </c>
      <c r="L70" s="2" t="s">
        <v>23</v>
      </c>
      <c r="M70" s="2" t="s">
        <v>48</v>
      </c>
      <c r="N70" s="2">
        <v>5</v>
      </c>
      <c r="O70" s="2">
        <v>4</v>
      </c>
      <c r="P70" s="2">
        <v>2</v>
      </c>
      <c r="Q70" s="2">
        <v>5</v>
      </c>
      <c r="R70" s="2">
        <v>17755</v>
      </c>
      <c r="S70" s="2" t="s">
        <v>30</v>
      </c>
    </row>
    <row r="71" spans="1:19" x14ac:dyDescent="0.2">
      <c r="A71" s="2">
        <v>70</v>
      </c>
      <c r="B71" s="2" t="s">
        <v>19</v>
      </c>
      <c r="C71" s="2">
        <v>24</v>
      </c>
      <c r="D71" s="2" t="s">
        <v>52</v>
      </c>
      <c r="E71" s="2" t="s">
        <v>28</v>
      </c>
      <c r="F71" s="2">
        <v>4</v>
      </c>
      <c r="G71" s="2" t="s">
        <v>35</v>
      </c>
      <c r="H71" s="2">
        <v>16503</v>
      </c>
      <c r="I71" s="2">
        <v>3</v>
      </c>
      <c r="J71" s="2">
        <v>3</v>
      </c>
      <c r="K71" s="2" t="s">
        <v>28</v>
      </c>
      <c r="L71" s="2" t="s">
        <v>23</v>
      </c>
      <c r="M71" s="2" t="s">
        <v>48</v>
      </c>
      <c r="N71" s="2">
        <v>3</v>
      </c>
      <c r="O71" s="2">
        <v>1</v>
      </c>
      <c r="P71" s="2">
        <v>2</v>
      </c>
      <c r="Q71" s="2">
        <v>5</v>
      </c>
      <c r="R71" s="2">
        <v>11697</v>
      </c>
      <c r="S71" s="2" t="s">
        <v>25</v>
      </c>
    </row>
    <row r="72" spans="1:19" x14ac:dyDescent="0.2">
      <c r="A72" s="2">
        <v>71</v>
      </c>
      <c r="B72" s="2" t="s">
        <v>26</v>
      </c>
      <c r="C72" s="2">
        <v>26</v>
      </c>
      <c r="D72" s="2" t="s">
        <v>53</v>
      </c>
      <c r="E72" s="2" t="s">
        <v>28</v>
      </c>
      <c r="F72" s="2">
        <v>5</v>
      </c>
      <c r="G72" s="2" t="s">
        <v>35</v>
      </c>
      <c r="H72" s="2">
        <v>17428</v>
      </c>
      <c r="I72" s="2">
        <v>3</v>
      </c>
      <c r="J72" s="2">
        <v>3</v>
      </c>
      <c r="K72" s="2" t="s">
        <v>28</v>
      </c>
      <c r="L72" s="2" t="s">
        <v>23</v>
      </c>
      <c r="M72" s="2" t="s">
        <v>33</v>
      </c>
      <c r="N72" s="2">
        <v>4</v>
      </c>
      <c r="O72" s="2">
        <v>2</v>
      </c>
      <c r="P72" s="2">
        <v>2</v>
      </c>
      <c r="Q72" s="2">
        <v>1</v>
      </c>
      <c r="R72" s="2">
        <v>14583</v>
      </c>
      <c r="S72" s="2" t="s">
        <v>30</v>
      </c>
    </row>
    <row r="73" spans="1:19" x14ac:dyDescent="0.2">
      <c r="A73" s="2">
        <v>72</v>
      </c>
      <c r="B73" s="2" t="s">
        <v>26</v>
      </c>
      <c r="C73" s="2">
        <v>29</v>
      </c>
      <c r="D73" s="2" t="s">
        <v>44</v>
      </c>
      <c r="E73" s="2" t="s">
        <v>21</v>
      </c>
      <c r="F73" s="2">
        <v>3</v>
      </c>
      <c r="G73" s="2" t="s">
        <v>35</v>
      </c>
      <c r="H73" s="2">
        <v>13965</v>
      </c>
      <c r="I73" s="2">
        <v>4</v>
      </c>
      <c r="J73" s="2">
        <v>4</v>
      </c>
      <c r="K73" s="2" t="s">
        <v>21</v>
      </c>
      <c r="L73" s="2" t="s">
        <v>36</v>
      </c>
      <c r="M73" s="2" t="s">
        <v>45</v>
      </c>
      <c r="N73" s="2">
        <v>5</v>
      </c>
      <c r="O73" s="2">
        <v>4</v>
      </c>
      <c r="P73" s="2">
        <v>1</v>
      </c>
      <c r="Q73" s="2">
        <v>3</v>
      </c>
      <c r="R73" s="2">
        <v>11816</v>
      </c>
      <c r="S73" s="2" t="s">
        <v>42</v>
      </c>
    </row>
    <row r="74" spans="1:19" x14ac:dyDescent="0.2">
      <c r="A74" s="2">
        <v>73</v>
      </c>
      <c r="B74" s="2" t="s">
        <v>26</v>
      </c>
      <c r="C74" s="2">
        <v>26</v>
      </c>
      <c r="D74" s="2" t="s">
        <v>51</v>
      </c>
      <c r="E74" s="2" t="s">
        <v>28</v>
      </c>
      <c r="F74" s="2">
        <v>5</v>
      </c>
      <c r="G74" s="2" t="s">
        <v>35</v>
      </c>
      <c r="H74" s="2">
        <v>22267</v>
      </c>
      <c r="I74" s="2">
        <v>1</v>
      </c>
      <c r="J74" s="2">
        <v>1</v>
      </c>
      <c r="K74" s="2" t="s">
        <v>28</v>
      </c>
      <c r="L74" s="2" t="s">
        <v>29</v>
      </c>
      <c r="M74" s="2" t="s">
        <v>24</v>
      </c>
      <c r="N74" s="2">
        <v>3</v>
      </c>
      <c r="O74" s="2">
        <v>4</v>
      </c>
      <c r="P74" s="2">
        <v>3</v>
      </c>
      <c r="Q74" s="2">
        <v>5</v>
      </c>
      <c r="R74" s="2">
        <v>14081</v>
      </c>
      <c r="S74" s="2" t="s">
        <v>42</v>
      </c>
    </row>
    <row r="75" spans="1:19" x14ac:dyDescent="0.2">
      <c r="A75" s="2">
        <v>74</v>
      </c>
      <c r="B75" s="2" t="s">
        <v>19</v>
      </c>
      <c r="C75" s="2">
        <v>25</v>
      </c>
      <c r="D75" s="2" t="s">
        <v>27</v>
      </c>
      <c r="E75" s="2" t="s">
        <v>28</v>
      </c>
      <c r="F75" s="2">
        <v>4</v>
      </c>
      <c r="G75" s="2" t="s">
        <v>32</v>
      </c>
      <c r="H75" s="2">
        <v>19891</v>
      </c>
      <c r="I75" s="2">
        <v>5</v>
      </c>
      <c r="J75" s="2">
        <v>4</v>
      </c>
      <c r="K75" s="2" t="s">
        <v>21</v>
      </c>
      <c r="L75" s="2" t="s">
        <v>40</v>
      </c>
      <c r="M75" s="2" t="s">
        <v>33</v>
      </c>
      <c r="N75" s="2">
        <v>2</v>
      </c>
      <c r="O75" s="2">
        <v>5</v>
      </c>
      <c r="P75" s="2">
        <v>4</v>
      </c>
      <c r="Q75" s="2">
        <v>2</v>
      </c>
      <c r="R75" s="2">
        <v>13656</v>
      </c>
      <c r="S75" s="2" t="s">
        <v>30</v>
      </c>
    </row>
    <row r="76" spans="1:19" x14ac:dyDescent="0.2">
      <c r="A76" s="2">
        <v>75</v>
      </c>
      <c r="B76" s="2" t="s">
        <v>19</v>
      </c>
      <c r="C76" s="2">
        <v>24</v>
      </c>
      <c r="D76" s="2" t="s">
        <v>47</v>
      </c>
      <c r="E76" s="2" t="s">
        <v>28</v>
      </c>
      <c r="F76" s="2">
        <v>2</v>
      </c>
      <c r="G76" s="2" t="s">
        <v>39</v>
      </c>
      <c r="H76" s="2">
        <v>7683</v>
      </c>
      <c r="I76" s="2">
        <v>3</v>
      </c>
      <c r="J76" s="2">
        <v>4</v>
      </c>
      <c r="K76" s="2" t="s">
        <v>21</v>
      </c>
      <c r="L76" s="2" t="s">
        <v>40</v>
      </c>
      <c r="M76" s="2" t="s">
        <v>48</v>
      </c>
      <c r="N76" s="2">
        <v>2</v>
      </c>
      <c r="O76" s="2">
        <v>2</v>
      </c>
      <c r="P76" s="2">
        <v>3</v>
      </c>
      <c r="Q76" s="2">
        <v>4</v>
      </c>
      <c r="R76" s="2">
        <v>3331</v>
      </c>
      <c r="S76" s="2" t="s">
        <v>25</v>
      </c>
    </row>
    <row r="77" spans="1:19" x14ac:dyDescent="0.2">
      <c r="A77" s="2">
        <v>76</v>
      </c>
      <c r="B77" s="2" t="s">
        <v>19</v>
      </c>
      <c r="C77" s="2">
        <v>24</v>
      </c>
      <c r="D77" s="2" t="s">
        <v>53</v>
      </c>
      <c r="E77" s="2" t="s">
        <v>28</v>
      </c>
      <c r="F77" s="2">
        <v>1</v>
      </c>
      <c r="G77" s="2" t="s">
        <v>39</v>
      </c>
      <c r="H77" s="2">
        <v>14419</v>
      </c>
      <c r="I77" s="2">
        <v>2</v>
      </c>
      <c r="J77" s="2">
        <v>2</v>
      </c>
      <c r="K77" s="2" t="s">
        <v>28</v>
      </c>
      <c r="L77" s="2" t="s">
        <v>23</v>
      </c>
      <c r="M77" s="2" t="s">
        <v>24</v>
      </c>
      <c r="N77" s="2">
        <v>5</v>
      </c>
      <c r="O77" s="2">
        <v>1</v>
      </c>
      <c r="P77" s="2">
        <v>5</v>
      </c>
      <c r="Q77" s="2">
        <v>5</v>
      </c>
      <c r="R77" s="2">
        <v>10560</v>
      </c>
      <c r="S77" s="2" t="s">
        <v>42</v>
      </c>
    </row>
    <row r="78" spans="1:19" x14ac:dyDescent="0.2">
      <c r="A78" s="2">
        <v>77</v>
      </c>
      <c r="B78" s="2" t="s">
        <v>19</v>
      </c>
      <c r="C78" s="2">
        <v>21</v>
      </c>
      <c r="D78" s="2" t="s">
        <v>52</v>
      </c>
      <c r="E78" s="2" t="s">
        <v>28</v>
      </c>
      <c r="F78" s="2">
        <v>5</v>
      </c>
      <c r="G78" s="2" t="s">
        <v>32</v>
      </c>
      <c r="H78" s="2">
        <v>16064</v>
      </c>
      <c r="I78" s="2">
        <v>4</v>
      </c>
      <c r="J78" s="2">
        <v>5</v>
      </c>
      <c r="K78" s="2" t="s">
        <v>21</v>
      </c>
      <c r="L78" s="2" t="s">
        <v>40</v>
      </c>
      <c r="M78" s="2" t="s">
        <v>45</v>
      </c>
      <c r="N78" s="2">
        <v>5</v>
      </c>
      <c r="O78" s="2">
        <v>2</v>
      </c>
      <c r="P78" s="2">
        <v>2</v>
      </c>
      <c r="Q78" s="2">
        <v>3</v>
      </c>
      <c r="R78" s="2">
        <v>12177</v>
      </c>
      <c r="S78" s="2" t="s">
        <v>25</v>
      </c>
    </row>
    <row r="79" spans="1:19" x14ac:dyDescent="0.2">
      <c r="A79" s="2">
        <v>78</v>
      </c>
      <c r="B79" s="2" t="s">
        <v>26</v>
      </c>
      <c r="C79" s="2">
        <v>24</v>
      </c>
      <c r="D79" s="2" t="s">
        <v>51</v>
      </c>
      <c r="E79" s="2" t="s">
        <v>21</v>
      </c>
      <c r="F79" s="2">
        <v>5</v>
      </c>
      <c r="G79" s="2" t="s">
        <v>35</v>
      </c>
      <c r="H79" s="2">
        <v>11792</v>
      </c>
      <c r="I79" s="2">
        <v>1</v>
      </c>
      <c r="J79" s="2">
        <v>1</v>
      </c>
      <c r="K79" s="2" t="s">
        <v>28</v>
      </c>
      <c r="L79" s="2" t="s">
        <v>29</v>
      </c>
      <c r="M79" s="2" t="s">
        <v>46</v>
      </c>
      <c r="N79" s="2">
        <v>3</v>
      </c>
      <c r="O79" s="2">
        <v>5</v>
      </c>
      <c r="P79" s="2">
        <v>2</v>
      </c>
      <c r="Q79" s="2">
        <v>3</v>
      </c>
      <c r="R79" s="2">
        <v>9627</v>
      </c>
      <c r="S79" s="2" t="s">
        <v>34</v>
      </c>
    </row>
    <row r="80" spans="1:19" x14ac:dyDescent="0.2">
      <c r="A80" s="2">
        <v>79</v>
      </c>
      <c r="B80" s="2" t="s">
        <v>19</v>
      </c>
      <c r="C80" s="2">
        <v>20</v>
      </c>
      <c r="D80" s="2" t="s">
        <v>43</v>
      </c>
      <c r="E80" s="2" t="s">
        <v>28</v>
      </c>
      <c r="F80" s="2">
        <v>3</v>
      </c>
      <c r="G80" s="2" t="s">
        <v>35</v>
      </c>
      <c r="H80" s="2">
        <v>15907</v>
      </c>
      <c r="I80" s="2">
        <v>3</v>
      </c>
      <c r="J80" s="2">
        <v>1</v>
      </c>
      <c r="K80" s="2" t="s">
        <v>28</v>
      </c>
      <c r="L80" s="2" t="s">
        <v>23</v>
      </c>
      <c r="M80" s="2" t="s">
        <v>46</v>
      </c>
      <c r="N80" s="2">
        <v>2</v>
      </c>
      <c r="O80" s="2">
        <v>1</v>
      </c>
      <c r="P80" s="2">
        <v>3</v>
      </c>
      <c r="Q80" s="2">
        <v>4</v>
      </c>
      <c r="R80" s="2">
        <v>9628</v>
      </c>
      <c r="S80" s="2" t="s">
        <v>37</v>
      </c>
    </row>
    <row r="81" spans="1:19" x14ac:dyDescent="0.2">
      <c r="A81" s="2">
        <v>80</v>
      </c>
      <c r="B81" s="2" t="s">
        <v>19</v>
      </c>
      <c r="C81" s="2">
        <v>23</v>
      </c>
      <c r="D81" s="2" t="s">
        <v>41</v>
      </c>
      <c r="E81" s="2" t="s">
        <v>21</v>
      </c>
      <c r="F81" s="2">
        <v>4</v>
      </c>
      <c r="G81" s="2" t="s">
        <v>49</v>
      </c>
      <c r="H81" s="2">
        <v>8958</v>
      </c>
      <c r="I81" s="2">
        <v>1</v>
      </c>
      <c r="J81" s="2">
        <v>2</v>
      </c>
      <c r="K81" s="2" t="s">
        <v>28</v>
      </c>
      <c r="L81" s="2" t="s">
        <v>23</v>
      </c>
      <c r="M81" s="2" t="s">
        <v>24</v>
      </c>
      <c r="N81" s="2">
        <v>3</v>
      </c>
      <c r="O81" s="2">
        <v>4</v>
      </c>
      <c r="P81" s="2">
        <v>3</v>
      </c>
      <c r="Q81" s="2">
        <v>1</v>
      </c>
      <c r="R81" s="2">
        <v>9991</v>
      </c>
      <c r="S81" s="2" t="s">
        <v>42</v>
      </c>
    </row>
    <row r="82" spans="1:19" x14ac:dyDescent="0.2">
      <c r="A82" s="2">
        <v>81</v>
      </c>
      <c r="B82" s="2" t="s">
        <v>19</v>
      </c>
      <c r="C82" s="2">
        <v>23</v>
      </c>
      <c r="D82" s="2" t="s">
        <v>20</v>
      </c>
      <c r="E82" s="2" t="s">
        <v>28</v>
      </c>
      <c r="F82" s="2">
        <v>1</v>
      </c>
      <c r="G82" s="2" t="s">
        <v>35</v>
      </c>
      <c r="H82" s="2">
        <v>18437</v>
      </c>
      <c r="I82" s="2">
        <v>1</v>
      </c>
      <c r="J82" s="2">
        <v>1</v>
      </c>
      <c r="K82" s="2" t="s">
        <v>28</v>
      </c>
      <c r="L82" s="2" t="s">
        <v>50</v>
      </c>
      <c r="M82" s="2" t="s">
        <v>33</v>
      </c>
      <c r="N82" s="2">
        <v>5</v>
      </c>
      <c r="O82" s="2">
        <v>1</v>
      </c>
      <c r="P82" s="2">
        <v>1</v>
      </c>
      <c r="Q82" s="2">
        <v>2</v>
      </c>
      <c r="R82" s="2">
        <v>9901</v>
      </c>
      <c r="S82" s="2" t="s">
        <v>25</v>
      </c>
    </row>
    <row r="83" spans="1:19" x14ac:dyDescent="0.2">
      <c r="A83" s="2">
        <v>82</v>
      </c>
      <c r="B83" s="2" t="s">
        <v>26</v>
      </c>
      <c r="C83" s="2">
        <v>20</v>
      </c>
      <c r="D83" s="2" t="s">
        <v>53</v>
      </c>
      <c r="E83" s="2" t="s">
        <v>21</v>
      </c>
      <c r="F83" s="2">
        <v>2</v>
      </c>
      <c r="G83" s="2" t="s">
        <v>35</v>
      </c>
      <c r="H83" s="2">
        <v>16955</v>
      </c>
      <c r="I83" s="2">
        <v>3</v>
      </c>
      <c r="J83" s="2">
        <v>3</v>
      </c>
      <c r="K83" s="2" t="s">
        <v>28</v>
      </c>
      <c r="L83" s="2" t="s">
        <v>36</v>
      </c>
      <c r="M83" s="2" t="s">
        <v>24</v>
      </c>
      <c r="N83" s="2">
        <v>5</v>
      </c>
      <c r="O83" s="2">
        <v>2</v>
      </c>
      <c r="P83" s="2">
        <v>5</v>
      </c>
      <c r="Q83" s="2">
        <v>2</v>
      </c>
      <c r="R83" s="2">
        <v>15551</v>
      </c>
      <c r="S83" s="2" t="s">
        <v>25</v>
      </c>
    </row>
    <row r="84" spans="1:19" x14ac:dyDescent="0.2">
      <c r="A84" s="2">
        <v>83</v>
      </c>
      <c r="B84" s="2" t="s">
        <v>19</v>
      </c>
      <c r="C84" s="2">
        <v>23</v>
      </c>
      <c r="D84" s="2" t="s">
        <v>44</v>
      </c>
      <c r="E84" s="2" t="s">
        <v>28</v>
      </c>
      <c r="F84" s="2">
        <v>3</v>
      </c>
      <c r="G84" s="2" t="s">
        <v>39</v>
      </c>
      <c r="H84" s="2">
        <v>20244</v>
      </c>
      <c r="I84" s="2">
        <v>5</v>
      </c>
      <c r="J84" s="2">
        <v>5</v>
      </c>
      <c r="K84" s="2" t="s">
        <v>21</v>
      </c>
      <c r="L84" s="2" t="s">
        <v>40</v>
      </c>
      <c r="M84" s="2" t="s">
        <v>48</v>
      </c>
      <c r="N84" s="2">
        <v>5</v>
      </c>
      <c r="O84" s="2">
        <v>5</v>
      </c>
      <c r="P84" s="2">
        <v>1</v>
      </c>
      <c r="Q84" s="2">
        <v>1</v>
      </c>
      <c r="R84" s="2">
        <v>11374</v>
      </c>
      <c r="S84" s="2" t="s">
        <v>37</v>
      </c>
    </row>
    <row r="85" spans="1:19" x14ac:dyDescent="0.2">
      <c r="A85" s="2">
        <v>84</v>
      </c>
      <c r="B85" s="2" t="s">
        <v>26</v>
      </c>
      <c r="C85" s="2">
        <v>23</v>
      </c>
      <c r="D85" s="2" t="s">
        <v>20</v>
      </c>
      <c r="E85" s="2" t="s">
        <v>21</v>
      </c>
      <c r="F85" s="2">
        <v>2</v>
      </c>
      <c r="G85" s="2" t="s">
        <v>49</v>
      </c>
      <c r="H85" s="2">
        <v>9782</v>
      </c>
      <c r="I85" s="2">
        <v>3</v>
      </c>
      <c r="J85" s="2">
        <v>4</v>
      </c>
      <c r="K85" s="2" t="s">
        <v>28</v>
      </c>
      <c r="L85" s="2" t="s">
        <v>23</v>
      </c>
      <c r="M85" s="2" t="s">
        <v>24</v>
      </c>
      <c r="N85" s="2">
        <v>5</v>
      </c>
      <c r="O85" s="2">
        <v>1</v>
      </c>
      <c r="P85" s="2">
        <v>3</v>
      </c>
      <c r="Q85" s="2">
        <v>1</v>
      </c>
      <c r="R85" s="2">
        <v>12956</v>
      </c>
      <c r="S85" s="2" t="s">
        <v>25</v>
      </c>
    </row>
    <row r="86" spans="1:19" x14ac:dyDescent="0.2">
      <c r="A86" s="2">
        <v>85</v>
      </c>
      <c r="B86" s="2" t="s">
        <v>19</v>
      </c>
      <c r="C86" s="2">
        <v>25</v>
      </c>
      <c r="D86" s="2" t="s">
        <v>52</v>
      </c>
      <c r="E86" s="2" t="s">
        <v>28</v>
      </c>
      <c r="F86" s="2">
        <v>3</v>
      </c>
      <c r="G86" s="2" t="s">
        <v>39</v>
      </c>
      <c r="H86" s="2">
        <v>23376</v>
      </c>
      <c r="I86" s="2">
        <v>3</v>
      </c>
      <c r="J86" s="2">
        <v>2</v>
      </c>
      <c r="K86" s="2" t="s">
        <v>28</v>
      </c>
      <c r="L86" s="2" t="s">
        <v>50</v>
      </c>
      <c r="M86" s="2" t="s">
        <v>45</v>
      </c>
      <c r="N86" s="2">
        <v>2</v>
      </c>
      <c r="O86" s="2">
        <v>3</v>
      </c>
      <c r="P86" s="2">
        <v>3</v>
      </c>
      <c r="Q86" s="2">
        <v>3</v>
      </c>
      <c r="R86" s="2">
        <v>14657</v>
      </c>
      <c r="S86" s="2" t="s">
        <v>34</v>
      </c>
    </row>
    <row r="87" spans="1:19" x14ac:dyDescent="0.2">
      <c r="A87" s="2">
        <v>86</v>
      </c>
      <c r="B87" s="2" t="s">
        <v>19</v>
      </c>
      <c r="C87" s="2">
        <v>21</v>
      </c>
      <c r="D87" s="2" t="s">
        <v>20</v>
      </c>
      <c r="E87" s="2" t="s">
        <v>28</v>
      </c>
      <c r="F87" s="2">
        <v>4</v>
      </c>
      <c r="G87" s="2" t="s">
        <v>39</v>
      </c>
      <c r="H87" s="2">
        <v>15455</v>
      </c>
      <c r="I87" s="2">
        <v>4</v>
      </c>
      <c r="J87" s="2">
        <v>3</v>
      </c>
      <c r="K87" s="2" t="s">
        <v>28</v>
      </c>
      <c r="L87" s="2" t="s">
        <v>36</v>
      </c>
      <c r="M87" s="2" t="s">
        <v>33</v>
      </c>
      <c r="N87" s="2">
        <v>2</v>
      </c>
      <c r="O87" s="2">
        <v>2</v>
      </c>
      <c r="P87" s="2">
        <v>2</v>
      </c>
      <c r="Q87" s="2">
        <v>2</v>
      </c>
      <c r="R87" s="2">
        <v>14971</v>
      </c>
      <c r="S87" s="2" t="s">
        <v>37</v>
      </c>
    </row>
    <row r="88" spans="1:19" x14ac:dyDescent="0.2">
      <c r="A88" s="2">
        <v>87</v>
      </c>
      <c r="B88" s="2" t="s">
        <v>26</v>
      </c>
      <c r="C88" s="2">
        <v>23</v>
      </c>
      <c r="D88" s="2" t="s">
        <v>52</v>
      </c>
      <c r="E88" s="2" t="s">
        <v>21</v>
      </c>
      <c r="F88" s="2">
        <v>2</v>
      </c>
      <c r="G88" s="2" t="s">
        <v>22</v>
      </c>
      <c r="H88" s="2">
        <v>10140</v>
      </c>
      <c r="I88" s="2">
        <v>2</v>
      </c>
      <c r="J88" s="2">
        <v>3</v>
      </c>
      <c r="K88" s="2" t="s">
        <v>28</v>
      </c>
      <c r="L88" s="2" t="s">
        <v>23</v>
      </c>
      <c r="M88" s="2" t="s">
        <v>45</v>
      </c>
      <c r="N88" s="2">
        <v>1</v>
      </c>
      <c r="O88" s="2">
        <v>2</v>
      </c>
      <c r="P88" s="2">
        <v>2</v>
      </c>
      <c r="Q88" s="2">
        <v>5</v>
      </c>
      <c r="R88" s="2">
        <v>10810</v>
      </c>
      <c r="S88" s="2" t="s">
        <v>25</v>
      </c>
    </row>
    <row r="89" spans="1:19" x14ac:dyDescent="0.2">
      <c r="A89" s="2">
        <v>88</v>
      </c>
      <c r="B89" s="2" t="s">
        <v>26</v>
      </c>
      <c r="C89" s="2">
        <v>27</v>
      </c>
      <c r="D89" s="2" t="s">
        <v>51</v>
      </c>
      <c r="E89" s="2" t="s">
        <v>21</v>
      </c>
      <c r="F89" s="2">
        <v>3</v>
      </c>
      <c r="G89" s="2" t="s">
        <v>35</v>
      </c>
      <c r="H89" s="2">
        <v>9826</v>
      </c>
      <c r="I89" s="2">
        <v>3</v>
      </c>
      <c r="J89" s="2">
        <v>2</v>
      </c>
      <c r="K89" s="2" t="s">
        <v>21</v>
      </c>
      <c r="L89" s="2" t="s">
        <v>23</v>
      </c>
      <c r="M89" s="2" t="s">
        <v>46</v>
      </c>
      <c r="N89" s="2">
        <v>3</v>
      </c>
      <c r="O89" s="2">
        <v>2</v>
      </c>
      <c r="P89" s="2">
        <v>3</v>
      </c>
      <c r="Q89" s="2">
        <v>3</v>
      </c>
      <c r="R89" s="2">
        <v>9236</v>
      </c>
      <c r="S89" s="2" t="s">
        <v>30</v>
      </c>
    </row>
    <row r="90" spans="1:19" x14ac:dyDescent="0.2">
      <c r="A90" s="2">
        <v>89</v>
      </c>
      <c r="B90" s="2" t="s">
        <v>26</v>
      </c>
      <c r="C90" s="2">
        <v>30</v>
      </c>
      <c r="D90" s="2" t="s">
        <v>44</v>
      </c>
      <c r="E90" s="2" t="s">
        <v>28</v>
      </c>
      <c r="F90" s="2">
        <v>4</v>
      </c>
      <c r="G90" s="2" t="s">
        <v>35</v>
      </c>
      <c r="H90" s="2">
        <v>19599</v>
      </c>
      <c r="I90" s="2">
        <v>3</v>
      </c>
      <c r="J90" s="2">
        <v>2</v>
      </c>
      <c r="K90" s="2" t="s">
        <v>21</v>
      </c>
      <c r="L90" s="2" t="s">
        <v>23</v>
      </c>
      <c r="M90" s="2" t="s">
        <v>45</v>
      </c>
      <c r="N90" s="2">
        <v>2</v>
      </c>
      <c r="O90" s="2">
        <v>2</v>
      </c>
      <c r="P90" s="2">
        <v>1</v>
      </c>
      <c r="Q90" s="2">
        <v>1</v>
      </c>
      <c r="R90" s="2">
        <v>12654</v>
      </c>
      <c r="S90" s="2" t="s">
        <v>42</v>
      </c>
    </row>
    <row r="91" spans="1:19" x14ac:dyDescent="0.2">
      <c r="A91" s="2">
        <v>90</v>
      </c>
      <c r="B91" s="2" t="s">
        <v>19</v>
      </c>
      <c r="C91" s="2">
        <v>20</v>
      </c>
      <c r="D91" s="2" t="s">
        <v>52</v>
      </c>
      <c r="E91" s="2" t="s">
        <v>28</v>
      </c>
      <c r="F91" s="2">
        <v>2</v>
      </c>
      <c r="G91" s="2" t="s">
        <v>39</v>
      </c>
      <c r="H91" s="2">
        <v>15395</v>
      </c>
      <c r="I91" s="2">
        <v>4</v>
      </c>
      <c r="J91" s="2">
        <v>5</v>
      </c>
      <c r="K91" s="2" t="s">
        <v>28</v>
      </c>
      <c r="L91" s="2" t="s">
        <v>23</v>
      </c>
      <c r="M91" s="2" t="s">
        <v>45</v>
      </c>
      <c r="N91" s="2">
        <v>3</v>
      </c>
      <c r="O91" s="2">
        <v>3</v>
      </c>
      <c r="P91" s="2">
        <v>1</v>
      </c>
      <c r="Q91" s="2">
        <v>5</v>
      </c>
      <c r="R91" s="2">
        <v>17324</v>
      </c>
      <c r="S91" s="2" t="s">
        <v>34</v>
      </c>
    </row>
    <row r="92" spans="1:19" x14ac:dyDescent="0.2">
      <c r="A92" s="2">
        <v>91</v>
      </c>
      <c r="B92" s="2" t="s">
        <v>19</v>
      </c>
      <c r="C92" s="2">
        <v>25</v>
      </c>
      <c r="D92" s="2" t="s">
        <v>52</v>
      </c>
      <c r="E92" s="2" t="s">
        <v>28</v>
      </c>
      <c r="F92" s="2">
        <v>4</v>
      </c>
      <c r="G92" s="2" t="s">
        <v>39</v>
      </c>
      <c r="H92" s="2">
        <v>22604</v>
      </c>
      <c r="I92" s="2">
        <v>3</v>
      </c>
      <c r="J92" s="2">
        <v>3</v>
      </c>
      <c r="K92" s="2" t="s">
        <v>28</v>
      </c>
      <c r="L92" s="2" t="s">
        <v>23</v>
      </c>
      <c r="M92" s="2" t="s">
        <v>45</v>
      </c>
      <c r="N92" s="2">
        <v>1</v>
      </c>
      <c r="O92" s="2">
        <v>4</v>
      </c>
      <c r="P92" s="2">
        <v>4</v>
      </c>
      <c r="Q92" s="2">
        <v>5</v>
      </c>
      <c r="R92" s="2">
        <v>17105</v>
      </c>
      <c r="S92" s="2" t="s">
        <v>34</v>
      </c>
    </row>
    <row r="93" spans="1:19" x14ac:dyDescent="0.2">
      <c r="A93" s="2">
        <v>92</v>
      </c>
      <c r="B93" s="2" t="s">
        <v>26</v>
      </c>
      <c r="C93" s="2">
        <v>24</v>
      </c>
      <c r="D93" s="2" t="s">
        <v>27</v>
      </c>
      <c r="E93" s="2" t="s">
        <v>28</v>
      </c>
      <c r="F93" s="2">
        <v>2</v>
      </c>
      <c r="G93" s="2" t="s">
        <v>39</v>
      </c>
      <c r="H93" s="2">
        <v>21379</v>
      </c>
      <c r="I93" s="2">
        <v>4</v>
      </c>
      <c r="J93" s="2">
        <v>5</v>
      </c>
      <c r="K93" s="2" t="s">
        <v>28</v>
      </c>
      <c r="L93" s="2" t="s">
        <v>40</v>
      </c>
      <c r="M93" s="2" t="s">
        <v>46</v>
      </c>
      <c r="N93" s="2">
        <v>1</v>
      </c>
      <c r="O93" s="2">
        <v>2</v>
      </c>
      <c r="P93" s="2">
        <v>3</v>
      </c>
      <c r="Q93" s="2">
        <v>1</v>
      </c>
      <c r="R93" s="2">
        <v>18184</v>
      </c>
      <c r="S93" s="2" t="s">
        <v>25</v>
      </c>
    </row>
    <row r="94" spans="1:19" x14ac:dyDescent="0.2">
      <c r="A94" s="2">
        <v>93</v>
      </c>
      <c r="B94" s="2" t="s">
        <v>19</v>
      </c>
      <c r="C94" s="2">
        <v>22</v>
      </c>
      <c r="D94" s="2" t="s">
        <v>47</v>
      </c>
      <c r="E94" s="2" t="s">
        <v>28</v>
      </c>
      <c r="F94" s="2">
        <v>5</v>
      </c>
      <c r="G94" s="2" t="s">
        <v>32</v>
      </c>
      <c r="H94" s="2">
        <v>19150</v>
      </c>
      <c r="I94" s="2">
        <v>3</v>
      </c>
      <c r="J94" s="2">
        <v>3</v>
      </c>
      <c r="K94" s="2" t="s">
        <v>28</v>
      </c>
      <c r="L94" s="2" t="s">
        <v>23</v>
      </c>
      <c r="M94" s="2" t="s">
        <v>48</v>
      </c>
      <c r="N94" s="2">
        <v>3</v>
      </c>
      <c r="O94" s="2">
        <v>5</v>
      </c>
      <c r="P94" s="2">
        <v>2</v>
      </c>
      <c r="Q94" s="2">
        <v>1</v>
      </c>
      <c r="R94" s="2">
        <v>11625</v>
      </c>
      <c r="S94" s="2" t="s">
        <v>25</v>
      </c>
    </row>
    <row r="95" spans="1:19" x14ac:dyDescent="0.2">
      <c r="A95" s="2">
        <v>94</v>
      </c>
      <c r="B95" s="2" t="s">
        <v>26</v>
      </c>
      <c r="C95" s="2">
        <v>24</v>
      </c>
      <c r="D95" s="2" t="s">
        <v>44</v>
      </c>
      <c r="E95" s="2" t="s">
        <v>28</v>
      </c>
      <c r="F95" s="2">
        <v>1</v>
      </c>
      <c r="G95" s="2" t="s">
        <v>39</v>
      </c>
      <c r="H95" s="2">
        <v>17279</v>
      </c>
      <c r="I95" s="2">
        <v>4</v>
      </c>
      <c r="J95" s="2">
        <v>4</v>
      </c>
      <c r="K95" s="2" t="s">
        <v>28</v>
      </c>
      <c r="L95" s="2" t="s">
        <v>40</v>
      </c>
      <c r="M95" s="2" t="s">
        <v>45</v>
      </c>
      <c r="N95" s="2">
        <v>5</v>
      </c>
      <c r="O95" s="2">
        <v>5</v>
      </c>
      <c r="P95" s="2">
        <v>4</v>
      </c>
      <c r="Q95" s="2">
        <v>1</v>
      </c>
      <c r="R95" s="2">
        <v>14288</v>
      </c>
      <c r="S95" s="2" t="s">
        <v>30</v>
      </c>
    </row>
    <row r="96" spans="1:19" x14ac:dyDescent="0.2">
      <c r="A96" s="2">
        <v>95</v>
      </c>
      <c r="B96" s="2" t="s">
        <v>19</v>
      </c>
      <c r="C96" s="2">
        <v>25</v>
      </c>
      <c r="D96" s="2" t="s">
        <v>47</v>
      </c>
      <c r="E96" s="2" t="s">
        <v>28</v>
      </c>
      <c r="F96" s="2">
        <v>3</v>
      </c>
      <c r="G96" s="2" t="s">
        <v>32</v>
      </c>
      <c r="H96" s="2">
        <v>14794</v>
      </c>
      <c r="I96" s="2">
        <v>4</v>
      </c>
      <c r="J96" s="2">
        <v>3</v>
      </c>
      <c r="K96" s="2" t="s">
        <v>28</v>
      </c>
      <c r="L96" s="2" t="s">
        <v>40</v>
      </c>
      <c r="M96" s="2" t="s">
        <v>48</v>
      </c>
      <c r="N96" s="2">
        <v>3</v>
      </c>
      <c r="O96" s="2">
        <v>1</v>
      </c>
      <c r="P96" s="2">
        <v>1</v>
      </c>
      <c r="Q96" s="2">
        <v>2</v>
      </c>
      <c r="R96" s="2">
        <v>11670</v>
      </c>
      <c r="S96" s="2" t="s">
        <v>30</v>
      </c>
    </row>
    <row r="97" spans="1:19" x14ac:dyDescent="0.2">
      <c r="A97" s="2">
        <v>96</v>
      </c>
      <c r="B97" s="2" t="s">
        <v>19</v>
      </c>
      <c r="C97" s="2">
        <v>25</v>
      </c>
      <c r="D97" s="2" t="s">
        <v>51</v>
      </c>
      <c r="E97" s="2" t="s">
        <v>28</v>
      </c>
      <c r="F97" s="2">
        <v>3</v>
      </c>
      <c r="G97" s="2" t="s">
        <v>39</v>
      </c>
      <c r="H97" s="2">
        <v>16292</v>
      </c>
      <c r="I97" s="2">
        <v>4</v>
      </c>
      <c r="J97" s="2">
        <v>5</v>
      </c>
      <c r="K97" s="2" t="s">
        <v>28</v>
      </c>
      <c r="L97" s="2" t="s">
        <v>23</v>
      </c>
      <c r="M97" s="2" t="s">
        <v>46</v>
      </c>
      <c r="N97" s="2">
        <v>5</v>
      </c>
      <c r="O97" s="2">
        <v>1</v>
      </c>
      <c r="P97" s="2">
        <v>4</v>
      </c>
      <c r="Q97" s="2">
        <v>3</v>
      </c>
      <c r="R97" s="2">
        <v>16256</v>
      </c>
      <c r="S97" s="2" t="s">
        <v>34</v>
      </c>
    </row>
    <row r="98" spans="1:19" x14ac:dyDescent="0.2">
      <c r="A98" s="2">
        <v>97</v>
      </c>
      <c r="B98" s="2" t="s">
        <v>26</v>
      </c>
      <c r="C98" s="2">
        <v>26</v>
      </c>
      <c r="D98" s="2" t="s">
        <v>47</v>
      </c>
      <c r="E98" s="2" t="s">
        <v>21</v>
      </c>
      <c r="F98" s="2">
        <v>4</v>
      </c>
      <c r="G98" s="2" t="s">
        <v>49</v>
      </c>
      <c r="H98" s="2">
        <v>5868</v>
      </c>
      <c r="I98" s="2">
        <v>2</v>
      </c>
      <c r="J98" s="2">
        <v>1</v>
      </c>
      <c r="K98" s="2" t="s">
        <v>28</v>
      </c>
      <c r="L98" s="2" t="s">
        <v>29</v>
      </c>
      <c r="M98" s="2" t="s">
        <v>48</v>
      </c>
      <c r="N98" s="2">
        <v>1</v>
      </c>
      <c r="O98" s="2">
        <v>3</v>
      </c>
      <c r="P98" s="2">
        <v>4</v>
      </c>
      <c r="Q98" s="2">
        <v>4</v>
      </c>
      <c r="R98" s="2">
        <v>8670</v>
      </c>
      <c r="S98" s="2" t="s">
        <v>30</v>
      </c>
    </row>
    <row r="99" spans="1:19" x14ac:dyDescent="0.2">
      <c r="A99" s="2">
        <v>98</v>
      </c>
      <c r="B99" s="2" t="s">
        <v>19</v>
      </c>
      <c r="C99" s="2">
        <v>24</v>
      </c>
      <c r="D99" s="2" t="s">
        <v>31</v>
      </c>
      <c r="E99" s="2" t="s">
        <v>28</v>
      </c>
      <c r="F99" s="2">
        <v>5</v>
      </c>
      <c r="G99" s="2" t="s">
        <v>32</v>
      </c>
      <c r="H99" s="2">
        <v>20871</v>
      </c>
      <c r="I99" s="2">
        <v>2</v>
      </c>
      <c r="J99" s="2">
        <v>2</v>
      </c>
      <c r="K99" s="2" t="s">
        <v>21</v>
      </c>
      <c r="L99" s="2" t="s">
        <v>23</v>
      </c>
      <c r="M99" s="2" t="s">
        <v>46</v>
      </c>
      <c r="N99" s="2">
        <v>3</v>
      </c>
      <c r="O99" s="2">
        <v>2</v>
      </c>
      <c r="P99" s="2">
        <v>5</v>
      </c>
      <c r="Q99" s="2">
        <v>4</v>
      </c>
      <c r="R99" s="2">
        <v>10217</v>
      </c>
      <c r="S99" s="2" t="s">
        <v>34</v>
      </c>
    </row>
    <row r="100" spans="1:19" x14ac:dyDescent="0.2">
      <c r="A100" s="2">
        <v>99</v>
      </c>
      <c r="B100" s="2" t="s">
        <v>19</v>
      </c>
      <c r="C100" s="2">
        <v>23</v>
      </c>
      <c r="D100" s="2" t="s">
        <v>51</v>
      </c>
      <c r="E100" s="2" t="s">
        <v>28</v>
      </c>
      <c r="F100" s="2">
        <v>4</v>
      </c>
      <c r="G100" s="2" t="s">
        <v>32</v>
      </c>
      <c r="H100" s="2">
        <v>15816</v>
      </c>
      <c r="I100" s="2">
        <v>4</v>
      </c>
      <c r="J100" s="2">
        <v>4</v>
      </c>
      <c r="K100" s="2" t="s">
        <v>28</v>
      </c>
      <c r="L100" s="2" t="s">
        <v>36</v>
      </c>
      <c r="M100" s="2" t="s">
        <v>24</v>
      </c>
      <c r="N100" s="2">
        <v>1</v>
      </c>
      <c r="O100" s="2">
        <v>1</v>
      </c>
      <c r="P100" s="2">
        <v>1</v>
      </c>
      <c r="Q100" s="2">
        <v>3</v>
      </c>
      <c r="R100" s="2">
        <v>15628</v>
      </c>
      <c r="S100" s="2" t="s">
        <v>34</v>
      </c>
    </row>
    <row r="101" spans="1:19" x14ac:dyDescent="0.2">
      <c r="A101" s="2">
        <v>100</v>
      </c>
      <c r="B101" s="2" t="s">
        <v>19</v>
      </c>
      <c r="C101" s="2">
        <v>21</v>
      </c>
      <c r="D101" s="2" t="s">
        <v>53</v>
      </c>
      <c r="E101" s="2" t="s">
        <v>28</v>
      </c>
      <c r="F101" s="2">
        <v>2</v>
      </c>
      <c r="G101" s="2" t="s">
        <v>35</v>
      </c>
      <c r="H101" s="2">
        <v>14087</v>
      </c>
      <c r="I101" s="2">
        <v>1</v>
      </c>
      <c r="J101" s="2">
        <v>1</v>
      </c>
      <c r="K101" s="2" t="s">
        <v>21</v>
      </c>
      <c r="L101" s="2" t="s">
        <v>50</v>
      </c>
      <c r="M101" s="2" t="s">
        <v>33</v>
      </c>
      <c r="N101" s="2">
        <v>4</v>
      </c>
      <c r="O101" s="2">
        <v>4</v>
      </c>
      <c r="P101" s="2">
        <v>1</v>
      </c>
      <c r="Q101" s="2">
        <v>5</v>
      </c>
      <c r="R101" s="2">
        <v>8891</v>
      </c>
      <c r="S101" s="2" t="s">
        <v>37</v>
      </c>
    </row>
    <row r="102" spans="1:19" x14ac:dyDescent="0.2">
      <c r="A102" s="2">
        <v>101</v>
      </c>
      <c r="B102" s="2" t="s">
        <v>26</v>
      </c>
      <c r="C102" s="2">
        <v>25</v>
      </c>
      <c r="D102" s="2" t="s">
        <v>38</v>
      </c>
      <c r="E102" s="2" t="s">
        <v>21</v>
      </c>
      <c r="F102" s="2">
        <v>4</v>
      </c>
      <c r="G102" s="2" t="s">
        <v>22</v>
      </c>
      <c r="H102" s="2">
        <v>16968</v>
      </c>
      <c r="I102" s="2">
        <v>2</v>
      </c>
      <c r="J102" s="2">
        <v>3</v>
      </c>
      <c r="K102" s="2" t="s">
        <v>28</v>
      </c>
      <c r="L102" s="2" t="s">
        <v>36</v>
      </c>
      <c r="M102" s="2" t="s">
        <v>24</v>
      </c>
      <c r="N102" s="2">
        <v>1</v>
      </c>
      <c r="O102" s="2">
        <v>5</v>
      </c>
      <c r="P102" s="2">
        <v>1</v>
      </c>
      <c r="Q102" s="2">
        <v>3</v>
      </c>
      <c r="R102" s="2">
        <v>13435</v>
      </c>
      <c r="S102" s="2" t="s">
        <v>30</v>
      </c>
    </row>
    <row r="103" spans="1:19" x14ac:dyDescent="0.2">
      <c r="A103" s="2">
        <v>102</v>
      </c>
      <c r="B103" s="2" t="s">
        <v>19</v>
      </c>
      <c r="C103" s="2">
        <v>19</v>
      </c>
      <c r="D103" s="2" t="s">
        <v>52</v>
      </c>
      <c r="E103" s="2" t="s">
        <v>21</v>
      </c>
      <c r="F103" s="2">
        <v>4</v>
      </c>
      <c r="G103" s="2" t="s">
        <v>35</v>
      </c>
      <c r="H103" s="2">
        <v>16253</v>
      </c>
      <c r="I103" s="2">
        <v>3</v>
      </c>
      <c r="J103" s="2">
        <v>2</v>
      </c>
      <c r="K103" s="2" t="s">
        <v>21</v>
      </c>
      <c r="L103" s="2" t="s">
        <v>29</v>
      </c>
      <c r="M103" s="2" t="s">
        <v>45</v>
      </c>
      <c r="N103" s="2">
        <v>5</v>
      </c>
      <c r="O103" s="2">
        <v>1</v>
      </c>
      <c r="P103" s="2">
        <v>4</v>
      </c>
      <c r="Q103" s="2">
        <v>1</v>
      </c>
      <c r="R103" s="2">
        <v>7366</v>
      </c>
      <c r="S103" s="2" t="s">
        <v>30</v>
      </c>
    </row>
    <row r="104" spans="1:19" x14ac:dyDescent="0.2">
      <c r="A104" s="2">
        <v>103</v>
      </c>
      <c r="B104" s="2" t="s">
        <v>19</v>
      </c>
      <c r="C104" s="2">
        <v>21</v>
      </c>
      <c r="D104" s="2" t="s">
        <v>52</v>
      </c>
      <c r="E104" s="2" t="s">
        <v>21</v>
      </c>
      <c r="F104" s="2">
        <v>2</v>
      </c>
      <c r="G104" s="2" t="s">
        <v>35</v>
      </c>
      <c r="H104" s="2">
        <v>18693</v>
      </c>
      <c r="I104" s="2">
        <v>2</v>
      </c>
      <c r="J104" s="2">
        <v>2</v>
      </c>
      <c r="K104" s="2" t="s">
        <v>28</v>
      </c>
      <c r="L104" s="2" t="s">
        <v>23</v>
      </c>
      <c r="M104" s="2" t="s">
        <v>45</v>
      </c>
      <c r="N104" s="2">
        <v>1</v>
      </c>
      <c r="O104" s="2">
        <v>5</v>
      </c>
      <c r="P104" s="2">
        <v>1</v>
      </c>
      <c r="Q104" s="2">
        <v>2</v>
      </c>
      <c r="R104" s="2">
        <v>16459</v>
      </c>
      <c r="S104" s="2" t="s">
        <v>30</v>
      </c>
    </row>
    <row r="105" spans="1:19" x14ac:dyDescent="0.2">
      <c r="A105" s="2">
        <v>104</v>
      </c>
      <c r="B105" s="2" t="s">
        <v>26</v>
      </c>
      <c r="C105" s="2">
        <v>23</v>
      </c>
      <c r="D105" s="2" t="s">
        <v>53</v>
      </c>
      <c r="E105" s="2" t="s">
        <v>21</v>
      </c>
      <c r="F105" s="2">
        <v>5</v>
      </c>
      <c r="G105" s="2" t="s">
        <v>49</v>
      </c>
      <c r="H105" s="2">
        <v>13329</v>
      </c>
      <c r="I105" s="2">
        <v>3</v>
      </c>
      <c r="J105" s="2">
        <v>3</v>
      </c>
      <c r="K105" s="2" t="s">
        <v>21</v>
      </c>
      <c r="L105" s="2" t="s">
        <v>40</v>
      </c>
      <c r="M105" s="2" t="s">
        <v>33</v>
      </c>
      <c r="N105" s="2">
        <v>4</v>
      </c>
      <c r="O105" s="2">
        <v>2</v>
      </c>
      <c r="P105" s="2">
        <v>4</v>
      </c>
      <c r="Q105" s="2">
        <v>3</v>
      </c>
      <c r="R105" s="2">
        <v>10096</v>
      </c>
      <c r="S105" s="2" t="s">
        <v>37</v>
      </c>
    </row>
    <row r="106" spans="1:19" x14ac:dyDescent="0.2">
      <c r="A106" s="2">
        <v>105</v>
      </c>
      <c r="B106" s="2" t="s">
        <v>19</v>
      </c>
      <c r="C106" s="2">
        <v>18</v>
      </c>
      <c r="D106" s="2" t="s">
        <v>53</v>
      </c>
      <c r="E106" s="2" t="s">
        <v>28</v>
      </c>
      <c r="F106" s="2">
        <v>2</v>
      </c>
      <c r="G106" s="2" t="s">
        <v>35</v>
      </c>
      <c r="H106" s="2">
        <v>17247</v>
      </c>
      <c r="I106" s="2">
        <v>4</v>
      </c>
      <c r="J106" s="2">
        <v>5</v>
      </c>
      <c r="K106" s="2" t="s">
        <v>28</v>
      </c>
      <c r="L106" s="2" t="s">
        <v>23</v>
      </c>
      <c r="M106" s="2" t="s">
        <v>46</v>
      </c>
      <c r="N106" s="2">
        <v>5</v>
      </c>
      <c r="O106" s="2">
        <v>4</v>
      </c>
      <c r="P106" s="2">
        <v>1</v>
      </c>
      <c r="Q106" s="2">
        <v>3</v>
      </c>
      <c r="R106" s="2">
        <v>13212</v>
      </c>
      <c r="S106" s="2" t="s">
        <v>37</v>
      </c>
    </row>
    <row r="107" spans="1:19" x14ac:dyDescent="0.2">
      <c r="A107" s="2">
        <v>106</v>
      </c>
      <c r="B107" s="2" t="s">
        <v>26</v>
      </c>
      <c r="C107" s="2">
        <v>20</v>
      </c>
      <c r="D107" s="2" t="s">
        <v>20</v>
      </c>
      <c r="E107" s="2" t="s">
        <v>28</v>
      </c>
      <c r="F107" s="2">
        <v>4</v>
      </c>
      <c r="G107" s="2" t="s">
        <v>39</v>
      </c>
      <c r="H107" s="2">
        <v>20307</v>
      </c>
      <c r="I107" s="2">
        <v>2</v>
      </c>
      <c r="J107" s="2">
        <v>2</v>
      </c>
      <c r="K107" s="2" t="s">
        <v>28</v>
      </c>
      <c r="L107" s="2" t="s">
        <v>29</v>
      </c>
      <c r="M107" s="2" t="s">
        <v>33</v>
      </c>
      <c r="N107" s="2">
        <v>2</v>
      </c>
      <c r="O107" s="2">
        <v>4</v>
      </c>
      <c r="P107" s="2">
        <v>3</v>
      </c>
      <c r="Q107" s="2">
        <v>4</v>
      </c>
      <c r="R107" s="2">
        <v>14124</v>
      </c>
      <c r="S107" s="2" t="s">
        <v>30</v>
      </c>
    </row>
    <row r="108" spans="1:19" x14ac:dyDescent="0.2">
      <c r="A108" s="2">
        <v>107</v>
      </c>
      <c r="B108" s="2" t="s">
        <v>26</v>
      </c>
      <c r="C108" s="2">
        <v>25</v>
      </c>
      <c r="D108" s="2" t="s">
        <v>52</v>
      </c>
      <c r="E108" s="2" t="s">
        <v>21</v>
      </c>
      <c r="F108" s="2">
        <v>5</v>
      </c>
      <c r="G108" s="2" t="s">
        <v>49</v>
      </c>
      <c r="H108" s="2">
        <v>7698</v>
      </c>
      <c r="I108" s="2">
        <v>2</v>
      </c>
      <c r="J108" s="2">
        <v>3</v>
      </c>
      <c r="K108" s="2" t="s">
        <v>28</v>
      </c>
      <c r="L108" s="2" t="s">
        <v>23</v>
      </c>
      <c r="M108" s="2" t="s">
        <v>45</v>
      </c>
      <c r="N108" s="2">
        <v>1</v>
      </c>
      <c r="O108" s="2">
        <v>3</v>
      </c>
      <c r="P108" s="2">
        <v>3</v>
      </c>
      <c r="Q108" s="2">
        <v>2</v>
      </c>
      <c r="R108" s="2">
        <v>13204</v>
      </c>
      <c r="S108" s="2" t="s">
        <v>34</v>
      </c>
    </row>
    <row r="109" spans="1:19" x14ac:dyDescent="0.2">
      <c r="A109" s="2">
        <v>108</v>
      </c>
      <c r="B109" s="2" t="s">
        <v>26</v>
      </c>
      <c r="C109" s="2">
        <v>20</v>
      </c>
      <c r="D109" s="2" t="s">
        <v>43</v>
      </c>
      <c r="E109" s="2" t="s">
        <v>21</v>
      </c>
      <c r="F109" s="2">
        <v>2</v>
      </c>
      <c r="G109" s="2" t="s">
        <v>22</v>
      </c>
      <c r="H109" s="2">
        <v>9509</v>
      </c>
      <c r="I109" s="2">
        <v>4</v>
      </c>
      <c r="J109" s="2">
        <v>3</v>
      </c>
      <c r="K109" s="2" t="s">
        <v>28</v>
      </c>
      <c r="L109" s="2" t="s">
        <v>40</v>
      </c>
      <c r="M109" s="2" t="s">
        <v>24</v>
      </c>
      <c r="N109" s="2">
        <v>1</v>
      </c>
      <c r="O109" s="2">
        <v>1</v>
      </c>
      <c r="P109" s="2">
        <v>3</v>
      </c>
      <c r="Q109" s="2">
        <v>4</v>
      </c>
      <c r="R109" s="2">
        <v>9140</v>
      </c>
      <c r="S109" s="2" t="s">
        <v>42</v>
      </c>
    </row>
    <row r="110" spans="1:19" x14ac:dyDescent="0.2">
      <c r="A110" s="2">
        <v>109</v>
      </c>
      <c r="B110" s="2" t="s">
        <v>19</v>
      </c>
      <c r="C110" s="2">
        <v>27</v>
      </c>
      <c r="D110" s="2" t="s">
        <v>53</v>
      </c>
      <c r="E110" s="2" t="s">
        <v>28</v>
      </c>
      <c r="F110" s="2">
        <v>3</v>
      </c>
      <c r="G110" s="2" t="s">
        <v>39</v>
      </c>
      <c r="H110" s="2">
        <v>17362</v>
      </c>
      <c r="I110" s="2">
        <v>3</v>
      </c>
      <c r="J110" s="2">
        <v>2</v>
      </c>
      <c r="K110" s="2" t="s">
        <v>21</v>
      </c>
      <c r="L110" s="2" t="s">
        <v>23</v>
      </c>
      <c r="M110" s="2" t="s">
        <v>24</v>
      </c>
      <c r="N110" s="2">
        <v>4</v>
      </c>
      <c r="O110" s="2">
        <v>4</v>
      </c>
      <c r="P110" s="2">
        <v>4</v>
      </c>
      <c r="Q110" s="2">
        <v>5</v>
      </c>
      <c r="R110" s="2">
        <v>7136</v>
      </c>
      <c r="S110" s="2" t="s">
        <v>37</v>
      </c>
    </row>
    <row r="111" spans="1:19" x14ac:dyDescent="0.2">
      <c r="A111" s="2">
        <v>110</v>
      </c>
      <c r="B111" s="2" t="s">
        <v>19</v>
      </c>
      <c r="C111" s="2">
        <v>19</v>
      </c>
      <c r="D111" s="2" t="s">
        <v>53</v>
      </c>
      <c r="E111" s="2" t="s">
        <v>28</v>
      </c>
      <c r="F111" s="2">
        <v>1</v>
      </c>
      <c r="G111" s="2" t="s">
        <v>35</v>
      </c>
      <c r="H111" s="2">
        <v>18651</v>
      </c>
      <c r="I111" s="2">
        <v>2</v>
      </c>
      <c r="J111" s="2">
        <v>3</v>
      </c>
      <c r="K111" s="2" t="s">
        <v>28</v>
      </c>
      <c r="L111" s="2" t="s">
        <v>40</v>
      </c>
      <c r="M111" s="2" t="s">
        <v>46</v>
      </c>
      <c r="N111" s="2">
        <v>2</v>
      </c>
      <c r="O111" s="2">
        <v>3</v>
      </c>
      <c r="P111" s="2">
        <v>3</v>
      </c>
      <c r="Q111" s="2">
        <v>3</v>
      </c>
      <c r="R111" s="2">
        <v>13762</v>
      </c>
      <c r="S111" s="2" t="s">
        <v>25</v>
      </c>
    </row>
    <row r="112" spans="1:19" x14ac:dyDescent="0.2">
      <c r="A112" s="2">
        <v>111</v>
      </c>
      <c r="B112" s="2" t="s">
        <v>26</v>
      </c>
      <c r="C112" s="2">
        <v>27</v>
      </c>
      <c r="D112" s="2" t="s">
        <v>20</v>
      </c>
      <c r="E112" s="2" t="s">
        <v>21</v>
      </c>
      <c r="F112" s="2">
        <v>2</v>
      </c>
      <c r="G112" s="2" t="s">
        <v>35</v>
      </c>
      <c r="H112" s="2">
        <v>13669</v>
      </c>
      <c r="I112" s="2">
        <v>2</v>
      </c>
      <c r="J112" s="2">
        <v>1</v>
      </c>
      <c r="K112" s="2" t="s">
        <v>28</v>
      </c>
      <c r="L112" s="2" t="s">
        <v>29</v>
      </c>
      <c r="M112" s="2" t="s">
        <v>33</v>
      </c>
      <c r="N112" s="2">
        <v>4</v>
      </c>
      <c r="O112" s="2">
        <v>4</v>
      </c>
      <c r="P112" s="2">
        <v>1</v>
      </c>
      <c r="Q112" s="2">
        <v>4</v>
      </c>
      <c r="R112" s="2">
        <v>13672</v>
      </c>
      <c r="S112" s="2" t="s">
        <v>25</v>
      </c>
    </row>
    <row r="113" spans="1:19" x14ac:dyDescent="0.2">
      <c r="A113" s="2">
        <v>112</v>
      </c>
      <c r="B113" s="2" t="s">
        <v>19</v>
      </c>
      <c r="C113" s="2">
        <v>18</v>
      </c>
      <c r="D113" s="2" t="s">
        <v>51</v>
      </c>
      <c r="E113" s="2" t="s">
        <v>28</v>
      </c>
      <c r="F113" s="2">
        <v>2</v>
      </c>
      <c r="G113" s="2" t="s">
        <v>32</v>
      </c>
      <c r="H113" s="2">
        <v>14379</v>
      </c>
      <c r="I113" s="2">
        <v>3</v>
      </c>
      <c r="J113" s="2">
        <v>2</v>
      </c>
      <c r="K113" s="2" t="s">
        <v>21</v>
      </c>
      <c r="L113" s="2" t="s">
        <v>29</v>
      </c>
      <c r="M113" s="2" t="s">
        <v>46</v>
      </c>
      <c r="N113" s="2">
        <v>4</v>
      </c>
      <c r="O113" s="2">
        <v>4</v>
      </c>
      <c r="P113" s="2">
        <v>2</v>
      </c>
      <c r="Q113" s="2">
        <v>1</v>
      </c>
      <c r="R113" s="2">
        <v>6413</v>
      </c>
      <c r="S113" s="2" t="s">
        <v>30</v>
      </c>
    </row>
    <row r="114" spans="1:19" x14ac:dyDescent="0.2">
      <c r="A114" s="2">
        <v>113</v>
      </c>
      <c r="B114" s="2" t="s">
        <v>19</v>
      </c>
      <c r="C114" s="2">
        <v>20</v>
      </c>
      <c r="D114" s="2" t="s">
        <v>47</v>
      </c>
      <c r="E114" s="2" t="s">
        <v>28</v>
      </c>
      <c r="F114" s="2">
        <v>5</v>
      </c>
      <c r="G114" s="2" t="s">
        <v>35</v>
      </c>
      <c r="H114" s="2">
        <v>16261</v>
      </c>
      <c r="I114" s="2">
        <v>3</v>
      </c>
      <c r="J114" s="2">
        <v>3</v>
      </c>
      <c r="K114" s="2" t="s">
        <v>28</v>
      </c>
      <c r="L114" s="2" t="s">
        <v>40</v>
      </c>
      <c r="M114" s="2" t="s">
        <v>45</v>
      </c>
      <c r="N114" s="2">
        <v>2</v>
      </c>
      <c r="O114" s="2">
        <v>2</v>
      </c>
      <c r="P114" s="2">
        <v>1</v>
      </c>
      <c r="Q114" s="2">
        <v>5</v>
      </c>
      <c r="R114" s="2">
        <v>13154</v>
      </c>
      <c r="S114" s="2" t="s">
        <v>30</v>
      </c>
    </row>
    <row r="115" spans="1:19" x14ac:dyDescent="0.2">
      <c r="A115" s="2">
        <v>114</v>
      </c>
      <c r="B115" s="2" t="s">
        <v>26</v>
      </c>
      <c r="C115" s="2">
        <v>18</v>
      </c>
      <c r="D115" s="2" t="s">
        <v>52</v>
      </c>
      <c r="E115" s="2" t="s">
        <v>28</v>
      </c>
      <c r="F115" s="2">
        <v>1</v>
      </c>
      <c r="G115" s="2" t="s">
        <v>32</v>
      </c>
      <c r="H115" s="2">
        <v>17685</v>
      </c>
      <c r="I115" s="2">
        <v>3</v>
      </c>
      <c r="J115" s="2">
        <v>3</v>
      </c>
      <c r="K115" s="2" t="s">
        <v>21</v>
      </c>
      <c r="L115" s="2" t="s">
        <v>23</v>
      </c>
      <c r="M115" s="2" t="s">
        <v>45</v>
      </c>
      <c r="N115" s="2">
        <v>1</v>
      </c>
      <c r="O115" s="2">
        <v>4</v>
      </c>
      <c r="P115" s="2">
        <v>4</v>
      </c>
      <c r="Q115" s="2">
        <v>1</v>
      </c>
      <c r="R115" s="2">
        <v>9036</v>
      </c>
      <c r="S115" s="2" t="s">
        <v>30</v>
      </c>
    </row>
    <row r="116" spans="1:19" x14ac:dyDescent="0.2">
      <c r="A116" s="2">
        <v>115</v>
      </c>
      <c r="B116" s="2" t="s">
        <v>26</v>
      </c>
      <c r="C116" s="2">
        <v>26</v>
      </c>
      <c r="D116" s="2" t="s">
        <v>53</v>
      </c>
      <c r="E116" s="2" t="s">
        <v>21</v>
      </c>
      <c r="F116" s="2">
        <v>2</v>
      </c>
      <c r="G116" s="2" t="s">
        <v>22</v>
      </c>
      <c r="H116" s="2">
        <v>10356</v>
      </c>
      <c r="I116" s="2">
        <v>2</v>
      </c>
      <c r="J116" s="2">
        <v>3</v>
      </c>
      <c r="K116" s="2" t="s">
        <v>28</v>
      </c>
      <c r="L116" s="2" t="s">
        <v>40</v>
      </c>
      <c r="M116" s="2" t="s">
        <v>46</v>
      </c>
      <c r="N116" s="2">
        <v>2</v>
      </c>
      <c r="O116" s="2">
        <v>3</v>
      </c>
      <c r="P116" s="2">
        <v>2</v>
      </c>
      <c r="Q116" s="2">
        <v>4</v>
      </c>
      <c r="R116" s="2">
        <v>9715</v>
      </c>
      <c r="S116" s="2" t="s">
        <v>34</v>
      </c>
    </row>
    <row r="117" spans="1:19" x14ac:dyDescent="0.2">
      <c r="A117" s="2">
        <v>116</v>
      </c>
      <c r="B117" s="2" t="s">
        <v>19</v>
      </c>
      <c r="C117" s="2">
        <v>21</v>
      </c>
      <c r="D117" s="2" t="s">
        <v>31</v>
      </c>
      <c r="E117" s="2" t="s">
        <v>21</v>
      </c>
      <c r="F117" s="2">
        <v>3</v>
      </c>
      <c r="G117" s="2" t="s">
        <v>35</v>
      </c>
      <c r="H117" s="2">
        <v>10088</v>
      </c>
      <c r="I117" s="2">
        <v>4</v>
      </c>
      <c r="J117" s="2">
        <v>5</v>
      </c>
      <c r="K117" s="2" t="s">
        <v>21</v>
      </c>
      <c r="L117" s="2" t="s">
        <v>40</v>
      </c>
      <c r="M117" s="2" t="s">
        <v>33</v>
      </c>
      <c r="N117" s="2">
        <v>5</v>
      </c>
      <c r="O117" s="2">
        <v>1</v>
      </c>
      <c r="P117" s="2">
        <v>5</v>
      </c>
      <c r="Q117" s="2">
        <v>4</v>
      </c>
      <c r="R117" s="2">
        <v>9944</v>
      </c>
      <c r="S117" s="2" t="s">
        <v>34</v>
      </c>
    </row>
    <row r="118" spans="1:19" x14ac:dyDescent="0.2">
      <c r="A118" s="2">
        <v>117</v>
      </c>
      <c r="B118" s="2" t="s">
        <v>26</v>
      </c>
      <c r="C118" s="2">
        <v>28</v>
      </c>
      <c r="D118" s="2" t="s">
        <v>41</v>
      </c>
      <c r="E118" s="2" t="s">
        <v>28</v>
      </c>
      <c r="F118" s="2">
        <v>4</v>
      </c>
      <c r="G118" s="2" t="s">
        <v>32</v>
      </c>
      <c r="H118" s="2">
        <v>12593</v>
      </c>
      <c r="I118" s="2">
        <v>4</v>
      </c>
      <c r="J118" s="2">
        <v>5</v>
      </c>
      <c r="K118" s="2" t="s">
        <v>28</v>
      </c>
      <c r="L118" s="2" t="s">
        <v>40</v>
      </c>
      <c r="M118" s="2" t="s">
        <v>46</v>
      </c>
      <c r="N118" s="2">
        <v>2</v>
      </c>
      <c r="O118" s="2">
        <v>3</v>
      </c>
      <c r="P118" s="2">
        <v>2</v>
      </c>
      <c r="Q118" s="2">
        <v>5</v>
      </c>
      <c r="R118" s="2">
        <v>13758</v>
      </c>
      <c r="S118" s="2" t="s">
        <v>34</v>
      </c>
    </row>
    <row r="119" spans="1:19" x14ac:dyDescent="0.2">
      <c r="A119" s="2">
        <v>118</v>
      </c>
      <c r="B119" s="2" t="s">
        <v>26</v>
      </c>
      <c r="C119" s="2">
        <v>21</v>
      </c>
      <c r="D119" s="2" t="s">
        <v>20</v>
      </c>
      <c r="E119" s="2" t="s">
        <v>28</v>
      </c>
      <c r="F119" s="2">
        <v>2</v>
      </c>
      <c r="G119" s="2" t="s">
        <v>32</v>
      </c>
      <c r="H119" s="2">
        <v>11276</v>
      </c>
      <c r="I119" s="2">
        <v>4</v>
      </c>
      <c r="J119" s="2">
        <v>4</v>
      </c>
      <c r="K119" s="2" t="s">
        <v>21</v>
      </c>
      <c r="L119" s="2" t="s">
        <v>40</v>
      </c>
      <c r="M119" s="2" t="s">
        <v>33</v>
      </c>
      <c r="N119" s="2">
        <v>3</v>
      </c>
      <c r="O119" s="2">
        <v>5</v>
      </c>
      <c r="P119" s="2">
        <v>5</v>
      </c>
      <c r="Q119" s="2">
        <v>2</v>
      </c>
      <c r="R119" s="2">
        <v>11223</v>
      </c>
      <c r="S119" s="2" t="s">
        <v>42</v>
      </c>
    </row>
    <row r="120" spans="1:19" x14ac:dyDescent="0.2">
      <c r="A120" s="2">
        <v>119</v>
      </c>
      <c r="B120" s="2" t="s">
        <v>26</v>
      </c>
      <c r="C120" s="2">
        <v>30</v>
      </c>
      <c r="D120" s="2" t="s">
        <v>52</v>
      </c>
      <c r="E120" s="2" t="s">
        <v>21</v>
      </c>
      <c r="F120" s="2">
        <v>2</v>
      </c>
      <c r="G120" s="2" t="s">
        <v>49</v>
      </c>
      <c r="H120" s="2">
        <v>10315</v>
      </c>
      <c r="I120" s="2">
        <v>2</v>
      </c>
      <c r="J120" s="2">
        <v>2</v>
      </c>
      <c r="K120" s="2" t="s">
        <v>28</v>
      </c>
      <c r="L120" s="2" t="s">
        <v>29</v>
      </c>
      <c r="M120" s="2" t="s">
        <v>48</v>
      </c>
      <c r="N120" s="2">
        <v>4</v>
      </c>
      <c r="O120" s="2">
        <v>4</v>
      </c>
      <c r="P120" s="2">
        <v>4</v>
      </c>
      <c r="Q120" s="2">
        <v>4</v>
      </c>
      <c r="R120" s="2">
        <v>7192</v>
      </c>
      <c r="S120" s="2" t="s">
        <v>25</v>
      </c>
    </row>
    <row r="121" spans="1:19" x14ac:dyDescent="0.2">
      <c r="A121" s="2">
        <v>120</v>
      </c>
      <c r="B121" s="2" t="s">
        <v>19</v>
      </c>
      <c r="C121" s="2">
        <v>24</v>
      </c>
      <c r="D121" s="2" t="s">
        <v>44</v>
      </c>
      <c r="E121" s="2" t="s">
        <v>28</v>
      </c>
      <c r="F121" s="2">
        <v>1</v>
      </c>
      <c r="G121" s="2" t="s">
        <v>32</v>
      </c>
      <c r="H121" s="2">
        <v>18592</v>
      </c>
      <c r="I121" s="2">
        <v>3</v>
      </c>
      <c r="J121" s="2">
        <v>3</v>
      </c>
      <c r="K121" s="2" t="s">
        <v>21</v>
      </c>
      <c r="L121" s="2" t="s">
        <v>23</v>
      </c>
      <c r="M121" s="2" t="s">
        <v>48</v>
      </c>
      <c r="N121" s="2">
        <v>2</v>
      </c>
      <c r="O121" s="2">
        <v>5</v>
      </c>
      <c r="P121" s="2">
        <v>3</v>
      </c>
      <c r="Q121" s="2">
        <v>1</v>
      </c>
      <c r="R121" s="2">
        <v>13273</v>
      </c>
      <c r="S121" s="2" t="s">
        <v>37</v>
      </c>
    </row>
    <row r="122" spans="1:19" x14ac:dyDescent="0.2">
      <c r="A122" s="2">
        <v>121</v>
      </c>
      <c r="B122" s="2" t="s">
        <v>26</v>
      </c>
      <c r="C122" s="2">
        <v>29</v>
      </c>
      <c r="D122" s="2" t="s">
        <v>43</v>
      </c>
      <c r="E122" s="2" t="s">
        <v>28</v>
      </c>
      <c r="F122" s="2">
        <v>1</v>
      </c>
      <c r="G122" s="2" t="s">
        <v>35</v>
      </c>
      <c r="H122" s="2">
        <v>15412</v>
      </c>
      <c r="I122" s="2">
        <v>4</v>
      </c>
      <c r="J122" s="2">
        <v>5</v>
      </c>
      <c r="K122" s="2" t="s">
        <v>28</v>
      </c>
      <c r="L122" s="2" t="s">
        <v>23</v>
      </c>
      <c r="M122" s="2" t="s">
        <v>46</v>
      </c>
      <c r="N122" s="2">
        <v>2</v>
      </c>
      <c r="O122" s="2">
        <v>1</v>
      </c>
      <c r="P122" s="2">
        <v>1</v>
      </c>
      <c r="Q122" s="2">
        <v>2</v>
      </c>
      <c r="R122" s="2">
        <v>13376</v>
      </c>
      <c r="S122" s="2" t="s">
        <v>34</v>
      </c>
    </row>
    <row r="123" spans="1:19" x14ac:dyDescent="0.2">
      <c r="A123" s="2">
        <v>122</v>
      </c>
      <c r="B123" s="2" t="s">
        <v>19</v>
      </c>
      <c r="C123" s="2">
        <v>21</v>
      </c>
      <c r="D123" s="2" t="s">
        <v>53</v>
      </c>
      <c r="E123" s="2" t="s">
        <v>28</v>
      </c>
      <c r="F123" s="2">
        <v>3</v>
      </c>
      <c r="G123" s="2" t="s">
        <v>32</v>
      </c>
      <c r="H123" s="2">
        <v>15880</v>
      </c>
      <c r="I123" s="2">
        <v>4</v>
      </c>
      <c r="J123" s="2">
        <v>4</v>
      </c>
      <c r="K123" s="2" t="s">
        <v>21</v>
      </c>
      <c r="L123" s="2" t="s">
        <v>40</v>
      </c>
      <c r="M123" s="2" t="s">
        <v>24</v>
      </c>
      <c r="N123" s="2">
        <v>1</v>
      </c>
      <c r="O123" s="2">
        <v>5</v>
      </c>
      <c r="P123" s="2">
        <v>2</v>
      </c>
      <c r="Q123" s="2">
        <v>4</v>
      </c>
      <c r="R123" s="2">
        <v>9260</v>
      </c>
      <c r="S123" s="2" t="s">
        <v>42</v>
      </c>
    </row>
    <row r="124" spans="1:19" x14ac:dyDescent="0.2">
      <c r="A124" s="2">
        <v>123</v>
      </c>
      <c r="B124" s="2" t="s">
        <v>19</v>
      </c>
      <c r="C124" s="2">
        <v>19</v>
      </c>
      <c r="D124" s="2" t="s">
        <v>53</v>
      </c>
      <c r="E124" s="2" t="s">
        <v>28</v>
      </c>
      <c r="F124" s="2">
        <v>4</v>
      </c>
      <c r="G124" s="2" t="s">
        <v>32</v>
      </c>
      <c r="H124" s="2">
        <v>20140</v>
      </c>
      <c r="I124" s="2">
        <v>4</v>
      </c>
      <c r="J124" s="2">
        <v>5</v>
      </c>
      <c r="K124" s="2" t="s">
        <v>21</v>
      </c>
      <c r="L124" s="2" t="s">
        <v>40</v>
      </c>
      <c r="M124" s="2" t="s">
        <v>46</v>
      </c>
      <c r="N124" s="2">
        <v>1</v>
      </c>
      <c r="O124" s="2">
        <v>2</v>
      </c>
      <c r="P124" s="2">
        <v>1</v>
      </c>
      <c r="Q124" s="2">
        <v>4</v>
      </c>
      <c r="R124" s="2">
        <v>11948</v>
      </c>
      <c r="S124" s="2" t="s">
        <v>25</v>
      </c>
    </row>
    <row r="125" spans="1:19" x14ac:dyDescent="0.2">
      <c r="A125" s="2">
        <v>124</v>
      </c>
      <c r="B125" s="2" t="s">
        <v>19</v>
      </c>
      <c r="C125" s="2">
        <v>23</v>
      </c>
      <c r="D125" s="2" t="s">
        <v>47</v>
      </c>
      <c r="E125" s="2" t="s">
        <v>28</v>
      </c>
      <c r="F125" s="2">
        <v>4</v>
      </c>
      <c r="G125" s="2" t="s">
        <v>32</v>
      </c>
      <c r="H125" s="2">
        <v>16159</v>
      </c>
      <c r="I125" s="2">
        <v>4</v>
      </c>
      <c r="J125" s="2">
        <v>3</v>
      </c>
      <c r="K125" s="2" t="s">
        <v>21</v>
      </c>
      <c r="L125" s="2" t="s">
        <v>23</v>
      </c>
      <c r="M125" s="2" t="s">
        <v>48</v>
      </c>
      <c r="N125" s="2">
        <v>1</v>
      </c>
      <c r="O125" s="2">
        <v>2</v>
      </c>
      <c r="P125" s="2">
        <v>1</v>
      </c>
      <c r="Q125" s="2">
        <v>4</v>
      </c>
      <c r="R125" s="2">
        <v>11038</v>
      </c>
      <c r="S125" s="2" t="s">
        <v>30</v>
      </c>
    </row>
    <row r="126" spans="1:19" x14ac:dyDescent="0.2">
      <c r="A126" s="2">
        <v>125</v>
      </c>
      <c r="B126" s="2" t="s">
        <v>19</v>
      </c>
      <c r="C126" s="2">
        <v>22</v>
      </c>
      <c r="D126" s="2" t="s">
        <v>41</v>
      </c>
      <c r="E126" s="2" t="s">
        <v>28</v>
      </c>
      <c r="F126" s="2">
        <v>4</v>
      </c>
      <c r="G126" s="2" t="s">
        <v>35</v>
      </c>
      <c r="H126" s="2">
        <v>17768</v>
      </c>
      <c r="I126" s="2">
        <v>3</v>
      </c>
      <c r="J126" s="2">
        <v>3</v>
      </c>
      <c r="K126" s="2" t="s">
        <v>28</v>
      </c>
      <c r="L126" s="2" t="s">
        <v>36</v>
      </c>
      <c r="M126" s="2" t="s">
        <v>33</v>
      </c>
      <c r="N126" s="2">
        <v>3</v>
      </c>
      <c r="O126" s="2">
        <v>1</v>
      </c>
      <c r="P126" s="2">
        <v>1</v>
      </c>
      <c r="Q126" s="2">
        <v>4</v>
      </c>
      <c r="R126" s="2">
        <v>17744</v>
      </c>
      <c r="S126" s="2" t="s">
        <v>25</v>
      </c>
    </row>
    <row r="127" spans="1:19" x14ac:dyDescent="0.2">
      <c r="A127" s="2">
        <v>126</v>
      </c>
      <c r="B127" s="2" t="s">
        <v>26</v>
      </c>
      <c r="C127" s="2">
        <v>23</v>
      </c>
      <c r="D127" s="2" t="s">
        <v>43</v>
      </c>
      <c r="E127" s="2" t="s">
        <v>28</v>
      </c>
      <c r="F127" s="2">
        <v>1</v>
      </c>
      <c r="G127" s="2" t="s">
        <v>32</v>
      </c>
      <c r="H127" s="2">
        <v>15941</v>
      </c>
      <c r="I127" s="2">
        <v>3</v>
      </c>
      <c r="J127" s="2">
        <v>1</v>
      </c>
      <c r="K127" s="2" t="s">
        <v>28</v>
      </c>
      <c r="L127" s="2" t="s">
        <v>29</v>
      </c>
      <c r="M127" s="2" t="s">
        <v>33</v>
      </c>
      <c r="N127" s="2">
        <v>1</v>
      </c>
      <c r="O127" s="2">
        <v>5</v>
      </c>
      <c r="P127" s="2">
        <v>2</v>
      </c>
      <c r="Q127" s="2">
        <v>3</v>
      </c>
      <c r="R127" s="2">
        <v>9629</v>
      </c>
      <c r="S127" s="2" t="s">
        <v>37</v>
      </c>
    </row>
    <row r="128" spans="1:19" x14ac:dyDescent="0.2">
      <c r="A128" s="2">
        <v>127</v>
      </c>
      <c r="B128" s="2" t="s">
        <v>19</v>
      </c>
      <c r="C128" s="2">
        <v>26</v>
      </c>
      <c r="D128" s="2" t="s">
        <v>31</v>
      </c>
      <c r="E128" s="2" t="s">
        <v>28</v>
      </c>
      <c r="F128" s="2">
        <v>4</v>
      </c>
      <c r="G128" s="2" t="s">
        <v>39</v>
      </c>
      <c r="H128" s="2">
        <v>14994</v>
      </c>
      <c r="I128" s="2">
        <v>3</v>
      </c>
      <c r="J128" s="2">
        <v>3</v>
      </c>
      <c r="K128" s="2" t="s">
        <v>28</v>
      </c>
      <c r="L128" s="2" t="s">
        <v>36</v>
      </c>
      <c r="M128" s="2" t="s">
        <v>24</v>
      </c>
      <c r="N128" s="2">
        <v>4</v>
      </c>
      <c r="O128" s="2">
        <v>3</v>
      </c>
      <c r="P128" s="2">
        <v>5</v>
      </c>
      <c r="Q128" s="2">
        <v>1</v>
      </c>
      <c r="R128" s="2">
        <v>14308</v>
      </c>
      <c r="S128" s="2" t="s">
        <v>42</v>
      </c>
    </row>
    <row r="129" spans="1:19" x14ac:dyDescent="0.2">
      <c r="A129" s="2">
        <v>128</v>
      </c>
      <c r="B129" s="2" t="s">
        <v>19</v>
      </c>
      <c r="C129" s="2">
        <v>24</v>
      </c>
      <c r="D129" s="2" t="s">
        <v>41</v>
      </c>
      <c r="E129" s="2" t="s">
        <v>21</v>
      </c>
      <c r="F129" s="2">
        <v>1</v>
      </c>
      <c r="G129" s="2" t="s">
        <v>35</v>
      </c>
      <c r="H129" s="2">
        <v>10238</v>
      </c>
      <c r="I129" s="2">
        <v>3</v>
      </c>
      <c r="J129" s="2">
        <v>2</v>
      </c>
      <c r="K129" s="2" t="s">
        <v>28</v>
      </c>
      <c r="L129" s="2" t="s">
        <v>29</v>
      </c>
      <c r="M129" s="2" t="s">
        <v>24</v>
      </c>
      <c r="N129" s="2">
        <v>5</v>
      </c>
      <c r="O129" s="2">
        <v>1</v>
      </c>
      <c r="P129" s="2">
        <v>4</v>
      </c>
      <c r="Q129" s="2">
        <v>3</v>
      </c>
      <c r="R129" s="2">
        <v>11344</v>
      </c>
      <c r="S129" s="2" t="s">
        <v>34</v>
      </c>
    </row>
    <row r="130" spans="1:19" x14ac:dyDescent="0.2">
      <c r="A130" s="2">
        <v>129</v>
      </c>
      <c r="B130" s="2" t="s">
        <v>19</v>
      </c>
      <c r="C130" s="2">
        <v>22</v>
      </c>
      <c r="D130" s="2" t="s">
        <v>27</v>
      </c>
      <c r="E130" s="2" t="s">
        <v>28</v>
      </c>
      <c r="F130" s="2">
        <v>1</v>
      </c>
      <c r="G130" s="2" t="s">
        <v>35</v>
      </c>
      <c r="H130" s="2">
        <v>17566</v>
      </c>
      <c r="I130" s="2">
        <v>3</v>
      </c>
      <c r="J130" s="2">
        <v>3</v>
      </c>
      <c r="K130" s="2" t="s">
        <v>21</v>
      </c>
      <c r="L130" s="2" t="s">
        <v>23</v>
      </c>
      <c r="M130" s="2" t="s">
        <v>24</v>
      </c>
      <c r="N130" s="2">
        <v>5</v>
      </c>
      <c r="O130" s="2">
        <v>3</v>
      </c>
      <c r="P130" s="2">
        <v>2</v>
      </c>
      <c r="Q130" s="2">
        <v>2</v>
      </c>
      <c r="R130" s="2">
        <v>9449</v>
      </c>
      <c r="S130" s="2" t="s">
        <v>25</v>
      </c>
    </row>
    <row r="131" spans="1:19" x14ac:dyDescent="0.2">
      <c r="A131" s="2">
        <v>130</v>
      </c>
      <c r="B131" s="2" t="s">
        <v>26</v>
      </c>
      <c r="C131" s="2">
        <v>23</v>
      </c>
      <c r="D131" s="2" t="s">
        <v>41</v>
      </c>
      <c r="E131" s="2" t="s">
        <v>21</v>
      </c>
      <c r="F131" s="2">
        <v>3</v>
      </c>
      <c r="G131" s="2" t="s">
        <v>22</v>
      </c>
      <c r="H131" s="2">
        <v>10192</v>
      </c>
      <c r="I131" s="2">
        <v>3</v>
      </c>
      <c r="J131" s="2">
        <v>3</v>
      </c>
      <c r="K131" s="2" t="s">
        <v>21</v>
      </c>
      <c r="L131" s="2" t="s">
        <v>36</v>
      </c>
      <c r="M131" s="2" t="s">
        <v>24</v>
      </c>
      <c r="N131" s="2">
        <v>5</v>
      </c>
      <c r="O131" s="2">
        <v>2</v>
      </c>
      <c r="P131" s="2">
        <v>1</v>
      </c>
      <c r="Q131" s="2">
        <v>1</v>
      </c>
      <c r="R131" s="2">
        <v>4032</v>
      </c>
      <c r="S131" s="2" t="s">
        <v>37</v>
      </c>
    </row>
    <row r="132" spans="1:19" x14ac:dyDescent="0.2">
      <c r="A132" s="2">
        <v>131</v>
      </c>
      <c r="B132" s="2" t="s">
        <v>26</v>
      </c>
      <c r="C132" s="2">
        <v>21</v>
      </c>
      <c r="D132" s="2" t="s">
        <v>44</v>
      </c>
      <c r="E132" s="2" t="s">
        <v>21</v>
      </c>
      <c r="F132" s="2">
        <v>2</v>
      </c>
      <c r="G132" s="2" t="s">
        <v>35</v>
      </c>
      <c r="H132" s="2">
        <v>13281</v>
      </c>
      <c r="I132" s="2">
        <v>2</v>
      </c>
      <c r="J132" s="2">
        <v>3</v>
      </c>
      <c r="K132" s="2" t="s">
        <v>28</v>
      </c>
      <c r="L132" s="2" t="s">
        <v>40</v>
      </c>
      <c r="M132" s="2" t="s">
        <v>48</v>
      </c>
      <c r="N132" s="2">
        <v>2</v>
      </c>
      <c r="O132" s="2">
        <v>5</v>
      </c>
      <c r="P132" s="2">
        <v>5</v>
      </c>
      <c r="Q132" s="2">
        <v>4</v>
      </c>
      <c r="R132" s="2">
        <v>10597</v>
      </c>
      <c r="S132" s="2" t="s">
        <v>30</v>
      </c>
    </row>
    <row r="133" spans="1:19" x14ac:dyDescent="0.2">
      <c r="A133" s="2">
        <v>132</v>
      </c>
      <c r="B133" s="2" t="s">
        <v>26</v>
      </c>
      <c r="C133" s="2">
        <v>28</v>
      </c>
      <c r="D133" s="2" t="s">
        <v>53</v>
      </c>
      <c r="E133" s="2" t="s">
        <v>21</v>
      </c>
      <c r="F133" s="2">
        <v>1</v>
      </c>
      <c r="G133" s="2" t="s">
        <v>49</v>
      </c>
      <c r="H133" s="2">
        <v>7315</v>
      </c>
      <c r="I133" s="2">
        <v>3</v>
      </c>
      <c r="J133" s="2">
        <v>2</v>
      </c>
      <c r="K133" s="2" t="s">
        <v>28</v>
      </c>
      <c r="L133" s="2" t="s">
        <v>23</v>
      </c>
      <c r="M133" s="2" t="s">
        <v>33</v>
      </c>
      <c r="N133" s="2">
        <v>2</v>
      </c>
      <c r="O133" s="2">
        <v>5</v>
      </c>
      <c r="P133" s="2">
        <v>3</v>
      </c>
      <c r="Q133" s="2">
        <v>1</v>
      </c>
      <c r="R133" s="2">
        <v>10111</v>
      </c>
      <c r="S133" s="2" t="s">
        <v>30</v>
      </c>
    </row>
    <row r="134" spans="1:19" x14ac:dyDescent="0.2">
      <c r="A134" s="2">
        <v>133</v>
      </c>
      <c r="B134" s="2" t="s">
        <v>26</v>
      </c>
      <c r="C134" s="2">
        <v>22</v>
      </c>
      <c r="D134" s="2" t="s">
        <v>27</v>
      </c>
      <c r="E134" s="2" t="s">
        <v>28</v>
      </c>
      <c r="F134" s="2">
        <v>1</v>
      </c>
      <c r="G134" s="2" t="s">
        <v>32</v>
      </c>
      <c r="H134" s="2">
        <v>16164</v>
      </c>
      <c r="I134" s="2">
        <v>2</v>
      </c>
      <c r="J134" s="2">
        <v>1</v>
      </c>
      <c r="K134" s="2" t="s">
        <v>28</v>
      </c>
      <c r="L134" s="2" t="s">
        <v>50</v>
      </c>
      <c r="M134" s="2" t="s">
        <v>33</v>
      </c>
      <c r="N134" s="2">
        <v>4</v>
      </c>
      <c r="O134" s="2">
        <v>3</v>
      </c>
      <c r="P134" s="2">
        <v>1</v>
      </c>
      <c r="Q134" s="2">
        <v>1</v>
      </c>
      <c r="R134" s="2">
        <v>11557</v>
      </c>
      <c r="S134" s="2" t="s">
        <v>30</v>
      </c>
    </row>
    <row r="135" spans="1:19" x14ac:dyDescent="0.2">
      <c r="A135" s="2">
        <v>134</v>
      </c>
      <c r="B135" s="2" t="s">
        <v>26</v>
      </c>
      <c r="C135" s="2">
        <v>21</v>
      </c>
      <c r="D135" s="2" t="s">
        <v>47</v>
      </c>
      <c r="E135" s="2" t="s">
        <v>28</v>
      </c>
      <c r="F135" s="2">
        <v>2</v>
      </c>
      <c r="G135" s="2" t="s">
        <v>35</v>
      </c>
      <c r="H135" s="2">
        <v>12701</v>
      </c>
      <c r="I135" s="2">
        <v>2</v>
      </c>
      <c r="J135" s="2">
        <v>1</v>
      </c>
      <c r="K135" s="2" t="s">
        <v>28</v>
      </c>
      <c r="L135" s="2" t="s">
        <v>29</v>
      </c>
      <c r="M135" s="2" t="s">
        <v>45</v>
      </c>
      <c r="N135" s="2">
        <v>1</v>
      </c>
      <c r="O135" s="2">
        <v>1</v>
      </c>
      <c r="P135" s="2">
        <v>5</v>
      </c>
      <c r="Q135" s="2">
        <v>3</v>
      </c>
      <c r="R135" s="2">
        <v>12432</v>
      </c>
      <c r="S135" s="2" t="s">
        <v>42</v>
      </c>
    </row>
    <row r="136" spans="1:19" x14ac:dyDescent="0.2">
      <c r="A136" s="2">
        <v>135</v>
      </c>
      <c r="B136" s="2" t="s">
        <v>26</v>
      </c>
      <c r="C136" s="2">
        <v>24</v>
      </c>
      <c r="D136" s="2" t="s">
        <v>47</v>
      </c>
      <c r="E136" s="2" t="s">
        <v>21</v>
      </c>
      <c r="F136" s="2">
        <v>5</v>
      </c>
      <c r="G136" s="2" t="s">
        <v>22</v>
      </c>
      <c r="H136" s="2">
        <v>13281</v>
      </c>
      <c r="I136" s="2">
        <v>1</v>
      </c>
      <c r="J136" s="2">
        <v>1</v>
      </c>
      <c r="K136" s="2" t="s">
        <v>28</v>
      </c>
      <c r="L136" s="2" t="s">
        <v>29</v>
      </c>
      <c r="M136" s="2" t="s">
        <v>45</v>
      </c>
      <c r="N136" s="2">
        <v>2</v>
      </c>
      <c r="O136" s="2">
        <v>1</v>
      </c>
      <c r="P136" s="2">
        <v>1</v>
      </c>
      <c r="Q136" s="2">
        <v>3</v>
      </c>
      <c r="R136" s="2">
        <v>8694</v>
      </c>
      <c r="S136" s="2" t="s">
        <v>25</v>
      </c>
    </row>
    <row r="137" spans="1:19" x14ac:dyDescent="0.2">
      <c r="A137" s="2">
        <v>136</v>
      </c>
      <c r="B137" s="2" t="s">
        <v>26</v>
      </c>
      <c r="C137" s="2">
        <v>25</v>
      </c>
      <c r="D137" s="2" t="s">
        <v>53</v>
      </c>
      <c r="E137" s="2" t="s">
        <v>28</v>
      </c>
      <c r="F137" s="2">
        <v>1</v>
      </c>
      <c r="G137" s="2" t="s">
        <v>32</v>
      </c>
      <c r="H137" s="2">
        <v>16570</v>
      </c>
      <c r="I137" s="2">
        <v>5</v>
      </c>
      <c r="J137" s="2">
        <v>5</v>
      </c>
      <c r="K137" s="2" t="s">
        <v>28</v>
      </c>
      <c r="L137" s="2" t="s">
        <v>23</v>
      </c>
      <c r="M137" s="2" t="s">
        <v>33</v>
      </c>
      <c r="N137" s="2">
        <v>4</v>
      </c>
      <c r="O137" s="2">
        <v>5</v>
      </c>
      <c r="P137" s="2">
        <v>1</v>
      </c>
      <c r="Q137" s="2">
        <v>1</v>
      </c>
      <c r="R137" s="2">
        <v>15661</v>
      </c>
      <c r="S137" s="2" t="s">
        <v>30</v>
      </c>
    </row>
    <row r="138" spans="1:19" x14ac:dyDescent="0.2">
      <c r="A138" s="2">
        <v>137</v>
      </c>
      <c r="B138" s="2" t="s">
        <v>26</v>
      </c>
      <c r="C138" s="2">
        <v>19</v>
      </c>
      <c r="D138" s="2" t="s">
        <v>20</v>
      </c>
      <c r="E138" s="2" t="s">
        <v>28</v>
      </c>
      <c r="F138" s="2">
        <v>5</v>
      </c>
      <c r="G138" s="2" t="s">
        <v>35</v>
      </c>
      <c r="H138" s="2">
        <v>11458</v>
      </c>
      <c r="I138" s="2">
        <v>3</v>
      </c>
      <c r="J138" s="2">
        <v>3</v>
      </c>
      <c r="K138" s="2" t="s">
        <v>28</v>
      </c>
      <c r="L138" s="2" t="s">
        <v>40</v>
      </c>
      <c r="M138" s="2" t="s">
        <v>46</v>
      </c>
      <c r="N138" s="2">
        <v>2</v>
      </c>
      <c r="O138" s="2">
        <v>1</v>
      </c>
      <c r="P138" s="2">
        <v>3</v>
      </c>
      <c r="Q138" s="2">
        <v>2</v>
      </c>
      <c r="R138" s="2">
        <v>14167</v>
      </c>
      <c r="S138" s="2" t="s">
        <v>30</v>
      </c>
    </row>
    <row r="139" spans="1:19" x14ac:dyDescent="0.2">
      <c r="A139" s="2">
        <v>138</v>
      </c>
      <c r="B139" s="2" t="s">
        <v>26</v>
      </c>
      <c r="C139" s="2">
        <v>21</v>
      </c>
      <c r="D139" s="2" t="s">
        <v>20</v>
      </c>
      <c r="E139" s="2" t="s">
        <v>28</v>
      </c>
      <c r="F139" s="2">
        <v>5</v>
      </c>
      <c r="G139" s="2" t="s">
        <v>35</v>
      </c>
      <c r="H139" s="2">
        <v>14631</v>
      </c>
      <c r="I139" s="2">
        <v>3</v>
      </c>
      <c r="J139" s="2">
        <v>4</v>
      </c>
      <c r="K139" s="2" t="s">
        <v>21</v>
      </c>
      <c r="L139" s="2" t="s">
        <v>40</v>
      </c>
      <c r="M139" s="2" t="s">
        <v>46</v>
      </c>
      <c r="N139" s="2">
        <v>2</v>
      </c>
      <c r="O139" s="2">
        <v>2</v>
      </c>
      <c r="P139" s="2">
        <v>3</v>
      </c>
      <c r="Q139" s="2">
        <v>4</v>
      </c>
      <c r="R139" s="2">
        <v>6069</v>
      </c>
      <c r="S139" s="2" t="s">
        <v>30</v>
      </c>
    </row>
    <row r="140" spans="1:19" x14ac:dyDescent="0.2">
      <c r="A140" s="2">
        <v>139</v>
      </c>
      <c r="B140" s="2" t="s">
        <v>26</v>
      </c>
      <c r="C140" s="2">
        <v>20</v>
      </c>
      <c r="D140" s="2" t="s">
        <v>38</v>
      </c>
      <c r="E140" s="2" t="s">
        <v>21</v>
      </c>
      <c r="F140" s="2">
        <v>5</v>
      </c>
      <c r="G140" s="2" t="s">
        <v>35</v>
      </c>
      <c r="H140" s="2">
        <v>12123</v>
      </c>
      <c r="I140" s="2">
        <v>3</v>
      </c>
      <c r="J140" s="2">
        <v>3</v>
      </c>
      <c r="K140" s="2" t="s">
        <v>28</v>
      </c>
      <c r="L140" s="2" t="s">
        <v>36</v>
      </c>
      <c r="M140" s="2" t="s">
        <v>24</v>
      </c>
      <c r="N140" s="2">
        <v>3</v>
      </c>
      <c r="O140" s="2">
        <v>1</v>
      </c>
      <c r="P140" s="2">
        <v>5</v>
      </c>
      <c r="Q140" s="2">
        <v>4</v>
      </c>
      <c r="R140" s="2">
        <v>10039</v>
      </c>
      <c r="S140" s="2" t="s">
        <v>37</v>
      </c>
    </row>
    <row r="141" spans="1:19" x14ac:dyDescent="0.2">
      <c r="A141" s="2">
        <v>140</v>
      </c>
      <c r="B141" s="2" t="s">
        <v>19</v>
      </c>
      <c r="C141" s="2">
        <v>21</v>
      </c>
      <c r="D141" s="2" t="s">
        <v>27</v>
      </c>
      <c r="E141" s="2" t="s">
        <v>28</v>
      </c>
      <c r="F141" s="2">
        <v>5</v>
      </c>
      <c r="G141" s="2" t="s">
        <v>39</v>
      </c>
      <c r="H141" s="2">
        <v>21156</v>
      </c>
      <c r="I141" s="2">
        <v>3</v>
      </c>
      <c r="J141" s="2">
        <v>2</v>
      </c>
      <c r="K141" s="2" t="s">
        <v>28</v>
      </c>
      <c r="L141" s="2" t="s">
        <v>23</v>
      </c>
      <c r="M141" s="2" t="s">
        <v>24</v>
      </c>
      <c r="N141" s="2">
        <v>2</v>
      </c>
      <c r="O141" s="2">
        <v>1</v>
      </c>
      <c r="P141" s="2">
        <v>5</v>
      </c>
      <c r="Q141" s="2">
        <v>2</v>
      </c>
      <c r="R141" s="2">
        <v>14010</v>
      </c>
      <c r="S141" s="2" t="s">
        <v>34</v>
      </c>
    </row>
    <row r="142" spans="1:19" x14ac:dyDescent="0.2">
      <c r="A142" s="2">
        <v>141</v>
      </c>
      <c r="B142" s="2" t="s">
        <v>19</v>
      </c>
      <c r="C142" s="2">
        <v>18</v>
      </c>
      <c r="D142" s="2" t="s">
        <v>51</v>
      </c>
      <c r="E142" s="2" t="s">
        <v>21</v>
      </c>
      <c r="F142" s="2">
        <v>3</v>
      </c>
      <c r="G142" s="2" t="s">
        <v>49</v>
      </c>
      <c r="H142" s="2">
        <v>12208</v>
      </c>
      <c r="I142" s="2">
        <v>3</v>
      </c>
      <c r="J142" s="2">
        <v>3</v>
      </c>
      <c r="K142" s="2" t="s">
        <v>28</v>
      </c>
      <c r="L142" s="2" t="s">
        <v>40</v>
      </c>
      <c r="M142" s="2" t="s">
        <v>24</v>
      </c>
      <c r="N142" s="2">
        <v>1</v>
      </c>
      <c r="O142" s="2">
        <v>2</v>
      </c>
      <c r="P142" s="2">
        <v>3</v>
      </c>
      <c r="Q142" s="2">
        <v>5</v>
      </c>
      <c r="R142" s="2">
        <v>12517</v>
      </c>
      <c r="S142" s="2" t="s">
        <v>25</v>
      </c>
    </row>
    <row r="143" spans="1:19" x14ac:dyDescent="0.2">
      <c r="A143" s="2">
        <v>142</v>
      </c>
      <c r="B143" s="2" t="s">
        <v>19</v>
      </c>
      <c r="C143" s="2">
        <v>23</v>
      </c>
      <c r="D143" s="2" t="s">
        <v>31</v>
      </c>
      <c r="E143" s="2" t="s">
        <v>28</v>
      </c>
      <c r="F143" s="2">
        <v>1</v>
      </c>
      <c r="G143" s="2" t="s">
        <v>35</v>
      </c>
      <c r="H143" s="2">
        <v>14305</v>
      </c>
      <c r="I143" s="2">
        <v>5</v>
      </c>
      <c r="J143" s="2">
        <v>5</v>
      </c>
      <c r="K143" s="2" t="s">
        <v>21</v>
      </c>
      <c r="L143" s="2" t="s">
        <v>36</v>
      </c>
      <c r="M143" s="2" t="s">
        <v>33</v>
      </c>
      <c r="N143" s="2">
        <v>5</v>
      </c>
      <c r="O143" s="2">
        <v>5</v>
      </c>
      <c r="P143" s="2">
        <v>5</v>
      </c>
      <c r="Q143" s="2">
        <v>5</v>
      </c>
      <c r="R143" s="2">
        <v>10070</v>
      </c>
      <c r="S143" s="2" t="s">
        <v>34</v>
      </c>
    </row>
    <row r="144" spans="1:19" x14ac:dyDescent="0.2">
      <c r="A144" s="2">
        <v>143</v>
      </c>
      <c r="B144" s="2" t="s">
        <v>19</v>
      </c>
      <c r="C144" s="2">
        <v>22</v>
      </c>
      <c r="D144" s="2" t="s">
        <v>43</v>
      </c>
      <c r="E144" s="2" t="s">
        <v>28</v>
      </c>
      <c r="F144" s="2">
        <v>2</v>
      </c>
      <c r="G144" s="2" t="s">
        <v>32</v>
      </c>
      <c r="H144" s="2">
        <v>16631</v>
      </c>
      <c r="I144" s="2">
        <v>4</v>
      </c>
      <c r="J144" s="2">
        <v>3</v>
      </c>
      <c r="K144" s="2" t="s">
        <v>21</v>
      </c>
      <c r="L144" s="2" t="s">
        <v>40</v>
      </c>
      <c r="M144" s="2" t="s">
        <v>33</v>
      </c>
      <c r="N144" s="2">
        <v>4</v>
      </c>
      <c r="O144" s="2">
        <v>1</v>
      </c>
      <c r="P144" s="2">
        <v>5</v>
      </c>
      <c r="Q144" s="2">
        <v>1</v>
      </c>
      <c r="R144" s="2">
        <v>11815</v>
      </c>
      <c r="S144" s="2" t="s">
        <v>25</v>
      </c>
    </row>
    <row r="145" spans="1:19" x14ac:dyDescent="0.2">
      <c r="A145" s="2">
        <v>144</v>
      </c>
      <c r="B145" s="2" t="s">
        <v>19</v>
      </c>
      <c r="C145" s="2">
        <v>27</v>
      </c>
      <c r="D145" s="2" t="s">
        <v>31</v>
      </c>
      <c r="E145" s="2" t="s">
        <v>21</v>
      </c>
      <c r="F145" s="2">
        <v>3</v>
      </c>
      <c r="G145" s="2" t="s">
        <v>49</v>
      </c>
      <c r="H145" s="2">
        <v>13090</v>
      </c>
      <c r="I145" s="2">
        <v>3</v>
      </c>
      <c r="J145" s="2">
        <v>2</v>
      </c>
      <c r="K145" s="2" t="s">
        <v>28</v>
      </c>
      <c r="L145" s="2" t="s">
        <v>29</v>
      </c>
      <c r="M145" s="2" t="s">
        <v>24</v>
      </c>
      <c r="N145" s="2">
        <v>2</v>
      </c>
      <c r="O145" s="2">
        <v>5</v>
      </c>
      <c r="P145" s="2">
        <v>1</v>
      </c>
      <c r="Q145" s="2">
        <v>4</v>
      </c>
      <c r="R145" s="2">
        <v>12233</v>
      </c>
      <c r="S145" s="2" t="s">
        <v>37</v>
      </c>
    </row>
    <row r="146" spans="1:19" x14ac:dyDescent="0.2">
      <c r="A146" s="2">
        <v>145</v>
      </c>
      <c r="B146" s="2" t="s">
        <v>26</v>
      </c>
      <c r="C146" s="2">
        <v>24</v>
      </c>
      <c r="D146" s="2" t="s">
        <v>38</v>
      </c>
      <c r="E146" s="2" t="s">
        <v>28</v>
      </c>
      <c r="F146" s="2">
        <v>4</v>
      </c>
      <c r="G146" s="2" t="s">
        <v>32</v>
      </c>
      <c r="H146" s="2">
        <v>27836</v>
      </c>
      <c r="I146" s="2">
        <v>3</v>
      </c>
      <c r="J146" s="2">
        <v>3</v>
      </c>
      <c r="K146" s="2" t="s">
        <v>28</v>
      </c>
      <c r="L146" s="2" t="s">
        <v>40</v>
      </c>
      <c r="M146" s="2" t="s">
        <v>33</v>
      </c>
      <c r="N146" s="2">
        <v>1</v>
      </c>
      <c r="O146" s="2">
        <v>2</v>
      </c>
      <c r="P146" s="2">
        <v>5</v>
      </c>
      <c r="Q146" s="2">
        <v>1</v>
      </c>
      <c r="R146" s="2">
        <v>21491</v>
      </c>
      <c r="S146" s="2" t="s">
        <v>25</v>
      </c>
    </row>
    <row r="147" spans="1:19" x14ac:dyDescent="0.2">
      <c r="A147" s="2">
        <v>146</v>
      </c>
      <c r="B147" s="2" t="s">
        <v>19</v>
      </c>
      <c r="C147" s="2">
        <v>23</v>
      </c>
      <c r="D147" s="2" t="s">
        <v>31</v>
      </c>
      <c r="E147" s="2" t="s">
        <v>28</v>
      </c>
      <c r="F147" s="2">
        <v>4</v>
      </c>
      <c r="G147" s="2" t="s">
        <v>35</v>
      </c>
      <c r="H147" s="2">
        <v>7684</v>
      </c>
      <c r="I147" s="2">
        <v>3</v>
      </c>
      <c r="J147" s="2">
        <v>3</v>
      </c>
      <c r="K147" s="2" t="s">
        <v>28</v>
      </c>
      <c r="L147" s="2" t="s">
        <v>23</v>
      </c>
      <c r="M147" s="2" t="s">
        <v>46</v>
      </c>
      <c r="N147" s="2">
        <v>1</v>
      </c>
      <c r="O147" s="2">
        <v>3</v>
      </c>
      <c r="P147" s="2">
        <v>2</v>
      </c>
      <c r="Q147" s="2">
        <v>2</v>
      </c>
      <c r="R147" s="2">
        <v>7253</v>
      </c>
      <c r="S147" s="2" t="s">
        <v>30</v>
      </c>
    </row>
    <row r="148" spans="1:19" x14ac:dyDescent="0.2">
      <c r="A148" s="2">
        <v>147</v>
      </c>
      <c r="B148" s="2" t="s">
        <v>19</v>
      </c>
      <c r="C148" s="2">
        <v>24</v>
      </c>
      <c r="D148" s="2" t="s">
        <v>41</v>
      </c>
      <c r="E148" s="2" t="s">
        <v>21</v>
      </c>
      <c r="F148" s="2">
        <v>2</v>
      </c>
      <c r="G148" s="2" t="s">
        <v>22</v>
      </c>
      <c r="H148" s="2">
        <v>7533</v>
      </c>
      <c r="I148" s="2">
        <v>2</v>
      </c>
      <c r="J148" s="2">
        <v>1</v>
      </c>
      <c r="K148" s="2" t="s">
        <v>28</v>
      </c>
      <c r="L148" s="2" t="s">
        <v>29</v>
      </c>
      <c r="M148" s="2" t="s">
        <v>24</v>
      </c>
      <c r="N148" s="2">
        <v>4</v>
      </c>
      <c r="O148" s="2">
        <v>3</v>
      </c>
      <c r="P148" s="2">
        <v>3</v>
      </c>
      <c r="Q148" s="2">
        <v>5</v>
      </c>
      <c r="R148" s="2">
        <v>9205</v>
      </c>
      <c r="S148" s="2" t="s">
        <v>42</v>
      </c>
    </row>
    <row r="149" spans="1:19" x14ac:dyDescent="0.2">
      <c r="A149" s="2">
        <v>148</v>
      </c>
      <c r="B149" s="2" t="s">
        <v>19</v>
      </c>
      <c r="C149" s="2">
        <v>24</v>
      </c>
      <c r="D149" s="2" t="s">
        <v>38</v>
      </c>
      <c r="E149" s="2" t="s">
        <v>28</v>
      </c>
      <c r="F149" s="2">
        <v>1</v>
      </c>
      <c r="G149" s="2" t="s">
        <v>39</v>
      </c>
      <c r="H149" s="2">
        <v>12189</v>
      </c>
      <c r="I149" s="2">
        <v>3</v>
      </c>
      <c r="J149" s="2">
        <v>2</v>
      </c>
      <c r="K149" s="2" t="s">
        <v>28</v>
      </c>
      <c r="L149" s="2" t="s">
        <v>29</v>
      </c>
      <c r="M149" s="2" t="s">
        <v>24</v>
      </c>
      <c r="N149" s="2">
        <v>5</v>
      </c>
      <c r="O149" s="2">
        <v>5</v>
      </c>
      <c r="P149" s="2">
        <v>2</v>
      </c>
      <c r="Q149" s="2">
        <v>2</v>
      </c>
      <c r="R149" s="2">
        <v>9886</v>
      </c>
      <c r="S149" s="2" t="s">
        <v>37</v>
      </c>
    </row>
    <row r="150" spans="1:19" x14ac:dyDescent="0.2">
      <c r="A150" s="2">
        <v>149</v>
      </c>
      <c r="B150" s="2" t="s">
        <v>19</v>
      </c>
      <c r="C150" s="2">
        <v>23</v>
      </c>
      <c r="D150" s="2" t="s">
        <v>44</v>
      </c>
      <c r="E150" s="2" t="s">
        <v>21</v>
      </c>
      <c r="F150" s="2">
        <v>2</v>
      </c>
      <c r="G150" s="2" t="s">
        <v>49</v>
      </c>
      <c r="H150" s="2">
        <v>14915</v>
      </c>
      <c r="I150" s="2">
        <v>3</v>
      </c>
      <c r="J150" s="2">
        <v>3</v>
      </c>
      <c r="K150" s="2" t="s">
        <v>21</v>
      </c>
      <c r="L150" s="2" t="s">
        <v>36</v>
      </c>
      <c r="M150" s="2" t="s">
        <v>48</v>
      </c>
      <c r="N150" s="2">
        <v>4</v>
      </c>
      <c r="O150" s="2">
        <v>5</v>
      </c>
      <c r="P150" s="2">
        <v>5</v>
      </c>
      <c r="Q150" s="2">
        <v>5</v>
      </c>
      <c r="R150" s="2">
        <v>9394</v>
      </c>
      <c r="S150" s="2" t="s">
        <v>37</v>
      </c>
    </row>
    <row r="151" spans="1:19" x14ac:dyDescent="0.2">
      <c r="A151" s="2">
        <v>150</v>
      </c>
      <c r="B151" s="2" t="s">
        <v>26</v>
      </c>
      <c r="C151" s="2">
        <v>26</v>
      </c>
      <c r="D151" s="2" t="s">
        <v>53</v>
      </c>
      <c r="E151" s="2" t="s">
        <v>21</v>
      </c>
      <c r="F151" s="2">
        <v>1</v>
      </c>
      <c r="G151" s="2" t="s">
        <v>35</v>
      </c>
      <c r="H151" s="2">
        <v>16390</v>
      </c>
      <c r="I151" s="2">
        <v>5</v>
      </c>
      <c r="J151" s="2">
        <v>5</v>
      </c>
      <c r="K151" s="2" t="s">
        <v>21</v>
      </c>
      <c r="L151" s="2" t="s">
        <v>23</v>
      </c>
      <c r="M151" s="2" t="s">
        <v>33</v>
      </c>
      <c r="N151" s="2">
        <v>5</v>
      </c>
      <c r="O151" s="2">
        <v>2</v>
      </c>
      <c r="P151" s="2">
        <v>1</v>
      </c>
      <c r="Q151" s="2">
        <v>5</v>
      </c>
      <c r="R151" s="2">
        <v>8538</v>
      </c>
      <c r="S151" s="2" t="s">
        <v>42</v>
      </c>
    </row>
    <row r="152" spans="1:19" x14ac:dyDescent="0.2">
      <c r="A152" s="2">
        <v>151</v>
      </c>
      <c r="B152" s="2" t="s">
        <v>26</v>
      </c>
      <c r="C152" s="2">
        <v>21</v>
      </c>
      <c r="D152" s="2" t="s">
        <v>20</v>
      </c>
      <c r="E152" s="2" t="s">
        <v>21</v>
      </c>
      <c r="F152" s="2">
        <v>1</v>
      </c>
      <c r="G152" s="2" t="s">
        <v>35</v>
      </c>
      <c r="H152" s="2">
        <v>7438</v>
      </c>
      <c r="I152" s="2">
        <v>2</v>
      </c>
      <c r="J152" s="2">
        <v>2</v>
      </c>
      <c r="K152" s="2" t="s">
        <v>28</v>
      </c>
      <c r="L152" s="2" t="s">
        <v>50</v>
      </c>
      <c r="M152" s="2" t="s">
        <v>24</v>
      </c>
      <c r="N152" s="2">
        <v>1</v>
      </c>
      <c r="O152" s="2">
        <v>3</v>
      </c>
      <c r="P152" s="2">
        <v>1</v>
      </c>
      <c r="Q152" s="2">
        <v>2</v>
      </c>
      <c r="R152" s="2">
        <v>6877</v>
      </c>
      <c r="S152" s="2" t="s">
        <v>34</v>
      </c>
    </row>
    <row r="153" spans="1:19" x14ac:dyDescent="0.2">
      <c r="A153" s="2">
        <v>152</v>
      </c>
      <c r="B153" s="2" t="s">
        <v>19</v>
      </c>
      <c r="C153" s="2">
        <v>24</v>
      </c>
      <c r="D153" s="2" t="s">
        <v>43</v>
      </c>
      <c r="E153" s="2" t="s">
        <v>28</v>
      </c>
      <c r="F153" s="2">
        <v>3</v>
      </c>
      <c r="G153" s="2" t="s">
        <v>35</v>
      </c>
      <c r="H153" s="2">
        <v>24337</v>
      </c>
      <c r="I153" s="2">
        <v>4</v>
      </c>
      <c r="J153" s="2">
        <v>5</v>
      </c>
      <c r="K153" s="2" t="s">
        <v>28</v>
      </c>
      <c r="L153" s="2" t="s">
        <v>40</v>
      </c>
      <c r="M153" s="2" t="s">
        <v>33</v>
      </c>
      <c r="N153" s="2">
        <v>2</v>
      </c>
      <c r="O153" s="2">
        <v>5</v>
      </c>
      <c r="P153" s="2">
        <v>2</v>
      </c>
      <c r="Q153" s="2">
        <v>2</v>
      </c>
      <c r="R153" s="2">
        <v>21154</v>
      </c>
      <c r="S153" s="2" t="s">
        <v>25</v>
      </c>
    </row>
    <row r="154" spans="1:19" x14ac:dyDescent="0.2">
      <c r="A154" s="2">
        <v>153</v>
      </c>
      <c r="B154" s="2" t="s">
        <v>19</v>
      </c>
      <c r="C154" s="2">
        <v>25</v>
      </c>
      <c r="D154" s="2" t="s">
        <v>53</v>
      </c>
      <c r="E154" s="2" t="s">
        <v>28</v>
      </c>
      <c r="F154" s="2">
        <v>4</v>
      </c>
      <c r="G154" s="2" t="s">
        <v>35</v>
      </c>
      <c r="H154" s="2">
        <v>18028</v>
      </c>
      <c r="I154" s="2">
        <v>2</v>
      </c>
      <c r="J154" s="2">
        <v>2</v>
      </c>
      <c r="K154" s="2" t="s">
        <v>21</v>
      </c>
      <c r="L154" s="2" t="s">
        <v>50</v>
      </c>
      <c r="M154" s="2" t="s">
        <v>46</v>
      </c>
      <c r="N154" s="2">
        <v>1</v>
      </c>
      <c r="O154" s="2">
        <v>5</v>
      </c>
      <c r="P154" s="2">
        <v>1</v>
      </c>
      <c r="Q154" s="2">
        <v>4</v>
      </c>
      <c r="R154" s="2">
        <v>12154</v>
      </c>
      <c r="S154" s="2" t="s">
        <v>37</v>
      </c>
    </row>
    <row r="155" spans="1:19" x14ac:dyDescent="0.2">
      <c r="A155" s="2">
        <v>154</v>
      </c>
      <c r="B155" s="2" t="s">
        <v>19</v>
      </c>
      <c r="C155" s="2">
        <v>26</v>
      </c>
      <c r="D155" s="2" t="s">
        <v>27</v>
      </c>
      <c r="E155" s="2" t="s">
        <v>28</v>
      </c>
      <c r="F155" s="2">
        <v>1</v>
      </c>
      <c r="G155" s="2" t="s">
        <v>39</v>
      </c>
      <c r="H155" s="2">
        <v>26574</v>
      </c>
      <c r="I155" s="2">
        <v>4</v>
      </c>
      <c r="J155" s="2">
        <v>4</v>
      </c>
      <c r="K155" s="2" t="s">
        <v>21</v>
      </c>
      <c r="L155" s="2" t="s">
        <v>40</v>
      </c>
      <c r="M155" s="2" t="s">
        <v>24</v>
      </c>
      <c r="N155" s="2">
        <v>2</v>
      </c>
      <c r="O155" s="2">
        <v>3</v>
      </c>
      <c r="P155" s="2">
        <v>3</v>
      </c>
      <c r="Q155" s="2">
        <v>3</v>
      </c>
      <c r="R155" s="2">
        <v>13673</v>
      </c>
      <c r="S155" s="2" t="s">
        <v>25</v>
      </c>
    </row>
    <row r="156" spans="1:19" x14ac:dyDescent="0.2">
      <c r="A156" s="2">
        <v>155</v>
      </c>
      <c r="B156" s="2" t="s">
        <v>19</v>
      </c>
      <c r="C156" s="2">
        <v>24</v>
      </c>
      <c r="D156" s="2" t="s">
        <v>43</v>
      </c>
      <c r="E156" s="2" t="s">
        <v>28</v>
      </c>
      <c r="F156" s="2">
        <v>1</v>
      </c>
      <c r="G156" s="2" t="s">
        <v>32</v>
      </c>
      <c r="H156" s="2">
        <v>20294</v>
      </c>
      <c r="I156" s="2">
        <v>2</v>
      </c>
      <c r="J156" s="2">
        <v>3</v>
      </c>
      <c r="K156" s="2" t="s">
        <v>28</v>
      </c>
      <c r="L156" s="2" t="s">
        <v>23</v>
      </c>
      <c r="M156" s="2" t="s">
        <v>24</v>
      </c>
      <c r="N156" s="2">
        <v>3</v>
      </c>
      <c r="O156" s="2">
        <v>2</v>
      </c>
      <c r="P156" s="2">
        <v>1</v>
      </c>
      <c r="Q156" s="2">
        <v>5</v>
      </c>
      <c r="R156" s="2">
        <v>15101</v>
      </c>
      <c r="S156" s="2" t="s">
        <v>37</v>
      </c>
    </row>
    <row r="157" spans="1:19" x14ac:dyDescent="0.2">
      <c r="A157" s="2">
        <v>156</v>
      </c>
      <c r="B157" s="2" t="s">
        <v>19</v>
      </c>
      <c r="C157" s="2">
        <v>23</v>
      </c>
      <c r="D157" s="2" t="s">
        <v>41</v>
      </c>
      <c r="E157" s="2" t="s">
        <v>28</v>
      </c>
      <c r="F157" s="2">
        <v>3</v>
      </c>
      <c r="G157" s="2" t="s">
        <v>39</v>
      </c>
      <c r="H157" s="2">
        <v>11939</v>
      </c>
      <c r="I157" s="2">
        <v>5</v>
      </c>
      <c r="J157" s="2">
        <v>5</v>
      </c>
      <c r="K157" s="2" t="s">
        <v>28</v>
      </c>
      <c r="L157" s="2" t="s">
        <v>36</v>
      </c>
      <c r="M157" s="2" t="s">
        <v>33</v>
      </c>
      <c r="N157" s="2">
        <v>4</v>
      </c>
      <c r="O157" s="2">
        <v>1</v>
      </c>
      <c r="P157" s="2">
        <v>1</v>
      </c>
      <c r="Q157" s="2">
        <v>4</v>
      </c>
      <c r="R157" s="2">
        <v>10033</v>
      </c>
      <c r="S157" s="2" t="s">
        <v>37</v>
      </c>
    </row>
    <row r="158" spans="1:19" x14ac:dyDescent="0.2">
      <c r="A158" s="2">
        <v>157</v>
      </c>
      <c r="B158" s="2" t="s">
        <v>26</v>
      </c>
      <c r="C158" s="2">
        <v>29</v>
      </c>
      <c r="D158" s="2" t="s">
        <v>53</v>
      </c>
      <c r="E158" s="2" t="s">
        <v>28</v>
      </c>
      <c r="F158" s="2">
        <v>3</v>
      </c>
      <c r="G158" s="2" t="s">
        <v>39</v>
      </c>
      <c r="H158" s="2">
        <v>13986</v>
      </c>
      <c r="I158" s="2">
        <v>3</v>
      </c>
      <c r="J158" s="2">
        <v>3</v>
      </c>
      <c r="K158" s="2" t="s">
        <v>28</v>
      </c>
      <c r="L158" s="2" t="s">
        <v>23</v>
      </c>
      <c r="M158" s="2" t="s">
        <v>46</v>
      </c>
      <c r="N158" s="2">
        <v>3</v>
      </c>
      <c r="O158" s="2">
        <v>4</v>
      </c>
      <c r="P158" s="2">
        <v>2</v>
      </c>
      <c r="Q158" s="2">
        <v>5</v>
      </c>
      <c r="R158" s="2">
        <v>12748</v>
      </c>
      <c r="S158" s="2" t="s">
        <v>42</v>
      </c>
    </row>
    <row r="159" spans="1:19" x14ac:dyDescent="0.2">
      <c r="A159" s="2">
        <v>158</v>
      </c>
      <c r="B159" s="2" t="s">
        <v>19</v>
      </c>
      <c r="C159" s="2">
        <v>18</v>
      </c>
      <c r="D159" s="2" t="s">
        <v>27</v>
      </c>
      <c r="E159" s="2" t="s">
        <v>28</v>
      </c>
      <c r="F159" s="2">
        <v>1</v>
      </c>
      <c r="G159" s="2" t="s">
        <v>32</v>
      </c>
      <c r="H159" s="2">
        <v>18092</v>
      </c>
      <c r="I159" s="2">
        <v>4</v>
      </c>
      <c r="J159" s="2">
        <v>3</v>
      </c>
      <c r="K159" s="2" t="s">
        <v>28</v>
      </c>
      <c r="L159" s="2" t="s">
        <v>36</v>
      </c>
      <c r="M159" s="2" t="s">
        <v>33</v>
      </c>
      <c r="N159" s="2">
        <v>2</v>
      </c>
      <c r="O159" s="2">
        <v>1</v>
      </c>
      <c r="P159" s="2">
        <v>4</v>
      </c>
      <c r="Q159" s="2">
        <v>1</v>
      </c>
      <c r="R159" s="2">
        <v>13542</v>
      </c>
      <c r="S159" s="2" t="s">
        <v>30</v>
      </c>
    </row>
    <row r="160" spans="1:19" x14ac:dyDescent="0.2">
      <c r="A160" s="2">
        <v>159</v>
      </c>
      <c r="B160" s="2" t="s">
        <v>19</v>
      </c>
      <c r="C160" s="2">
        <v>20</v>
      </c>
      <c r="D160" s="2" t="s">
        <v>52</v>
      </c>
      <c r="E160" s="2" t="s">
        <v>21</v>
      </c>
      <c r="F160" s="2">
        <v>2</v>
      </c>
      <c r="G160" s="2" t="s">
        <v>49</v>
      </c>
      <c r="H160" s="2">
        <v>11837</v>
      </c>
      <c r="I160" s="2">
        <v>4</v>
      </c>
      <c r="J160" s="2">
        <v>4</v>
      </c>
      <c r="K160" s="2" t="s">
        <v>28</v>
      </c>
      <c r="L160" s="2" t="s">
        <v>23</v>
      </c>
      <c r="M160" s="2" t="s">
        <v>48</v>
      </c>
      <c r="N160" s="2">
        <v>5</v>
      </c>
      <c r="O160" s="2">
        <v>5</v>
      </c>
      <c r="P160" s="2">
        <v>5</v>
      </c>
      <c r="Q160" s="2">
        <v>4</v>
      </c>
      <c r="R160" s="2">
        <v>16167</v>
      </c>
      <c r="S160" s="2" t="s">
        <v>34</v>
      </c>
    </row>
    <row r="161" spans="1:19" x14ac:dyDescent="0.2">
      <c r="A161" s="2">
        <v>160</v>
      </c>
      <c r="B161" s="2" t="s">
        <v>19</v>
      </c>
      <c r="C161" s="2">
        <v>21</v>
      </c>
      <c r="D161" s="2" t="s">
        <v>20</v>
      </c>
      <c r="E161" s="2" t="s">
        <v>21</v>
      </c>
      <c r="F161" s="2">
        <v>4</v>
      </c>
      <c r="G161" s="2" t="s">
        <v>35</v>
      </c>
      <c r="H161" s="2">
        <v>12392</v>
      </c>
      <c r="I161" s="2">
        <v>3</v>
      </c>
      <c r="J161" s="2">
        <v>2</v>
      </c>
      <c r="K161" s="2" t="s">
        <v>28</v>
      </c>
      <c r="L161" s="2" t="s">
        <v>50</v>
      </c>
      <c r="M161" s="2" t="s">
        <v>46</v>
      </c>
      <c r="N161" s="2">
        <v>4</v>
      </c>
      <c r="O161" s="2">
        <v>5</v>
      </c>
      <c r="P161" s="2">
        <v>1</v>
      </c>
      <c r="Q161" s="2">
        <v>5</v>
      </c>
      <c r="R161" s="2">
        <v>12005</v>
      </c>
      <c r="S161" s="2" t="s">
        <v>30</v>
      </c>
    </row>
    <row r="162" spans="1:19" x14ac:dyDescent="0.2">
      <c r="A162" s="2">
        <v>161</v>
      </c>
      <c r="B162" s="2" t="s">
        <v>19</v>
      </c>
      <c r="C162" s="2">
        <v>23</v>
      </c>
      <c r="D162" s="2" t="s">
        <v>44</v>
      </c>
      <c r="E162" s="2" t="s">
        <v>28</v>
      </c>
      <c r="F162" s="2">
        <v>5</v>
      </c>
      <c r="G162" s="2" t="s">
        <v>39</v>
      </c>
      <c r="H162" s="2">
        <v>19930</v>
      </c>
      <c r="I162" s="2">
        <v>4</v>
      </c>
      <c r="J162" s="2">
        <v>3</v>
      </c>
      <c r="K162" s="2" t="s">
        <v>28</v>
      </c>
      <c r="L162" s="2" t="s">
        <v>36</v>
      </c>
      <c r="M162" s="2" t="s">
        <v>48</v>
      </c>
      <c r="N162" s="2">
        <v>4</v>
      </c>
      <c r="O162" s="2">
        <v>5</v>
      </c>
      <c r="P162" s="2">
        <v>4</v>
      </c>
      <c r="Q162" s="2">
        <v>1</v>
      </c>
      <c r="R162" s="2">
        <v>18136</v>
      </c>
      <c r="S162" s="2" t="s">
        <v>37</v>
      </c>
    </row>
    <row r="163" spans="1:19" x14ac:dyDescent="0.2">
      <c r="A163" s="2">
        <v>162</v>
      </c>
      <c r="B163" s="2" t="s">
        <v>19</v>
      </c>
      <c r="C163" s="2">
        <v>21</v>
      </c>
      <c r="D163" s="2" t="s">
        <v>43</v>
      </c>
      <c r="E163" s="2" t="s">
        <v>28</v>
      </c>
      <c r="F163" s="2">
        <v>4</v>
      </c>
      <c r="G163" s="2" t="s">
        <v>35</v>
      </c>
      <c r="H163" s="2">
        <v>18684</v>
      </c>
      <c r="I163" s="2">
        <v>4</v>
      </c>
      <c r="J163" s="2">
        <v>3</v>
      </c>
      <c r="K163" s="2" t="s">
        <v>28</v>
      </c>
      <c r="L163" s="2" t="s">
        <v>36</v>
      </c>
      <c r="M163" s="2" t="s">
        <v>24</v>
      </c>
      <c r="N163" s="2">
        <v>3</v>
      </c>
      <c r="O163" s="2">
        <v>4</v>
      </c>
      <c r="P163" s="2">
        <v>5</v>
      </c>
      <c r="Q163" s="2">
        <v>5</v>
      </c>
      <c r="R163" s="2">
        <v>15023</v>
      </c>
      <c r="S163" s="2" t="s">
        <v>25</v>
      </c>
    </row>
    <row r="164" spans="1:19" x14ac:dyDescent="0.2">
      <c r="A164" s="2">
        <v>163</v>
      </c>
      <c r="B164" s="2" t="s">
        <v>26</v>
      </c>
      <c r="C164" s="2">
        <v>24</v>
      </c>
      <c r="D164" s="2" t="s">
        <v>47</v>
      </c>
      <c r="E164" s="2" t="s">
        <v>28</v>
      </c>
      <c r="F164" s="2">
        <v>5</v>
      </c>
      <c r="G164" s="2" t="s">
        <v>35</v>
      </c>
      <c r="H164" s="2">
        <v>16462</v>
      </c>
      <c r="I164" s="2">
        <v>5</v>
      </c>
      <c r="J164" s="2">
        <v>5</v>
      </c>
      <c r="K164" s="2" t="s">
        <v>28</v>
      </c>
      <c r="L164" s="2" t="s">
        <v>36</v>
      </c>
      <c r="M164" s="2" t="s">
        <v>45</v>
      </c>
      <c r="N164" s="2">
        <v>4</v>
      </c>
      <c r="O164" s="2">
        <v>3</v>
      </c>
      <c r="P164" s="2">
        <v>5</v>
      </c>
      <c r="Q164" s="2">
        <v>5</v>
      </c>
      <c r="R164" s="2">
        <v>16980</v>
      </c>
      <c r="S164" s="2" t="s">
        <v>34</v>
      </c>
    </row>
    <row r="165" spans="1:19" x14ac:dyDescent="0.2">
      <c r="A165" s="2">
        <v>164</v>
      </c>
      <c r="B165" s="2" t="s">
        <v>19</v>
      </c>
      <c r="C165" s="2">
        <v>21</v>
      </c>
      <c r="D165" s="2" t="s">
        <v>27</v>
      </c>
      <c r="E165" s="2" t="s">
        <v>21</v>
      </c>
      <c r="F165" s="2">
        <v>4</v>
      </c>
      <c r="G165" s="2" t="s">
        <v>35</v>
      </c>
      <c r="H165" s="2">
        <v>13747</v>
      </c>
      <c r="I165" s="2">
        <v>5</v>
      </c>
      <c r="J165" s="2">
        <v>5</v>
      </c>
      <c r="K165" s="2" t="s">
        <v>21</v>
      </c>
      <c r="L165" s="2" t="s">
        <v>40</v>
      </c>
      <c r="M165" s="2" t="s">
        <v>46</v>
      </c>
      <c r="N165" s="2">
        <v>4</v>
      </c>
      <c r="O165" s="2">
        <v>5</v>
      </c>
      <c r="P165" s="2">
        <v>1</v>
      </c>
      <c r="Q165" s="2">
        <v>5</v>
      </c>
      <c r="R165" s="2">
        <v>12090</v>
      </c>
      <c r="S165" s="2" t="s">
        <v>37</v>
      </c>
    </row>
    <row r="166" spans="1:19" x14ac:dyDescent="0.2">
      <c r="A166" s="2">
        <v>165</v>
      </c>
      <c r="B166" s="2" t="s">
        <v>19</v>
      </c>
      <c r="C166" s="2">
        <v>22</v>
      </c>
      <c r="D166" s="2" t="s">
        <v>38</v>
      </c>
      <c r="E166" s="2" t="s">
        <v>28</v>
      </c>
      <c r="F166" s="2">
        <v>2</v>
      </c>
      <c r="G166" s="2" t="s">
        <v>32</v>
      </c>
      <c r="H166" s="2">
        <v>11843</v>
      </c>
      <c r="I166" s="2">
        <v>3</v>
      </c>
      <c r="J166" s="2">
        <v>4</v>
      </c>
      <c r="K166" s="2" t="s">
        <v>28</v>
      </c>
      <c r="L166" s="2" t="s">
        <v>36</v>
      </c>
      <c r="M166" s="2" t="s">
        <v>46</v>
      </c>
      <c r="N166" s="2">
        <v>5</v>
      </c>
      <c r="O166" s="2">
        <v>4</v>
      </c>
      <c r="P166" s="2">
        <v>4</v>
      </c>
      <c r="Q166" s="2">
        <v>2</v>
      </c>
      <c r="R166" s="2">
        <v>8563</v>
      </c>
      <c r="S166" s="2" t="s">
        <v>37</v>
      </c>
    </row>
    <row r="167" spans="1:19" x14ac:dyDescent="0.2">
      <c r="A167" s="2">
        <v>166</v>
      </c>
      <c r="B167" s="2" t="s">
        <v>26</v>
      </c>
      <c r="C167" s="2">
        <v>24</v>
      </c>
      <c r="D167" s="2" t="s">
        <v>52</v>
      </c>
      <c r="E167" s="2" t="s">
        <v>28</v>
      </c>
      <c r="F167" s="2">
        <v>5</v>
      </c>
      <c r="G167" s="2" t="s">
        <v>32</v>
      </c>
      <c r="H167" s="2">
        <v>18364</v>
      </c>
      <c r="I167" s="2">
        <v>2</v>
      </c>
      <c r="J167" s="2">
        <v>2</v>
      </c>
      <c r="K167" s="2" t="s">
        <v>28</v>
      </c>
      <c r="L167" s="2" t="s">
        <v>29</v>
      </c>
      <c r="M167" s="2" t="s">
        <v>48</v>
      </c>
      <c r="N167" s="2">
        <v>4</v>
      </c>
      <c r="O167" s="2">
        <v>3</v>
      </c>
      <c r="P167" s="2">
        <v>4</v>
      </c>
      <c r="Q167" s="2">
        <v>5</v>
      </c>
      <c r="R167" s="2">
        <v>15076</v>
      </c>
      <c r="S167" s="2" t="s">
        <v>37</v>
      </c>
    </row>
    <row r="168" spans="1:19" x14ac:dyDescent="0.2">
      <c r="A168" s="2">
        <v>167</v>
      </c>
      <c r="B168" s="2" t="s">
        <v>26</v>
      </c>
      <c r="C168" s="2">
        <v>19</v>
      </c>
      <c r="D168" s="2" t="s">
        <v>31</v>
      </c>
      <c r="E168" s="2" t="s">
        <v>21</v>
      </c>
      <c r="F168" s="2">
        <v>2</v>
      </c>
      <c r="G168" s="2" t="s">
        <v>35</v>
      </c>
      <c r="H168" s="2">
        <v>14321</v>
      </c>
      <c r="I168" s="2">
        <v>4</v>
      </c>
      <c r="J168" s="2">
        <v>4</v>
      </c>
      <c r="K168" s="2" t="s">
        <v>21</v>
      </c>
      <c r="L168" s="2" t="s">
        <v>36</v>
      </c>
      <c r="M168" s="2" t="s">
        <v>46</v>
      </c>
      <c r="N168" s="2">
        <v>2</v>
      </c>
      <c r="O168" s="2">
        <v>3</v>
      </c>
      <c r="P168" s="2">
        <v>5</v>
      </c>
      <c r="Q168" s="2">
        <v>5</v>
      </c>
      <c r="R168" s="2">
        <v>10764</v>
      </c>
      <c r="S168" s="2" t="s">
        <v>34</v>
      </c>
    </row>
    <row r="169" spans="1:19" x14ac:dyDescent="0.2">
      <c r="A169" s="2">
        <v>168</v>
      </c>
      <c r="B169" s="2" t="s">
        <v>19</v>
      </c>
      <c r="C169" s="2">
        <v>23</v>
      </c>
      <c r="D169" s="2" t="s">
        <v>52</v>
      </c>
      <c r="E169" s="2" t="s">
        <v>21</v>
      </c>
      <c r="F169" s="2">
        <v>1</v>
      </c>
      <c r="G169" s="2" t="s">
        <v>49</v>
      </c>
      <c r="H169" s="2">
        <v>12648</v>
      </c>
      <c r="I169" s="2">
        <v>3</v>
      </c>
      <c r="J169" s="2">
        <v>4</v>
      </c>
      <c r="K169" s="2" t="s">
        <v>28</v>
      </c>
      <c r="L169" s="2" t="s">
        <v>40</v>
      </c>
      <c r="M169" s="2" t="s">
        <v>48</v>
      </c>
      <c r="N169" s="2">
        <v>1</v>
      </c>
      <c r="O169" s="2">
        <v>3</v>
      </c>
      <c r="P169" s="2">
        <v>5</v>
      </c>
      <c r="Q169" s="2">
        <v>3</v>
      </c>
      <c r="R169" s="2">
        <v>14618</v>
      </c>
      <c r="S169" s="2" t="s">
        <v>25</v>
      </c>
    </row>
    <row r="170" spans="1:19" x14ac:dyDescent="0.2">
      <c r="A170" s="2">
        <v>169</v>
      </c>
      <c r="B170" s="2" t="s">
        <v>19</v>
      </c>
      <c r="C170" s="2">
        <v>21</v>
      </c>
      <c r="D170" s="2" t="s">
        <v>20</v>
      </c>
      <c r="E170" s="2" t="s">
        <v>21</v>
      </c>
      <c r="F170" s="2">
        <v>5</v>
      </c>
      <c r="G170" s="2" t="s">
        <v>49</v>
      </c>
      <c r="H170" s="2">
        <v>10541</v>
      </c>
      <c r="I170" s="2">
        <v>4</v>
      </c>
      <c r="J170" s="2">
        <v>5</v>
      </c>
      <c r="K170" s="2" t="s">
        <v>28</v>
      </c>
      <c r="L170" s="2" t="s">
        <v>23</v>
      </c>
      <c r="M170" s="2" t="s">
        <v>46</v>
      </c>
      <c r="N170" s="2">
        <v>4</v>
      </c>
      <c r="O170" s="2">
        <v>4</v>
      </c>
      <c r="P170" s="2">
        <v>4</v>
      </c>
      <c r="Q170" s="2">
        <v>2</v>
      </c>
      <c r="R170" s="2">
        <v>13365</v>
      </c>
      <c r="S170" s="2" t="s">
        <v>37</v>
      </c>
    </row>
    <row r="171" spans="1:19" x14ac:dyDescent="0.2">
      <c r="A171" s="2">
        <v>170</v>
      </c>
      <c r="B171" s="2" t="s">
        <v>19</v>
      </c>
      <c r="C171" s="2">
        <v>28</v>
      </c>
      <c r="D171" s="2" t="s">
        <v>47</v>
      </c>
      <c r="E171" s="2" t="s">
        <v>28</v>
      </c>
      <c r="F171" s="2">
        <v>3</v>
      </c>
      <c r="G171" s="2" t="s">
        <v>35</v>
      </c>
      <c r="H171" s="2">
        <v>25910</v>
      </c>
      <c r="I171" s="2">
        <v>3</v>
      </c>
      <c r="J171" s="2">
        <v>3</v>
      </c>
      <c r="K171" s="2" t="s">
        <v>21</v>
      </c>
      <c r="L171" s="2" t="s">
        <v>40</v>
      </c>
      <c r="M171" s="2" t="s">
        <v>48</v>
      </c>
      <c r="N171" s="2">
        <v>4</v>
      </c>
      <c r="O171" s="2">
        <v>3</v>
      </c>
      <c r="P171" s="2">
        <v>2</v>
      </c>
      <c r="Q171" s="2">
        <v>3</v>
      </c>
      <c r="R171" s="2">
        <v>13475</v>
      </c>
      <c r="S171" s="2" t="s">
        <v>34</v>
      </c>
    </row>
    <row r="172" spans="1:19" x14ac:dyDescent="0.2">
      <c r="A172" s="2">
        <v>171</v>
      </c>
      <c r="B172" s="2" t="s">
        <v>26</v>
      </c>
      <c r="C172" s="2">
        <v>24</v>
      </c>
      <c r="D172" s="2" t="s">
        <v>27</v>
      </c>
      <c r="E172" s="2" t="s">
        <v>21</v>
      </c>
      <c r="F172" s="2">
        <v>3</v>
      </c>
      <c r="G172" s="2" t="s">
        <v>22</v>
      </c>
      <c r="H172" s="2">
        <v>9536</v>
      </c>
      <c r="I172" s="2">
        <v>2</v>
      </c>
      <c r="J172" s="2">
        <v>3</v>
      </c>
      <c r="K172" s="2" t="s">
        <v>28</v>
      </c>
      <c r="L172" s="2" t="s">
        <v>36</v>
      </c>
      <c r="M172" s="2" t="s">
        <v>46</v>
      </c>
      <c r="N172" s="2">
        <v>3</v>
      </c>
      <c r="O172" s="2">
        <v>3</v>
      </c>
      <c r="P172" s="2">
        <v>4</v>
      </c>
      <c r="Q172" s="2">
        <v>5</v>
      </c>
      <c r="R172" s="2">
        <v>9622</v>
      </c>
      <c r="S172" s="2" t="s">
        <v>42</v>
      </c>
    </row>
    <row r="173" spans="1:19" x14ac:dyDescent="0.2">
      <c r="A173" s="2">
        <v>172</v>
      </c>
      <c r="B173" s="2" t="s">
        <v>19</v>
      </c>
      <c r="C173" s="2">
        <v>23</v>
      </c>
      <c r="D173" s="2" t="s">
        <v>41</v>
      </c>
      <c r="E173" s="2" t="s">
        <v>28</v>
      </c>
      <c r="F173" s="2">
        <v>2</v>
      </c>
      <c r="G173" s="2" t="s">
        <v>32</v>
      </c>
      <c r="H173" s="2">
        <v>15020</v>
      </c>
      <c r="I173" s="2">
        <v>5</v>
      </c>
      <c r="J173" s="2">
        <v>5</v>
      </c>
      <c r="K173" s="2" t="s">
        <v>28</v>
      </c>
      <c r="L173" s="2" t="s">
        <v>23</v>
      </c>
      <c r="M173" s="2" t="s">
        <v>33</v>
      </c>
      <c r="N173" s="2">
        <v>3</v>
      </c>
      <c r="O173" s="2">
        <v>4</v>
      </c>
      <c r="P173" s="2">
        <v>2</v>
      </c>
      <c r="Q173" s="2">
        <v>1</v>
      </c>
      <c r="R173" s="2">
        <v>10607</v>
      </c>
      <c r="S173" s="2" t="s">
        <v>30</v>
      </c>
    </row>
    <row r="174" spans="1:19" x14ac:dyDescent="0.2">
      <c r="A174" s="2">
        <v>173</v>
      </c>
      <c r="B174" s="2" t="s">
        <v>26</v>
      </c>
      <c r="C174" s="2">
        <v>24</v>
      </c>
      <c r="D174" s="2" t="s">
        <v>20</v>
      </c>
      <c r="E174" s="2" t="s">
        <v>28</v>
      </c>
      <c r="F174" s="2">
        <v>4</v>
      </c>
      <c r="G174" s="2" t="s">
        <v>32</v>
      </c>
      <c r="H174" s="2">
        <v>19187</v>
      </c>
      <c r="I174" s="2">
        <v>4</v>
      </c>
      <c r="J174" s="2">
        <v>4</v>
      </c>
      <c r="K174" s="2" t="s">
        <v>28</v>
      </c>
      <c r="L174" s="2" t="s">
        <v>40</v>
      </c>
      <c r="M174" s="2" t="s">
        <v>46</v>
      </c>
      <c r="N174" s="2">
        <v>5</v>
      </c>
      <c r="O174" s="2">
        <v>2</v>
      </c>
      <c r="P174" s="2">
        <v>4</v>
      </c>
      <c r="Q174" s="2">
        <v>1</v>
      </c>
      <c r="R174" s="2">
        <v>13342</v>
      </c>
      <c r="S174" s="2" t="s">
        <v>42</v>
      </c>
    </row>
    <row r="175" spans="1:19" x14ac:dyDescent="0.2">
      <c r="A175" s="2">
        <v>174</v>
      </c>
      <c r="B175" s="2" t="s">
        <v>26</v>
      </c>
      <c r="C175" s="2">
        <v>23</v>
      </c>
      <c r="D175" s="2" t="s">
        <v>51</v>
      </c>
      <c r="E175" s="2" t="s">
        <v>21</v>
      </c>
      <c r="F175" s="2">
        <v>4</v>
      </c>
      <c r="G175" s="2" t="s">
        <v>49</v>
      </c>
      <c r="H175" s="2">
        <v>9424</v>
      </c>
      <c r="I175" s="2">
        <v>3</v>
      </c>
      <c r="J175" s="2">
        <v>1</v>
      </c>
      <c r="K175" s="2" t="s">
        <v>28</v>
      </c>
      <c r="L175" s="2" t="s">
        <v>29</v>
      </c>
      <c r="M175" s="2" t="s">
        <v>33</v>
      </c>
      <c r="N175" s="2">
        <v>1</v>
      </c>
      <c r="O175" s="2">
        <v>2</v>
      </c>
      <c r="P175" s="2">
        <v>3</v>
      </c>
      <c r="Q175" s="2">
        <v>1</v>
      </c>
      <c r="R175" s="2">
        <v>8617</v>
      </c>
      <c r="S175" s="2" t="s">
        <v>42</v>
      </c>
    </row>
    <row r="176" spans="1:19" x14ac:dyDescent="0.2">
      <c r="A176" s="2">
        <v>175</v>
      </c>
      <c r="B176" s="2" t="s">
        <v>26</v>
      </c>
      <c r="C176" s="2">
        <v>22</v>
      </c>
      <c r="D176" s="2" t="s">
        <v>20</v>
      </c>
      <c r="E176" s="2" t="s">
        <v>21</v>
      </c>
      <c r="F176" s="2">
        <v>4</v>
      </c>
      <c r="G176" s="2" t="s">
        <v>49</v>
      </c>
      <c r="H176" s="2">
        <v>10410</v>
      </c>
      <c r="I176" s="2">
        <v>3</v>
      </c>
      <c r="J176" s="2">
        <v>2</v>
      </c>
      <c r="K176" s="2" t="s">
        <v>21</v>
      </c>
      <c r="L176" s="2" t="s">
        <v>29</v>
      </c>
      <c r="M176" s="2" t="s">
        <v>33</v>
      </c>
      <c r="N176" s="2">
        <v>2</v>
      </c>
      <c r="O176" s="2">
        <v>3</v>
      </c>
      <c r="P176" s="2">
        <v>1</v>
      </c>
      <c r="Q176" s="2">
        <v>3</v>
      </c>
      <c r="R176" s="2">
        <v>3925</v>
      </c>
      <c r="S176" s="2" t="s">
        <v>37</v>
      </c>
    </row>
    <row r="177" spans="1:19" x14ac:dyDescent="0.2">
      <c r="A177" s="2">
        <v>176</v>
      </c>
      <c r="B177" s="2" t="s">
        <v>26</v>
      </c>
      <c r="C177" s="2">
        <v>26</v>
      </c>
      <c r="D177" s="2" t="s">
        <v>20</v>
      </c>
      <c r="E177" s="2" t="s">
        <v>28</v>
      </c>
      <c r="F177" s="2">
        <v>1</v>
      </c>
      <c r="G177" s="2" t="s">
        <v>39</v>
      </c>
      <c r="H177" s="2">
        <v>16767</v>
      </c>
      <c r="I177" s="2">
        <v>4</v>
      </c>
      <c r="J177" s="2">
        <v>4</v>
      </c>
      <c r="K177" s="2" t="s">
        <v>28</v>
      </c>
      <c r="L177" s="2" t="s">
        <v>36</v>
      </c>
      <c r="M177" s="2" t="s">
        <v>33</v>
      </c>
      <c r="N177" s="2">
        <v>5</v>
      </c>
      <c r="O177" s="2">
        <v>3</v>
      </c>
      <c r="P177" s="2">
        <v>3</v>
      </c>
      <c r="Q177" s="2">
        <v>1</v>
      </c>
      <c r="R177" s="2">
        <v>13347</v>
      </c>
      <c r="S177" s="2" t="s">
        <v>37</v>
      </c>
    </row>
    <row r="178" spans="1:19" x14ac:dyDescent="0.2">
      <c r="A178" s="2">
        <v>177</v>
      </c>
      <c r="B178" s="2" t="s">
        <v>19</v>
      </c>
      <c r="C178" s="2">
        <v>19</v>
      </c>
      <c r="D178" s="2" t="s">
        <v>27</v>
      </c>
      <c r="E178" s="2" t="s">
        <v>28</v>
      </c>
      <c r="F178" s="2">
        <v>2</v>
      </c>
      <c r="G178" s="2" t="s">
        <v>32</v>
      </c>
      <c r="H178" s="2">
        <v>18110</v>
      </c>
      <c r="I178" s="2">
        <v>3</v>
      </c>
      <c r="J178" s="2">
        <v>2</v>
      </c>
      <c r="K178" s="2" t="s">
        <v>28</v>
      </c>
      <c r="L178" s="2" t="s">
        <v>29</v>
      </c>
      <c r="M178" s="2" t="s">
        <v>46</v>
      </c>
      <c r="N178" s="2">
        <v>1</v>
      </c>
      <c r="O178" s="2">
        <v>3</v>
      </c>
      <c r="P178" s="2">
        <v>3</v>
      </c>
      <c r="Q178" s="2">
        <v>1</v>
      </c>
      <c r="R178" s="2">
        <v>14679</v>
      </c>
      <c r="S178" s="2" t="s">
        <v>34</v>
      </c>
    </row>
    <row r="179" spans="1:19" x14ac:dyDescent="0.2">
      <c r="A179" s="2">
        <v>178</v>
      </c>
      <c r="B179" s="2" t="s">
        <v>26</v>
      </c>
      <c r="C179" s="2">
        <v>25</v>
      </c>
      <c r="D179" s="2" t="s">
        <v>51</v>
      </c>
      <c r="E179" s="2" t="s">
        <v>28</v>
      </c>
      <c r="F179" s="2">
        <v>4</v>
      </c>
      <c r="G179" s="2" t="s">
        <v>35</v>
      </c>
      <c r="H179" s="2">
        <v>13564</v>
      </c>
      <c r="I179" s="2">
        <v>3</v>
      </c>
      <c r="J179" s="2">
        <v>2</v>
      </c>
      <c r="K179" s="2" t="s">
        <v>28</v>
      </c>
      <c r="L179" s="2" t="s">
        <v>23</v>
      </c>
      <c r="M179" s="2" t="s">
        <v>24</v>
      </c>
      <c r="N179" s="2">
        <v>3</v>
      </c>
      <c r="O179" s="2">
        <v>1</v>
      </c>
      <c r="P179" s="2">
        <v>3</v>
      </c>
      <c r="Q179" s="2">
        <v>1</v>
      </c>
      <c r="R179" s="2">
        <v>12708</v>
      </c>
      <c r="S179" s="2" t="s">
        <v>25</v>
      </c>
    </row>
    <row r="180" spans="1:19" x14ac:dyDescent="0.2">
      <c r="A180" s="2">
        <v>179</v>
      </c>
      <c r="B180" s="2" t="s">
        <v>26</v>
      </c>
      <c r="C180" s="2">
        <v>22</v>
      </c>
      <c r="D180" s="2" t="s">
        <v>51</v>
      </c>
      <c r="E180" s="2" t="s">
        <v>21</v>
      </c>
      <c r="F180" s="2">
        <v>2</v>
      </c>
      <c r="G180" s="2" t="s">
        <v>22</v>
      </c>
      <c r="H180" s="2">
        <v>11641</v>
      </c>
      <c r="I180" s="2">
        <v>1</v>
      </c>
      <c r="J180" s="2">
        <v>1</v>
      </c>
      <c r="K180" s="2" t="s">
        <v>28</v>
      </c>
      <c r="L180" s="2" t="s">
        <v>23</v>
      </c>
      <c r="M180" s="2" t="s">
        <v>24</v>
      </c>
      <c r="N180" s="2">
        <v>1</v>
      </c>
      <c r="O180" s="2">
        <v>4</v>
      </c>
      <c r="P180" s="2">
        <v>5</v>
      </c>
      <c r="Q180" s="2">
        <v>3</v>
      </c>
      <c r="R180" s="2">
        <v>9638</v>
      </c>
      <c r="S180" s="2" t="s">
        <v>30</v>
      </c>
    </row>
    <row r="181" spans="1:19" x14ac:dyDescent="0.2">
      <c r="A181" s="2">
        <v>180</v>
      </c>
      <c r="B181" s="2" t="s">
        <v>26</v>
      </c>
      <c r="C181" s="2">
        <v>22</v>
      </c>
      <c r="D181" s="2" t="s">
        <v>44</v>
      </c>
      <c r="E181" s="2" t="s">
        <v>21</v>
      </c>
      <c r="F181" s="2">
        <v>2</v>
      </c>
      <c r="G181" s="2" t="s">
        <v>22</v>
      </c>
      <c r="H181" s="2">
        <v>9788</v>
      </c>
      <c r="I181" s="2">
        <v>3</v>
      </c>
      <c r="J181" s="2">
        <v>4</v>
      </c>
      <c r="K181" s="2" t="s">
        <v>28</v>
      </c>
      <c r="L181" s="2" t="s">
        <v>36</v>
      </c>
      <c r="M181" s="2" t="s">
        <v>45</v>
      </c>
      <c r="N181" s="2">
        <v>1</v>
      </c>
      <c r="O181" s="2">
        <v>5</v>
      </c>
      <c r="P181" s="2">
        <v>5</v>
      </c>
      <c r="Q181" s="2">
        <v>5</v>
      </c>
      <c r="R181" s="2">
        <v>14227</v>
      </c>
      <c r="S181" s="2" t="s">
        <v>42</v>
      </c>
    </row>
    <row r="182" spans="1:19" x14ac:dyDescent="0.2">
      <c r="A182" s="2">
        <v>181</v>
      </c>
      <c r="B182" s="2" t="s">
        <v>26</v>
      </c>
      <c r="C182" s="2">
        <v>21</v>
      </c>
      <c r="D182" s="2" t="s">
        <v>44</v>
      </c>
      <c r="E182" s="2" t="s">
        <v>21</v>
      </c>
      <c r="F182" s="2">
        <v>5</v>
      </c>
      <c r="G182" s="2" t="s">
        <v>22</v>
      </c>
      <c r="H182" s="2">
        <v>14038</v>
      </c>
      <c r="I182" s="2">
        <v>1</v>
      </c>
      <c r="J182" s="2">
        <v>1</v>
      </c>
      <c r="K182" s="2" t="s">
        <v>28</v>
      </c>
      <c r="L182" s="2" t="s">
        <v>23</v>
      </c>
      <c r="M182" s="2" t="s">
        <v>45</v>
      </c>
      <c r="N182" s="2">
        <v>5</v>
      </c>
      <c r="O182" s="2">
        <v>4</v>
      </c>
      <c r="P182" s="2">
        <v>1</v>
      </c>
      <c r="Q182" s="2">
        <v>4</v>
      </c>
      <c r="R182" s="2">
        <v>11292</v>
      </c>
      <c r="S182" s="2" t="s">
        <v>34</v>
      </c>
    </row>
    <row r="183" spans="1:19" x14ac:dyDescent="0.2">
      <c r="A183" s="2">
        <v>182</v>
      </c>
      <c r="B183" s="2" t="s">
        <v>19</v>
      </c>
      <c r="C183" s="2">
        <v>21</v>
      </c>
      <c r="D183" s="2" t="s">
        <v>20</v>
      </c>
      <c r="E183" s="2" t="s">
        <v>28</v>
      </c>
      <c r="F183" s="2">
        <v>3</v>
      </c>
      <c r="G183" s="2" t="s">
        <v>32</v>
      </c>
      <c r="H183" s="2">
        <v>16694</v>
      </c>
      <c r="I183" s="2">
        <v>3</v>
      </c>
      <c r="J183" s="2">
        <v>3</v>
      </c>
      <c r="K183" s="2" t="s">
        <v>28</v>
      </c>
      <c r="L183" s="2" t="s">
        <v>36</v>
      </c>
      <c r="M183" s="2" t="s">
        <v>46</v>
      </c>
      <c r="N183" s="2">
        <v>4</v>
      </c>
      <c r="O183" s="2">
        <v>5</v>
      </c>
      <c r="P183" s="2">
        <v>5</v>
      </c>
      <c r="Q183" s="2">
        <v>3</v>
      </c>
      <c r="R183" s="2">
        <v>13293</v>
      </c>
      <c r="S183" s="2" t="s">
        <v>30</v>
      </c>
    </row>
    <row r="184" spans="1:19" x14ac:dyDescent="0.2">
      <c r="A184" s="2">
        <v>183</v>
      </c>
      <c r="B184" s="2" t="s">
        <v>26</v>
      </c>
      <c r="C184" s="2">
        <v>20</v>
      </c>
      <c r="D184" s="2" t="s">
        <v>53</v>
      </c>
      <c r="E184" s="2" t="s">
        <v>21</v>
      </c>
      <c r="F184" s="2">
        <v>2</v>
      </c>
      <c r="G184" s="2" t="s">
        <v>49</v>
      </c>
      <c r="H184" s="2">
        <v>12448</v>
      </c>
      <c r="I184" s="2">
        <v>2</v>
      </c>
      <c r="J184" s="2">
        <v>2</v>
      </c>
      <c r="K184" s="2" t="s">
        <v>28</v>
      </c>
      <c r="L184" s="2" t="s">
        <v>50</v>
      </c>
      <c r="M184" s="2" t="s">
        <v>33</v>
      </c>
      <c r="N184" s="2">
        <v>4</v>
      </c>
      <c r="O184" s="2">
        <v>1</v>
      </c>
      <c r="P184" s="2">
        <v>3</v>
      </c>
      <c r="Q184" s="2">
        <v>2</v>
      </c>
      <c r="R184" s="2">
        <v>11402</v>
      </c>
      <c r="S184" s="2" t="s">
        <v>42</v>
      </c>
    </row>
    <row r="185" spans="1:19" x14ac:dyDescent="0.2">
      <c r="A185" s="2">
        <v>184</v>
      </c>
      <c r="B185" s="2" t="s">
        <v>19</v>
      </c>
      <c r="C185" s="2">
        <v>18</v>
      </c>
      <c r="D185" s="2" t="s">
        <v>38</v>
      </c>
      <c r="E185" s="2" t="s">
        <v>28</v>
      </c>
      <c r="F185" s="2">
        <v>4</v>
      </c>
      <c r="G185" s="2" t="s">
        <v>35</v>
      </c>
      <c r="H185" s="2">
        <v>23547</v>
      </c>
      <c r="I185" s="2">
        <v>4</v>
      </c>
      <c r="J185" s="2">
        <v>5</v>
      </c>
      <c r="K185" s="2" t="s">
        <v>21</v>
      </c>
      <c r="L185" s="2" t="s">
        <v>36</v>
      </c>
      <c r="M185" s="2" t="s">
        <v>46</v>
      </c>
      <c r="N185" s="2">
        <v>3</v>
      </c>
      <c r="O185" s="2">
        <v>3</v>
      </c>
      <c r="P185" s="2">
        <v>2</v>
      </c>
      <c r="Q185" s="2">
        <v>3</v>
      </c>
      <c r="R185" s="2">
        <v>12657</v>
      </c>
      <c r="S185" s="2" t="s">
        <v>25</v>
      </c>
    </row>
    <row r="186" spans="1:19" x14ac:dyDescent="0.2">
      <c r="A186" s="2">
        <v>185</v>
      </c>
      <c r="B186" s="2" t="s">
        <v>26</v>
      </c>
      <c r="C186" s="2">
        <v>19</v>
      </c>
      <c r="D186" s="2" t="s">
        <v>38</v>
      </c>
      <c r="E186" s="2" t="s">
        <v>28</v>
      </c>
      <c r="F186" s="2">
        <v>4</v>
      </c>
      <c r="G186" s="2" t="s">
        <v>39</v>
      </c>
      <c r="H186" s="2">
        <v>12557</v>
      </c>
      <c r="I186" s="2">
        <v>4</v>
      </c>
      <c r="J186" s="2">
        <v>4</v>
      </c>
      <c r="K186" s="2" t="s">
        <v>28</v>
      </c>
      <c r="L186" s="2" t="s">
        <v>36</v>
      </c>
      <c r="M186" s="2" t="s">
        <v>33</v>
      </c>
      <c r="N186" s="2">
        <v>1</v>
      </c>
      <c r="O186" s="2">
        <v>4</v>
      </c>
      <c r="P186" s="2">
        <v>5</v>
      </c>
      <c r="Q186" s="2">
        <v>4</v>
      </c>
      <c r="R186" s="2">
        <v>12500</v>
      </c>
      <c r="S186" s="2" t="s">
        <v>42</v>
      </c>
    </row>
    <row r="187" spans="1:19" x14ac:dyDescent="0.2">
      <c r="A187" s="2">
        <v>186</v>
      </c>
      <c r="B187" s="2" t="s">
        <v>19</v>
      </c>
      <c r="C187" s="2">
        <v>22</v>
      </c>
      <c r="D187" s="2" t="s">
        <v>41</v>
      </c>
      <c r="E187" s="2" t="s">
        <v>21</v>
      </c>
      <c r="F187" s="2">
        <v>5</v>
      </c>
      <c r="G187" s="2" t="s">
        <v>49</v>
      </c>
      <c r="H187" s="2">
        <v>12163</v>
      </c>
      <c r="I187" s="2">
        <v>3</v>
      </c>
      <c r="J187" s="2">
        <v>3</v>
      </c>
      <c r="K187" s="2" t="s">
        <v>21</v>
      </c>
      <c r="L187" s="2" t="s">
        <v>23</v>
      </c>
      <c r="M187" s="2" t="s">
        <v>46</v>
      </c>
      <c r="N187" s="2">
        <v>5</v>
      </c>
      <c r="O187" s="2">
        <v>5</v>
      </c>
      <c r="P187" s="2">
        <v>1</v>
      </c>
      <c r="Q187" s="2">
        <v>5</v>
      </c>
      <c r="R187" s="2">
        <v>4920</v>
      </c>
      <c r="S187" s="2" t="s">
        <v>42</v>
      </c>
    </row>
    <row r="188" spans="1:19" x14ac:dyDescent="0.2">
      <c r="A188" s="2">
        <v>187</v>
      </c>
      <c r="B188" s="2" t="s">
        <v>19</v>
      </c>
      <c r="C188" s="2">
        <v>23</v>
      </c>
      <c r="D188" s="2" t="s">
        <v>38</v>
      </c>
      <c r="E188" s="2" t="s">
        <v>28</v>
      </c>
      <c r="F188" s="2">
        <v>5</v>
      </c>
      <c r="G188" s="2" t="s">
        <v>39</v>
      </c>
      <c r="H188" s="2">
        <v>13907</v>
      </c>
      <c r="I188" s="2">
        <v>4</v>
      </c>
      <c r="J188" s="2">
        <v>4</v>
      </c>
      <c r="K188" s="2" t="s">
        <v>21</v>
      </c>
      <c r="L188" s="2" t="s">
        <v>23</v>
      </c>
      <c r="M188" s="2" t="s">
        <v>33</v>
      </c>
      <c r="N188" s="2">
        <v>5</v>
      </c>
      <c r="O188" s="2">
        <v>2</v>
      </c>
      <c r="P188" s="2">
        <v>1</v>
      </c>
      <c r="Q188" s="2">
        <v>4</v>
      </c>
      <c r="R188" s="2">
        <v>8717</v>
      </c>
      <c r="S188" s="2" t="s">
        <v>25</v>
      </c>
    </row>
    <row r="189" spans="1:19" x14ac:dyDescent="0.2">
      <c r="A189" s="2">
        <v>188</v>
      </c>
      <c r="B189" s="2" t="s">
        <v>26</v>
      </c>
      <c r="C189" s="2">
        <v>25</v>
      </c>
      <c r="D189" s="2" t="s">
        <v>38</v>
      </c>
      <c r="E189" s="2" t="s">
        <v>28</v>
      </c>
      <c r="F189" s="2">
        <v>2</v>
      </c>
      <c r="G189" s="2" t="s">
        <v>32</v>
      </c>
      <c r="H189" s="2">
        <v>17699</v>
      </c>
      <c r="I189" s="2">
        <v>5</v>
      </c>
      <c r="J189" s="2">
        <v>5</v>
      </c>
      <c r="K189" s="2" t="s">
        <v>28</v>
      </c>
      <c r="L189" s="2" t="s">
        <v>40</v>
      </c>
      <c r="M189" s="2" t="s">
        <v>24</v>
      </c>
      <c r="N189" s="2">
        <v>1</v>
      </c>
      <c r="O189" s="2">
        <v>1</v>
      </c>
      <c r="P189" s="2">
        <v>5</v>
      </c>
      <c r="Q189" s="2">
        <v>5</v>
      </c>
      <c r="R189" s="2">
        <v>19537</v>
      </c>
      <c r="S189" s="2" t="s">
        <v>25</v>
      </c>
    </row>
    <row r="190" spans="1:19" x14ac:dyDescent="0.2">
      <c r="A190" s="2">
        <v>189</v>
      </c>
      <c r="B190" s="2" t="s">
        <v>26</v>
      </c>
      <c r="C190" s="2">
        <v>22</v>
      </c>
      <c r="D190" s="2" t="s">
        <v>20</v>
      </c>
      <c r="E190" s="2" t="s">
        <v>21</v>
      </c>
      <c r="F190" s="2">
        <v>1</v>
      </c>
      <c r="G190" s="2" t="s">
        <v>35</v>
      </c>
      <c r="H190" s="2">
        <v>13447</v>
      </c>
      <c r="I190" s="2">
        <v>3</v>
      </c>
      <c r="J190" s="2">
        <v>4</v>
      </c>
      <c r="K190" s="2" t="s">
        <v>28</v>
      </c>
      <c r="L190" s="2" t="s">
        <v>40</v>
      </c>
      <c r="M190" s="2" t="s">
        <v>33</v>
      </c>
      <c r="N190" s="2">
        <v>2</v>
      </c>
      <c r="O190" s="2">
        <v>5</v>
      </c>
      <c r="P190" s="2">
        <v>5</v>
      </c>
      <c r="Q190" s="2">
        <v>1</v>
      </c>
      <c r="R190" s="2">
        <v>13026</v>
      </c>
      <c r="S190" s="2" t="s">
        <v>37</v>
      </c>
    </row>
    <row r="191" spans="1:19" x14ac:dyDescent="0.2">
      <c r="A191" s="2">
        <v>190</v>
      </c>
      <c r="B191" s="2" t="s">
        <v>26</v>
      </c>
      <c r="C191" s="2">
        <v>25</v>
      </c>
      <c r="D191" s="2" t="s">
        <v>47</v>
      </c>
      <c r="E191" s="2" t="s">
        <v>28</v>
      </c>
      <c r="F191" s="2">
        <v>5</v>
      </c>
      <c r="G191" s="2" t="s">
        <v>35</v>
      </c>
      <c r="H191" s="2">
        <v>14382</v>
      </c>
      <c r="I191" s="2">
        <v>4</v>
      </c>
      <c r="J191" s="2">
        <v>4</v>
      </c>
      <c r="K191" s="2" t="s">
        <v>28</v>
      </c>
      <c r="L191" s="2" t="s">
        <v>40</v>
      </c>
      <c r="M191" s="2" t="s">
        <v>45</v>
      </c>
      <c r="N191" s="2">
        <v>1</v>
      </c>
      <c r="O191" s="2">
        <v>4</v>
      </c>
      <c r="P191" s="2">
        <v>3</v>
      </c>
      <c r="Q191" s="2">
        <v>5</v>
      </c>
      <c r="R191" s="2">
        <v>13043</v>
      </c>
      <c r="S191" s="2" t="s">
        <v>42</v>
      </c>
    </row>
    <row r="192" spans="1:19" x14ac:dyDescent="0.2">
      <c r="A192" s="2">
        <v>191</v>
      </c>
      <c r="B192" s="2" t="s">
        <v>19</v>
      </c>
      <c r="C192" s="2">
        <v>22</v>
      </c>
      <c r="D192" s="2" t="s">
        <v>43</v>
      </c>
      <c r="E192" s="2" t="s">
        <v>28</v>
      </c>
      <c r="F192" s="2">
        <v>3</v>
      </c>
      <c r="G192" s="2" t="s">
        <v>39</v>
      </c>
      <c r="H192" s="2">
        <v>19927</v>
      </c>
      <c r="I192" s="2">
        <v>5</v>
      </c>
      <c r="J192" s="2">
        <v>5</v>
      </c>
      <c r="K192" s="2" t="s">
        <v>28</v>
      </c>
      <c r="L192" s="2" t="s">
        <v>36</v>
      </c>
      <c r="M192" s="2" t="s">
        <v>46</v>
      </c>
      <c r="N192" s="2">
        <v>5</v>
      </c>
      <c r="O192" s="2">
        <v>5</v>
      </c>
      <c r="P192" s="2">
        <v>3</v>
      </c>
      <c r="Q192" s="2">
        <v>1</v>
      </c>
      <c r="R192" s="2">
        <v>20174</v>
      </c>
      <c r="S192" s="2" t="s">
        <v>30</v>
      </c>
    </row>
    <row r="193" spans="1:19" x14ac:dyDescent="0.2">
      <c r="A193" s="2">
        <v>192</v>
      </c>
      <c r="B193" s="2" t="s">
        <v>19</v>
      </c>
      <c r="C193" s="2">
        <v>24</v>
      </c>
      <c r="D193" s="2" t="s">
        <v>27</v>
      </c>
      <c r="E193" s="2" t="s">
        <v>21</v>
      </c>
      <c r="F193" s="2">
        <v>5</v>
      </c>
      <c r="G193" s="2" t="s">
        <v>22</v>
      </c>
      <c r="H193" s="2">
        <v>12597</v>
      </c>
      <c r="I193" s="2">
        <v>1</v>
      </c>
      <c r="J193" s="2">
        <v>1</v>
      </c>
      <c r="K193" s="2" t="s">
        <v>28</v>
      </c>
      <c r="L193" s="2" t="s">
        <v>29</v>
      </c>
      <c r="M193" s="2" t="s">
        <v>46</v>
      </c>
      <c r="N193" s="2">
        <v>1</v>
      </c>
      <c r="O193" s="2">
        <v>3</v>
      </c>
      <c r="P193" s="2">
        <v>4</v>
      </c>
      <c r="Q193" s="2">
        <v>2</v>
      </c>
      <c r="R193" s="2">
        <v>8727</v>
      </c>
      <c r="S193" s="2" t="s">
        <v>30</v>
      </c>
    </row>
    <row r="194" spans="1:19" x14ac:dyDescent="0.2">
      <c r="A194" s="2">
        <v>193</v>
      </c>
      <c r="B194" s="2" t="s">
        <v>26</v>
      </c>
      <c r="C194" s="2">
        <v>26</v>
      </c>
      <c r="D194" s="2" t="s">
        <v>43</v>
      </c>
      <c r="E194" s="2" t="s">
        <v>21</v>
      </c>
      <c r="F194" s="2">
        <v>3</v>
      </c>
      <c r="G194" s="2" t="s">
        <v>35</v>
      </c>
      <c r="H194" s="2">
        <v>12247</v>
      </c>
      <c r="I194" s="2">
        <v>3</v>
      </c>
      <c r="J194" s="2">
        <v>5</v>
      </c>
      <c r="K194" s="2" t="s">
        <v>21</v>
      </c>
      <c r="L194" s="2" t="s">
        <v>40</v>
      </c>
      <c r="M194" s="2" t="s">
        <v>24</v>
      </c>
      <c r="N194" s="2">
        <v>1</v>
      </c>
      <c r="O194" s="2">
        <v>4</v>
      </c>
      <c r="P194" s="2">
        <v>4</v>
      </c>
      <c r="Q194" s="2">
        <v>4</v>
      </c>
      <c r="R194" s="2">
        <v>7298</v>
      </c>
      <c r="S194" s="2" t="s">
        <v>37</v>
      </c>
    </row>
    <row r="195" spans="1:19" x14ac:dyDescent="0.2">
      <c r="A195" s="2">
        <v>194</v>
      </c>
      <c r="B195" s="2" t="s">
        <v>26</v>
      </c>
      <c r="C195" s="2">
        <v>25</v>
      </c>
      <c r="D195" s="2" t="s">
        <v>52</v>
      </c>
      <c r="E195" s="2" t="s">
        <v>21</v>
      </c>
      <c r="F195" s="2">
        <v>2</v>
      </c>
      <c r="G195" s="2" t="s">
        <v>22</v>
      </c>
      <c r="H195" s="2">
        <v>13421</v>
      </c>
      <c r="I195" s="2">
        <v>2</v>
      </c>
      <c r="J195" s="2">
        <v>2</v>
      </c>
      <c r="K195" s="2" t="s">
        <v>28</v>
      </c>
      <c r="L195" s="2" t="s">
        <v>23</v>
      </c>
      <c r="M195" s="2" t="s">
        <v>48</v>
      </c>
      <c r="N195" s="2">
        <v>1</v>
      </c>
      <c r="O195" s="2">
        <v>5</v>
      </c>
      <c r="P195" s="2">
        <v>3</v>
      </c>
      <c r="Q195" s="2">
        <v>5</v>
      </c>
      <c r="R195" s="2">
        <v>12162</v>
      </c>
      <c r="S195" s="2" t="s">
        <v>25</v>
      </c>
    </row>
    <row r="196" spans="1:19" x14ac:dyDescent="0.2">
      <c r="A196" s="2">
        <v>195</v>
      </c>
      <c r="B196" s="2" t="s">
        <v>26</v>
      </c>
      <c r="C196" s="2">
        <v>23</v>
      </c>
      <c r="D196" s="2" t="s">
        <v>41</v>
      </c>
      <c r="E196" s="2" t="s">
        <v>28</v>
      </c>
      <c r="F196" s="2">
        <v>3</v>
      </c>
      <c r="G196" s="2" t="s">
        <v>32</v>
      </c>
      <c r="H196" s="2">
        <v>9626</v>
      </c>
      <c r="I196" s="2">
        <v>3</v>
      </c>
      <c r="J196" s="2">
        <v>2</v>
      </c>
      <c r="K196" s="2" t="s">
        <v>28</v>
      </c>
      <c r="L196" s="2" t="s">
        <v>29</v>
      </c>
      <c r="M196" s="2" t="s">
        <v>24</v>
      </c>
      <c r="N196" s="2">
        <v>1</v>
      </c>
      <c r="O196" s="2">
        <v>5</v>
      </c>
      <c r="P196" s="2">
        <v>4</v>
      </c>
      <c r="Q196" s="2">
        <v>1</v>
      </c>
      <c r="R196" s="2">
        <v>10489</v>
      </c>
      <c r="S196" s="2" t="s">
        <v>25</v>
      </c>
    </row>
    <row r="197" spans="1:19" x14ac:dyDescent="0.2">
      <c r="A197" s="2">
        <v>196</v>
      </c>
      <c r="B197" s="2" t="s">
        <v>19</v>
      </c>
      <c r="C197" s="2">
        <v>21</v>
      </c>
      <c r="D197" s="2" t="s">
        <v>43</v>
      </c>
      <c r="E197" s="2" t="s">
        <v>28</v>
      </c>
      <c r="F197" s="2">
        <v>1</v>
      </c>
      <c r="G197" s="2" t="s">
        <v>35</v>
      </c>
      <c r="H197" s="2">
        <v>12709</v>
      </c>
      <c r="I197" s="2">
        <v>3</v>
      </c>
      <c r="J197" s="2">
        <v>2</v>
      </c>
      <c r="K197" s="2" t="s">
        <v>28</v>
      </c>
      <c r="L197" s="2" t="s">
        <v>29</v>
      </c>
      <c r="M197" s="2" t="s">
        <v>33</v>
      </c>
      <c r="N197" s="2">
        <v>2</v>
      </c>
      <c r="O197" s="2">
        <v>4</v>
      </c>
      <c r="P197" s="2">
        <v>1</v>
      </c>
      <c r="Q197" s="2">
        <v>3</v>
      </c>
      <c r="R197" s="2">
        <v>9224</v>
      </c>
      <c r="S197" s="2" t="s">
        <v>37</v>
      </c>
    </row>
    <row r="198" spans="1:19" x14ac:dyDescent="0.2">
      <c r="A198" s="2">
        <v>197</v>
      </c>
      <c r="B198" s="2" t="s">
        <v>19</v>
      </c>
      <c r="C198" s="2">
        <v>26</v>
      </c>
      <c r="D198" s="2" t="s">
        <v>27</v>
      </c>
      <c r="E198" s="2" t="s">
        <v>28</v>
      </c>
      <c r="F198" s="2">
        <v>4</v>
      </c>
      <c r="G198" s="2" t="s">
        <v>35</v>
      </c>
      <c r="H198" s="2">
        <v>16081</v>
      </c>
      <c r="I198" s="2">
        <v>2</v>
      </c>
      <c r="J198" s="2">
        <v>1</v>
      </c>
      <c r="K198" s="2" t="s">
        <v>21</v>
      </c>
      <c r="L198" s="2" t="s">
        <v>23</v>
      </c>
      <c r="M198" s="2" t="s">
        <v>46</v>
      </c>
      <c r="N198" s="2">
        <v>4</v>
      </c>
      <c r="O198" s="2">
        <v>2</v>
      </c>
      <c r="P198" s="2">
        <v>2</v>
      </c>
      <c r="Q198" s="2">
        <v>2</v>
      </c>
      <c r="R198" s="2">
        <v>5748</v>
      </c>
      <c r="S198" s="2" t="s">
        <v>34</v>
      </c>
    </row>
    <row r="199" spans="1:19" x14ac:dyDescent="0.2">
      <c r="A199" s="2">
        <v>198</v>
      </c>
      <c r="B199" s="2" t="s">
        <v>26</v>
      </c>
      <c r="C199" s="2">
        <v>24</v>
      </c>
      <c r="D199" s="2" t="s">
        <v>31</v>
      </c>
      <c r="E199" s="2" t="s">
        <v>28</v>
      </c>
      <c r="F199" s="2">
        <v>2</v>
      </c>
      <c r="G199" s="2" t="s">
        <v>39</v>
      </c>
      <c r="H199" s="2">
        <v>19487</v>
      </c>
      <c r="I199" s="2">
        <v>4</v>
      </c>
      <c r="J199" s="2">
        <v>5</v>
      </c>
      <c r="K199" s="2" t="s">
        <v>28</v>
      </c>
      <c r="L199" s="2" t="s">
        <v>23</v>
      </c>
      <c r="M199" s="2" t="s">
        <v>46</v>
      </c>
      <c r="N199" s="2">
        <v>3</v>
      </c>
      <c r="O199" s="2">
        <v>3</v>
      </c>
      <c r="P199" s="2">
        <v>4</v>
      </c>
      <c r="Q199" s="2">
        <v>1</v>
      </c>
      <c r="R199" s="2">
        <v>16461</v>
      </c>
      <c r="S199" s="2" t="s">
        <v>37</v>
      </c>
    </row>
    <row r="200" spans="1:19" x14ac:dyDescent="0.2">
      <c r="A200" s="2">
        <v>199</v>
      </c>
      <c r="B200" s="2" t="s">
        <v>19</v>
      </c>
      <c r="C200" s="2">
        <v>28</v>
      </c>
      <c r="D200" s="2" t="s">
        <v>27</v>
      </c>
      <c r="E200" s="2" t="s">
        <v>28</v>
      </c>
      <c r="F200" s="2">
        <v>3</v>
      </c>
      <c r="G200" s="2" t="s">
        <v>32</v>
      </c>
      <c r="H200" s="2">
        <v>20350</v>
      </c>
      <c r="I200" s="2">
        <v>2</v>
      </c>
      <c r="J200" s="2">
        <v>3</v>
      </c>
      <c r="K200" s="2" t="s">
        <v>28</v>
      </c>
      <c r="L200" s="2" t="s">
        <v>36</v>
      </c>
      <c r="M200" s="2" t="s">
        <v>24</v>
      </c>
      <c r="N200" s="2">
        <v>4</v>
      </c>
      <c r="O200" s="2">
        <v>5</v>
      </c>
      <c r="P200" s="2">
        <v>2</v>
      </c>
      <c r="Q200" s="2">
        <v>5</v>
      </c>
      <c r="R200" s="2">
        <v>13760</v>
      </c>
      <c r="S200" s="2" t="s">
        <v>34</v>
      </c>
    </row>
    <row r="201" spans="1:19" x14ac:dyDescent="0.2">
      <c r="A201" s="2">
        <v>200</v>
      </c>
      <c r="B201" s="2" t="s">
        <v>26</v>
      </c>
      <c r="C201" s="2">
        <v>23</v>
      </c>
      <c r="D201" s="2" t="s">
        <v>44</v>
      </c>
      <c r="E201" s="2" t="s">
        <v>28</v>
      </c>
      <c r="F201" s="2">
        <v>4</v>
      </c>
      <c r="G201" s="2" t="s">
        <v>39</v>
      </c>
      <c r="H201" s="2">
        <v>15788</v>
      </c>
      <c r="I201" s="2">
        <v>4</v>
      </c>
      <c r="J201" s="2">
        <v>4</v>
      </c>
      <c r="K201" s="2" t="s">
        <v>21</v>
      </c>
      <c r="L201" s="2" t="s">
        <v>23</v>
      </c>
      <c r="M201" s="2" t="s">
        <v>45</v>
      </c>
      <c r="N201" s="2">
        <v>2</v>
      </c>
      <c r="O201" s="2">
        <v>4</v>
      </c>
      <c r="P201" s="2">
        <v>2</v>
      </c>
      <c r="Q201" s="2">
        <v>1</v>
      </c>
      <c r="R201" s="2">
        <v>12468</v>
      </c>
      <c r="S201" s="2" t="s">
        <v>37</v>
      </c>
    </row>
    <row r="202" spans="1:19" x14ac:dyDescent="0.2">
      <c r="A202" s="2">
        <v>201</v>
      </c>
      <c r="B202" s="2" t="s">
        <v>19</v>
      </c>
      <c r="C202" s="2">
        <v>18</v>
      </c>
      <c r="D202" s="2" t="s">
        <v>20</v>
      </c>
      <c r="E202" s="2" t="s">
        <v>28</v>
      </c>
      <c r="F202" s="2">
        <v>2</v>
      </c>
      <c r="G202" s="2" t="s">
        <v>35</v>
      </c>
      <c r="H202" s="2">
        <v>16394</v>
      </c>
      <c r="I202" s="2">
        <v>2</v>
      </c>
      <c r="J202" s="2">
        <v>2</v>
      </c>
      <c r="K202" s="2" t="s">
        <v>28</v>
      </c>
      <c r="L202" s="2" t="s">
        <v>23</v>
      </c>
      <c r="M202" s="2" t="s">
        <v>46</v>
      </c>
      <c r="N202" s="2">
        <v>4</v>
      </c>
      <c r="O202" s="2">
        <v>5</v>
      </c>
      <c r="P202" s="2">
        <v>5</v>
      </c>
      <c r="Q202" s="2">
        <v>2</v>
      </c>
      <c r="R202" s="2">
        <v>13993</v>
      </c>
      <c r="S202" s="2" t="s">
        <v>30</v>
      </c>
    </row>
    <row r="203" spans="1:19" x14ac:dyDescent="0.2">
      <c r="A203" s="2">
        <v>202</v>
      </c>
      <c r="B203" s="2" t="s">
        <v>26</v>
      </c>
      <c r="C203" s="2">
        <v>25</v>
      </c>
      <c r="D203" s="2" t="s">
        <v>41</v>
      </c>
      <c r="E203" s="2" t="s">
        <v>28</v>
      </c>
      <c r="F203" s="2">
        <v>4</v>
      </c>
      <c r="G203" s="2" t="s">
        <v>32</v>
      </c>
      <c r="H203" s="2">
        <v>16349</v>
      </c>
      <c r="I203" s="2">
        <v>4</v>
      </c>
      <c r="J203" s="2">
        <v>4</v>
      </c>
      <c r="K203" s="2" t="s">
        <v>21</v>
      </c>
      <c r="L203" s="2" t="s">
        <v>23</v>
      </c>
      <c r="M203" s="2" t="s">
        <v>46</v>
      </c>
      <c r="N203" s="2">
        <v>3</v>
      </c>
      <c r="O203" s="2">
        <v>2</v>
      </c>
      <c r="P203" s="2">
        <v>2</v>
      </c>
      <c r="Q203" s="2">
        <v>3</v>
      </c>
      <c r="R203" s="2">
        <v>3564</v>
      </c>
      <c r="S203" s="2" t="s">
        <v>34</v>
      </c>
    </row>
    <row r="204" spans="1:19" x14ac:dyDescent="0.2">
      <c r="A204" s="2">
        <v>203</v>
      </c>
      <c r="B204" s="2" t="s">
        <v>26</v>
      </c>
      <c r="C204" s="2">
        <v>24</v>
      </c>
      <c r="D204" s="2" t="s">
        <v>52</v>
      </c>
      <c r="E204" s="2" t="s">
        <v>28</v>
      </c>
      <c r="F204" s="2">
        <v>1</v>
      </c>
      <c r="G204" s="2" t="s">
        <v>35</v>
      </c>
      <c r="H204" s="2">
        <v>17231</v>
      </c>
      <c r="I204" s="2">
        <v>1</v>
      </c>
      <c r="J204" s="2">
        <v>1</v>
      </c>
      <c r="K204" s="2" t="s">
        <v>28</v>
      </c>
      <c r="L204" s="2" t="s">
        <v>29</v>
      </c>
      <c r="M204" s="2" t="s">
        <v>45</v>
      </c>
      <c r="N204" s="2">
        <v>2</v>
      </c>
      <c r="O204" s="2">
        <v>2</v>
      </c>
      <c r="P204" s="2">
        <v>3</v>
      </c>
      <c r="Q204" s="2">
        <v>3</v>
      </c>
      <c r="R204" s="2">
        <v>11338</v>
      </c>
      <c r="S204" s="2" t="s">
        <v>42</v>
      </c>
    </row>
    <row r="205" spans="1:19" x14ac:dyDescent="0.2">
      <c r="A205" s="2">
        <v>204</v>
      </c>
      <c r="B205" s="2" t="s">
        <v>19</v>
      </c>
      <c r="C205" s="2">
        <v>19</v>
      </c>
      <c r="D205" s="2" t="s">
        <v>43</v>
      </c>
      <c r="E205" s="2" t="s">
        <v>28</v>
      </c>
      <c r="F205" s="2">
        <v>5</v>
      </c>
      <c r="G205" s="2" t="s">
        <v>32</v>
      </c>
      <c r="H205" s="2">
        <v>23149</v>
      </c>
      <c r="I205" s="2">
        <v>4</v>
      </c>
      <c r="J205" s="2">
        <v>3</v>
      </c>
      <c r="K205" s="2" t="s">
        <v>21</v>
      </c>
      <c r="L205" s="2" t="s">
        <v>40</v>
      </c>
      <c r="M205" s="2" t="s">
        <v>24</v>
      </c>
      <c r="N205" s="2">
        <v>5</v>
      </c>
      <c r="O205" s="2">
        <v>2</v>
      </c>
      <c r="P205" s="2">
        <v>4</v>
      </c>
      <c r="Q205" s="2">
        <v>2</v>
      </c>
      <c r="R205" s="2">
        <v>11775</v>
      </c>
      <c r="S205" s="2" t="s">
        <v>30</v>
      </c>
    </row>
    <row r="206" spans="1:19" x14ac:dyDescent="0.2">
      <c r="A206" s="2">
        <v>205</v>
      </c>
      <c r="B206" s="2" t="s">
        <v>19</v>
      </c>
      <c r="C206" s="2">
        <v>20</v>
      </c>
      <c r="D206" s="2" t="s">
        <v>52</v>
      </c>
      <c r="E206" s="2" t="s">
        <v>28</v>
      </c>
      <c r="F206" s="2">
        <v>2</v>
      </c>
      <c r="G206" s="2" t="s">
        <v>32</v>
      </c>
      <c r="H206" s="2">
        <v>14093</v>
      </c>
      <c r="I206" s="2">
        <v>3</v>
      </c>
      <c r="J206" s="2">
        <v>2</v>
      </c>
      <c r="K206" s="2" t="s">
        <v>28</v>
      </c>
      <c r="L206" s="2" t="s">
        <v>50</v>
      </c>
      <c r="M206" s="2" t="s">
        <v>45</v>
      </c>
      <c r="N206" s="2">
        <v>1</v>
      </c>
      <c r="O206" s="2">
        <v>5</v>
      </c>
      <c r="P206" s="2">
        <v>2</v>
      </c>
      <c r="Q206" s="2">
        <v>3</v>
      </c>
      <c r="R206" s="2">
        <v>11463</v>
      </c>
      <c r="S206" s="2" t="s">
        <v>37</v>
      </c>
    </row>
    <row r="207" spans="1:19" x14ac:dyDescent="0.2">
      <c r="A207" s="2">
        <v>206</v>
      </c>
      <c r="B207" s="2" t="s">
        <v>26</v>
      </c>
      <c r="C207" s="2">
        <v>27</v>
      </c>
      <c r="D207" s="2" t="s">
        <v>44</v>
      </c>
      <c r="E207" s="2" t="s">
        <v>21</v>
      </c>
      <c r="F207" s="2">
        <v>4</v>
      </c>
      <c r="G207" s="2" t="s">
        <v>22</v>
      </c>
      <c r="H207" s="2">
        <v>7464</v>
      </c>
      <c r="I207" s="2">
        <v>3</v>
      </c>
      <c r="J207" s="2">
        <v>3</v>
      </c>
      <c r="K207" s="2" t="s">
        <v>21</v>
      </c>
      <c r="L207" s="2" t="s">
        <v>40</v>
      </c>
      <c r="M207" s="2" t="s">
        <v>48</v>
      </c>
      <c r="N207" s="2">
        <v>2</v>
      </c>
      <c r="O207" s="2">
        <v>5</v>
      </c>
      <c r="P207" s="2">
        <v>2</v>
      </c>
      <c r="Q207" s="2">
        <v>3</v>
      </c>
      <c r="R207" s="2">
        <v>9005</v>
      </c>
      <c r="S207" s="2" t="s">
        <v>30</v>
      </c>
    </row>
    <row r="208" spans="1:19" x14ac:dyDescent="0.2">
      <c r="A208" s="2">
        <v>207</v>
      </c>
      <c r="B208" s="2" t="s">
        <v>19</v>
      </c>
      <c r="C208" s="2">
        <v>22</v>
      </c>
      <c r="D208" s="2" t="s">
        <v>52</v>
      </c>
      <c r="E208" s="2" t="s">
        <v>28</v>
      </c>
      <c r="F208" s="2">
        <v>2</v>
      </c>
      <c r="G208" s="2" t="s">
        <v>32</v>
      </c>
      <c r="H208" s="2">
        <v>17315</v>
      </c>
      <c r="I208" s="2">
        <v>2</v>
      </c>
      <c r="J208" s="2">
        <v>2</v>
      </c>
      <c r="K208" s="2" t="s">
        <v>28</v>
      </c>
      <c r="L208" s="2" t="s">
        <v>23</v>
      </c>
      <c r="M208" s="2" t="s">
        <v>45</v>
      </c>
      <c r="N208" s="2">
        <v>3</v>
      </c>
      <c r="O208" s="2">
        <v>2</v>
      </c>
      <c r="P208" s="2">
        <v>1</v>
      </c>
      <c r="Q208" s="2">
        <v>3</v>
      </c>
      <c r="R208" s="2">
        <v>14741</v>
      </c>
      <c r="S208" s="2" t="s">
        <v>30</v>
      </c>
    </row>
    <row r="209" spans="1:19" x14ac:dyDescent="0.2">
      <c r="A209" s="2">
        <v>208</v>
      </c>
      <c r="B209" s="2" t="s">
        <v>19</v>
      </c>
      <c r="C209" s="2">
        <v>21</v>
      </c>
      <c r="D209" s="2" t="s">
        <v>41</v>
      </c>
      <c r="E209" s="2" t="s">
        <v>28</v>
      </c>
      <c r="F209" s="2">
        <v>2</v>
      </c>
      <c r="G209" s="2" t="s">
        <v>35</v>
      </c>
      <c r="H209" s="2">
        <v>11647</v>
      </c>
      <c r="I209" s="2">
        <v>2</v>
      </c>
      <c r="J209" s="2">
        <v>2</v>
      </c>
      <c r="K209" s="2" t="s">
        <v>28</v>
      </c>
      <c r="L209" s="2" t="s">
        <v>23</v>
      </c>
      <c r="M209" s="2" t="s">
        <v>33</v>
      </c>
      <c r="N209" s="2">
        <v>4</v>
      </c>
      <c r="O209" s="2">
        <v>2</v>
      </c>
      <c r="P209" s="2">
        <v>3</v>
      </c>
      <c r="Q209" s="2">
        <v>4</v>
      </c>
      <c r="R209" s="2">
        <v>13092</v>
      </c>
      <c r="S209" s="2" t="s">
        <v>30</v>
      </c>
    </row>
    <row r="210" spans="1:19" x14ac:dyDescent="0.2">
      <c r="A210" s="2">
        <v>209</v>
      </c>
      <c r="B210" s="2" t="s">
        <v>19</v>
      </c>
      <c r="C210" s="2">
        <v>25</v>
      </c>
      <c r="D210" s="2" t="s">
        <v>43</v>
      </c>
      <c r="E210" s="2" t="s">
        <v>28</v>
      </c>
      <c r="F210" s="2">
        <v>1</v>
      </c>
      <c r="G210" s="2" t="s">
        <v>32</v>
      </c>
      <c r="H210" s="2">
        <v>13316</v>
      </c>
      <c r="I210" s="2">
        <v>4</v>
      </c>
      <c r="J210" s="2">
        <v>5</v>
      </c>
      <c r="K210" s="2" t="s">
        <v>21</v>
      </c>
      <c r="L210" s="2" t="s">
        <v>23</v>
      </c>
      <c r="M210" s="2" t="s">
        <v>46</v>
      </c>
      <c r="N210" s="2">
        <v>1</v>
      </c>
      <c r="O210" s="2">
        <v>3</v>
      </c>
      <c r="P210" s="2">
        <v>2</v>
      </c>
      <c r="Q210" s="2">
        <v>1</v>
      </c>
      <c r="R210" s="2">
        <v>10197</v>
      </c>
      <c r="S210" s="2" t="s">
        <v>34</v>
      </c>
    </row>
    <row r="211" spans="1:19" x14ac:dyDescent="0.2">
      <c r="A211" s="2">
        <v>210</v>
      </c>
      <c r="B211" s="2" t="s">
        <v>19</v>
      </c>
      <c r="C211" s="2">
        <v>24</v>
      </c>
      <c r="D211" s="2" t="s">
        <v>51</v>
      </c>
      <c r="E211" s="2" t="s">
        <v>21</v>
      </c>
      <c r="F211" s="2">
        <v>1</v>
      </c>
      <c r="G211" s="2" t="s">
        <v>22</v>
      </c>
      <c r="H211" s="2">
        <v>8115</v>
      </c>
      <c r="I211" s="2">
        <v>3</v>
      </c>
      <c r="J211" s="2">
        <v>4</v>
      </c>
      <c r="K211" s="2" t="s">
        <v>28</v>
      </c>
      <c r="L211" s="2" t="s">
        <v>40</v>
      </c>
      <c r="M211" s="2" t="s">
        <v>46</v>
      </c>
      <c r="N211" s="2">
        <v>5</v>
      </c>
      <c r="O211" s="2">
        <v>3</v>
      </c>
      <c r="P211" s="2">
        <v>4</v>
      </c>
      <c r="Q211" s="2">
        <v>1</v>
      </c>
      <c r="R211" s="2">
        <v>10237</v>
      </c>
      <c r="S211" s="2" t="s">
        <v>37</v>
      </c>
    </row>
    <row r="212" spans="1:19" x14ac:dyDescent="0.2">
      <c r="A212" s="2">
        <v>211</v>
      </c>
      <c r="B212" s="2" t="s">
        <v>19</v>
      </c>
      <c r="C212" s="2">
        <v>20</v>
      </c>
      <c r="D212" s="2" t="s">
        <v>41</v>
      </c>
      <c r="E212" s="2" t="s">
        <v>28</v>
      </c>
      <c r="F212" s="2">
        <v>3</v>
      </c>
      <c r="G212" s="2" t="s">
        <v>32</v>
      </c>
      <c r="H212" s="2">
        <v>18708</v>
      </c>
      <c r="I212" s="2">
        <v>4</v>
      </c>
      <c r="J212" s="2">
        <v>2</v>
      </c>
      <c r="K212" s="2" t="s">
        <v>28</v>
      </c>
      <c r="L212" s="2" t="s">
        <v>50</v>
      </c>
      <c r="M212" s="2" t="s">
        <v>24</v>
      </c>
      <c r="N212" s="2">
        <v>5</v>
      </c>
      <c r="O212" s="2">
        <v>2</v>
      </c>
      <c r="P212" s="2">
        <v>4</v>
      </c>
      <c r="Q212" s="2">
        <v>3</v>
      </c>
      <c r="R212" s="2">
        <v>14866</v>
      </c>
      <c r="S212" s="2" t="s">
        <v>30</v>
      </c>
    </row>
    <row r="213" spans="1:19" x14ac:dyDescent="0.2">
      <c r="A213" s="2">
        <v>212</v>
      </c>
      <c r="B213" s="2" t="s">
        <v>19</v>
      </c>
      <c r="C213" s="2">
        <v>30</v>
      </c>
      <c r="D213" s="2" t="s">
        <v>20</v>
      </c>
      <c r="E213" s="2" t="s">
        <v>28</v>
      </c>
      <c r="F213" s="2">
        <v>4</v>
      </c>
      <c r="G213" s="2" t="s">
        <v>39</v>
      </c>
      <c r="H213" s="2">
        <v>21560</v>
      </c>
      <c r="I213" s="2">
        <v>4</v>
      </c>
      <c r="J213" s="2">
        <v>4</v>
      </c>
      <c r="K213" s="2" t="s">
        <v>21</v>
      </c>
      <c r="L213" s="2" t="s">
        <v>36</v>
      </c>
      <c r="M213" s="2" t="s">
        <v>33</v>
      </c>
      <c r="N213" s="2">
        <v>4</v>
      </c>
      <c r="O213" s="2">
        <v>4</v>
      </c>
      <c r="P213" s="2">
        <v>4</v>
      </c>
      <c r="Q213" s="2">
        <v>3</v>
      </c>
      <c r="R213" s="2">
        <v>13578</v>
      </c>
      <c r="S213" s="2" t="s">
        <v>37</v>
      </c>
    </row>
    <row r="214" spans="1:19" x14ac:dyDescent="0.2">
      <c r="A214" s="2">
        <v>213</v>
      </c>
      <c r="B214" s="2" t="s">
        <v>19</v>
      </c>
      <c r="C214" s="2">
        <v>21</v>
      </c>
      <c r="D214" s="2" t="s">
        <v>52</v>
      </c>
      <c r="E214" s="2" t="s">
        <v>28</v>
      </c>
      <c r="F214" s="2">
        <v>3</v>
      </c>
      <c r="G214" s="2" t="s">
        <v>35</v>
      </c>
      <c r="H214" s="2">
        <v>15137</v>
      </c>
      <c r="I214" s="2">
        <v>1</v>
      </c>
      <c r="J214" s="2">
        <v>1</v>
      </c>
      <c r="K214" s="2" t="s">
        <v>28</v>
      </c>
      <c r="L214" s="2" t="s">
        <v>23</v>
      </c>
      <c r="M214" s="2" t="s">
        <v>48</v>
      </c>
      <c r="N214" s="2">
        <v>3</v>
      </c>
      <c r="O214" s="2">
        <v>2</v>
      </c>
      <c r="P214" s="2">
        <v>1</v>
      </c>
      <c r="Q214" s="2">
        <v>5</v>
      </c>
      <c r="R214" s="2">
        <v>11735</v>
      </c>
      <c r="S214" s="2" t="s">
        <v>25</v>
      </c>
    </row>
    <row r="215" spans="1:19" x14ac:dyDescent="0.2">
      <c r="A215" s="2">
        <v>214</v>
      </c>
      <c r="B215" s="2" t="s">
        <v>26</v>
      </c>
      <c r="C215" s="2">
        <v>21</v>
      </c>
      <c r="D215" s="2" t="s">
        <v>52</v>
      </c>
      <c r="E215" s="2" t="s">
        <v>28</v>
      </c>
      <c r="F215" s="2">
        <v>2</v>
      </c>
      <c r="G215" s="2" t="s">
        <v>32</v>
      </c>
      <c r="H215" s="2">
        <v>22816</v>
      </c>
      <c r="I215" s="2">
        <v>4</v>
      </c>
      <c r="J215" s="2">
        <v>4</v>
      </c>
      <c r="K215" s="2" t="s">
        <v>21</v>
      </c>
      <c r="L215" s="2" t="s">
        <v>40</v>
      </c>
      <c r="M215" s="2" t="s">
        <v>48</v>
      </c>
      <c r="N215" s="2">
        <v>2</v>
      </c>
      <c r="O215" s="2">
        <v>4</v>
      </c>
      <c r="P215" s="2">
        <v>2</v>
      </c>
      <c r="Q215" s="2">
        <v>3</v>
      </c>
      <c r="R215" s="2">
        <v>13242</v>
      </c>
      <c r="S215" s="2" t="s">
        <v>25</v>
      </c>
    </row>
    <row r="216" spans="1:19" x14ac:dyDescent="0.2">
      <c r="A216" s="2">
        <v>215</v>
      </c>
      <c r="B216" s="2" t="s">
        <v>19</v>
      </c>
      <c r="C216" s="2">
        <v>22</v>
      </c>
      <c r="D216" s="2" t="s">
        <v>43</v>
      </c>
      <c r="E216" s="2" t="s">
        <v>21</v>
      </c>
      <c r="F216" s="2">
        <v>4</v>
      </c>
      <c r="G216" s="2" t="s">
        <v>35</v>
      </c>
      <c r="H216" s="2">
        <v>9294</v>
      </c>
      <c r="I216" s="2">
        <v>3</v>
      </c>
      <c r="J216" s="2">
        <v>2</v>
      </c>
      <c r="K216" s="2" t="s">
        <v>28</v>
      </c>
      <c r="L216" s="2" t="s">
        <v>23</v>
      </c>
      <c r="M216" s="2" t="s">
        <v>46</v>
      </c>
      <c r="N216" s="2">
        <v>5</v>
      </c>
      <c r="O216" s="2">
        <v>2</v>
      </c>
      <c r="P216" s="2">
        <v>4</v>
      </c>
      <c r="Q216" s="2">
        <v>5</v>
      </c>
      <c r="R216" s="2">
        <v>5668</v>
      </c>
      <c r="S216" s="2" t="s">
        <v>34</v>
      </c>
    </row>
    <row r="217" spans="1:19" x14ac:dyDescent="0.2">
      <c r="A217" s="2">
        <v>216</v>
      </c>
      <c r="B217" s="2" t="s">
        <v>26</v>
      </c>
      <c r="C217" s="2">
        <v>23</v>
      </c>
      <c r="D217" s="2" t="s">
        <v>44</v>
      </c>
      <c r="E217" s="2" t="s">
        <v>21</v>
      </c>
      <c r="F217" s="2">
        <v>3</v>
      </c>
      <c r="G217" s="2" t="s">
        <v>35</v>
      </c>
      <c r="H217" s="2">
        <v>9894</v>
      </c>
      <c r="I217" s="2">
        <v>1</v>
      </c>
      <c r="J217" s="2">
        <v>1</v>
      </c>
      <c r="K217" s="2" t="s">
        <v>28</v>
      </c>
      <c r="L217" s="2" t="s">
        <v>29</v>
      </c>
      <c r="M217" s="2" t="s">
        <v>45</v>
      </c>
      <c r="N217" s="2">
        <v>5</v>
      </c>
      <c r="O217" s="2">
        <v>4</v>
      </c>
      <c r="P217" s="2">
        <v>1</v>
      </c>
      <c r="Q217" s="2">
        <v>3</v>
      </c>
      <c r="R217" s="2">
        <v>7705</v>
      </c>
      <c r="S217" s="2" t="s">
        <v>25</v>
      </c>
    </row>
    <row r="218" spans="1:19" x14ac:dyDescent="0.2">
      <c r="A218" s="2">
        <v>217</v>
      </c>
      <c r="B218" s="2" t="s">
        <v>19</v>
      </c>
      <c r="C218" s="2">
        <v>23</v>
      </c>
      <c r="D218" s="2" t="s">
        <v>20</v>
      </c>
      <c r="E218" s="2" t="s">
        <v>28</v>
      </c>
      <c r="F218" s="2">
        <v>1</v>
      </c>
      <c r="G218" s="2" t="s">
        <v>39</v>
      </c>
      <c r="H218" s="2">
        <v>9216</v>
      </c>
      <c r="I218" s="2">
        <v>4</v>
      </c>
      <c r="J218" s="2">
        <v>3</v>
      </c>
      <c r="K218" s="2" t="s">
        <v>28</v>
      </c>
      <c r="L218" s="2" t="s">
        <v>36</v>
      </c>
      <c r="M218" s="2" t="s">
        <v>24</v>
      </c>
      <c r="N218" s="2">
        <v>1</v>
      </c>
      <c r="O218" s="2">
        <v>4</v>
      </c>
      <c r="P218" s="2">
        <v>4</v>
      </c>
      <c r="Q218" s="2">
        <v>4</v>
      </c>
      <c r="R218" s="2">
        <v>4091</v>
      </c>
      <c r="S218" s="2" t="s">
        <v>37</v>
      </c>
    </row>
    <row r="219" spans="1:19" x14ac:dyDescent="0.2">
      <c r="A219" s="2">
        <v>218</v>
      </c>
      <c r="B219" s="2" t="s">
        <v>19</v>
      </c>
      <c r="C219" s="2">
        <v>25</v>
      </c>
      <c r="D219" s="2" t="s">
        <v>38</v>
      </c>
      <c r="E219" s="2" t="s">
        <v>28</v>
      </c>
      <c r="F219" s="2">
        <v>3</v>
      </c>
      <c r="G219" s="2" t="s">
        <v>32</v>
      </c>
      <c r="H219" s="2">
        <v>21416</v>
      </c>
      <c r="I219" s="2">
        <v>4</v>
      </c>
      <c r="J219" s="2">
        <v>4</v>
      </c>
      <c r="K219" s="2" t="s">
        <v>28</v>
      </c>
      <c r="L219" s="2" t="s">
        <v>40</v>
      </c>
      <c r="M219" s="2" t="s">
        <v>24</v>
      </c>
      <c r="N219" s="2">
        <v>3</v>
      </c>
      <c r="O219" s="2">
        <v>5</v>
      </c>
      <c r="P219" s="2">
        <v>2</v>
      </c>
      <c r="Q219" s="2">
        <v>1</v>
      </c>
      <c r="R219" s="2">
        <v>19769</v>
      </c>
      <c r="S219" s="2" t="s">
        <v>34</v>
      </c>
    </row>
    <row r="220" spans="1:19" x14ac:dyDescent="0.2">
      <c r="A220" s="2">
        <v>219</v>
      </c>
      <c r="B220" s="2" t="s">
        <v>26</v>
      </c>
      <c r="C220" s="2">
        <v>18</v>
      </c>
      <c r="D220" s="2" t="s">
        <v>43</v>
      </c>
      <c r="E220" s="2" t="s">
        <v>28</v>
      </c>
      <c r="F220" s="2">
        <v>4</v>
      </c>
      <c r="G220" s="2" t="s">
        <v>32</v>
      </c>
      <c r="H220" s="2">
        <v>18219</v>
      </c>
      <c r="I220" s="2">
        <v>4</v>
      </c>
      <c r="J220" s="2">
        <v>3</v>
      </c>
      <c r="K220" s="2" t="s">
        <v>28</v>
      </c>
      <c r="L220" s="2" t="s">
        <v>40</v>
      </c>
      <c r="M220" s="2" t="s">
        <v>24</v>
      </c>
      <c r="N220" s="2">
        <v>2</v>
      </c>
      <c r="O220" s="2">
        <v>2</v>
      </c>
      <c r="P220" s="2">
        <v>4</v>
      </c>
      <c r="Q220" s="2">
        <v>4</v>
      </c>
      <c r="R220" s="2">
        <v>13498</v>
      </c>
      <c r="S220" s="2" t="s">
        <v>42</v>
      </c>
    </row>
    <row r="221" spans="1:19" x14ac:dyDescent="0.2">
      <c r="A221" s="2">
        <v>220</v>
      </c>
      <c r="B221" s="2" t="s">
        <v>26</v>
      </c>
      <c r="C221" s="2">
        <v>24</v>
      </c>
      <c r="D221" s="2" t="s">
        <v>44</v>
      </c>
      <c r="E221" s="2" t="s">
        <v>21</v>
      </c>
      <c r="F221" s="2">
        <v>1</v>
      </c>
      <c r="G221" s="2" t="s">
        <v>49</v>
      </c>
      <c r="H221" s="2">
        <v>12058</v>
      </c>
      <c r="I221" s="2">
        <v>2</v>
      </c>
      <c r="J221" s="2">
        <v>5</v>
      </c>
      <c r="K221" s="2" t="s">
        <v>28</v>
      </c>
      <c r="L221" s="2" t="s">
        <v>23</v>
      </c>
      <c r="M221" s="2" t="s">
        <v>45</v>
      </c>
      <c r="N221" s="2">
        <v>3</v>
      </c>
      <c r="O221" s="2">
        <v>1</v>
      </c>
      <c r="P221" s="2">
        <v>4</v>
      </c>
      <c r="Q221" s="2">
        <v>1</v>
      </c>
      <c r="R221" s="2">
        <v>15623</v>
      </c>
      <c r="S221" s="2" t="s">
        <v>25</v>
      </c>
    </row>
    <row r="222" spans="1:19" x14ac:dyDescent="0.2">
      <c r="A222" s="2">
        <v>221</v>
      </c>
      <c r="B222" s="2" t="s">
        <v>19</v>
      </c>
      <c r="C222" s="2">
        <v>23</v>
      </c>
      <c r="D222" s="2" t="s">
        <v>38</v>
      </c>
      <c r="E222" s="2" t="s">
        <v>28</v>
      </c>
      <c r="F222" s="2">
        <v>3</v>
      </c>
      <c r="G222" s="2" t="s">
        <v>35</v>
      </c>
      <c r="H222" s="2">
        <v>15826</v>
      </c>
      <c r="I222" s="2">
        <v>4</v>
      </c>
      <c r="J222" s="2">
        <v>3</v>
      </c>
      <c r="K222" s="2" t="s">
        <v>21</v>
      </c>
      <c r="L222" s="2" t="s">
        <v>23</v>
      </c>
      <c r="M222" s="2" t="s">
        <v>33</v>
      </c>
      <c r="N222" s="2">
        <v>2</v>
      </c>
      <c r="O222" s="2">
        <v>1</v>
      </c>
      <c r="P222" s="2">
        <v>1</v>
      </c>
      <c r="Q222" s="2">
        <v>3</v>
      </c>
      <c r="R222" s="2">
        <v>9776</v>
      </c>
      <c r="S222" s="2" t="s">
        <v>30</v>
      </c>
    </row>
    <row r="223" spans="1:19" x14ac:dyDescent="0.2">
      <c r="A223" s="2">
        <v>222</v>
      </c>
      <c r="B223" s="2" t="s">
        <v>26</v>
      </c>
      <c r="C223" s="2">
        <v>21</v>
      </c>
      <c r="D223" s="2" t="s">
        <v>43</v>
      </c>
      <c r="E223" s="2" t="s">
        <v>21</v>
      </c>
      <c r="F223" s="2">
        <v>2</v>
      </c>
      <c r="G223" s="2" t="s">
        <v>35</v>
      </c>
      <c r="H223" s="2">
        <v>8795</v>
      </c>
      <c r="I223" s="2">
        <v>3</v>
      </c>
      <c r="J223" s="2">
        <v>3</v>
      </c>
      <c r="K223" s="2" t="s">
        <v>28</v>
      </c>
      <c r="L223" s="2" t="s">
        <v>23</v>
      </c>
      <c r="M223" s="2" t="s">
        <v>46</v>
      </c>
      <c r="N223" s="2">
        <v>1</v>
      </c>
      <c r="O223" s="2">
        <v>4</v>
      </c>
      <c r="P223" s="2">
        <v>3</v>
      </c>
      <c r="Q223" s="2">
        <v>5</v>
      </c>
      <c r="R223" s="2">
        <v>8997</v>
      </c>
      <c r="S223" s="2" t="s">
        <v>34</v>
      </c>
    </row>
    <row r="224" spans="1:19" x14ac:dyDescent="0.2">
      <c r="A224" s="2">
        <v>223</v>
      </c>
      <c r="B224" s="2" t="s">
        <v>26</v>
      </c>
      <c r="C224" s="2">
        <v>21</v>
      </c>
      <c r="D224" s="2" t="s">
        <v>41</v>
      </c>
      <c r="E224" s="2" t="s">
        <v>28</v>
      </c>
      <c r="F224" s="2">
        <v>2</v>
      </c>
      <c r="G224" s="2" t="s">
        <v>35</v>
      </c>
      <c r="H224" s="2">
        <v>21805</v>
      </c>
      <c r="I224" s="2">
        <v>3</v>
      </c>
      <c r="J224" s="2">
        <v>2</v>
      </c>
      <c r="K224" s="2" t="s">
        <v>28</v>
      </c>
      <c r="L224" s="2" t="s">
        <v>23</v>
      </c>
      <c r="M224" s="2" t="s">
        <v>46</v>
      </c>
      <c r="N224" s="2">
        <v>3</v>
      </c>
      <c r="O224" s="2">
        <v>5</v>
      </c>
      <c r="P224" s="2">
        <v>4</v>
      </c>
      <c r="Q224" s="2">
        <v>5</v>
      </c>
      <c r="R224" s="2">
        <v>13234</v>
      </c>
      <c r="S224" s="2" t="s">
        <v>25</v>
      </c>
    </row>
    <row r="225" spans="1:19" x14ac:dyDescent="0.2">
      <c r="A225" s="2">
        <v>224</v>
      </c>
      <c r="B225" s="2" t="s">
        <v>26</v>
      </c>
      <c r="C225" s="2">
        <v>28</v>
      </c>
      <c r="D225" s="2" t="s">
        <v>53</v>
      </c>
      <c r="E225" s="2" t="s">
        <v>28</v>
      </c>
      <c r="F225" s="2">
        <v>4</v>
      </c>
      <c r="G225" s="2" t="s">
        <v>32</v>
      </c>
      <c r="H225" s="2">
        <v>12985</v>
      </c>
      <c r="I225" s="2">
        <v>4</v>
      </c>
      <c r="J225" s="2">
        <v>4</v>
      </c>
      <c r="K225" s="2" t="s">
        <v>28</v>
      </c>
      <c r="L225" s="2" t="s">
        <v>23</v>
      </c>
      <c r="M225" s="2" t="s">
        <v>46</v>
      </c>
      <c r="N225" s="2">
        <v>5</v>
      </c>
      <c r="O225" s="2">
        <v>2</v>
      </c>
      <c r="P225" s="2">
        <v>1</v>
      </c>
      <c r="Q225" s="2">
        <v>2</v>
      </c>
      <c r="R225" s="2">
        <v>12917</v>
      </c>
      <c r="S225" s="2" t="s">
        <v>34</v>
      </c>
    </row>
    <row r="226" spans="1:19" x14ac:dyDescent="0.2">
      <c r="A226" s="2">
        <v>225</v>
      </c>
      <c r="B226" s="2" t="s">
        <v>19</v>
      </c>
      <c r="C226" s="2">
        <v>27</v>
      </c>
      <c r="D226" s="2" t="s">
        <v>52</v>
      </c>
      <c r="E226" s="2" t="s">
        <v>28</v>
      </c>
      <c r="F226" s="2">
        <v>5</v>
      </c>
      <c r="G226" s="2" t="s">
        <v>35</v>
      </c>
      <c r="H226" s="2">
        <v>11436</v>
      </c>
      <c r="I226" s="2">
        <v>3</v>
      </c>
      <c r="J226" s="2">
        <v>5</v>
      </c>
      <c r="K226" s="2" t="s">
        <v>28</v>
      </c>
      <c r="L226" s="2" t="s">
        <v>40</v>
      </c>
      <c r="M226" s="2" t="s">
        <v>48</v>
      </c>
      <c r="N226" s="2">
        <v>1</v>
      </c>
      <c r="O226" s="2">
        <v>2</v>
      </c>
      <c r="P226" s="2">
        <v>5</v>
      </c>
      <c r="Q226" s="2">
        <v>2</v>
      </c>
      <c r="R226" s="2">
        <v>14205</v>
      </c>
      <c r="S226" s="2" t="s">
        <v>34</v>
      </c>
    </row>
    <row r="227" spans="1:19" x14ac:dyDescent="0.2">
      <c r="A227" s="2">
        <v>226</v>
      </c>
      <c r="B227" s="2" t="s">
        <v>19</v>
      </c>
      <c r="C227" s="2">
        <v>22</v>
      </c>
      <c r="D227" s="2" t="s">
        <v>38</v>
      </c>
      <c r="E227" s="2" t="s">
        <v>28</v>
      </c>
      <c r="F227" s="2">
        <v>5</v>
      </c>
      <c r="G227" s="2" t="s">
        <v>32</v>
      </c>
      <c r="H227" s="2">
        <v>21341</v>
      </c>
      <c r="I227" s="2">
        <v>3</v>
      </c>
      <c r="J227" s="2">
        <v>3</v>
      </c>
      <c r="K227" s="2" t="s">
        <v>28</v>
      </c>
      <c r="L227" s="2" t="s">
        <v>23</v>
      </c>
      <c r="M227" s="2" t="s">
        <v>33</v>
      </c>
      <c r="N227" s="2">
        <v>3</v>
      </c>
      <c r="O227" s="2">
        <v>1</v>
      </c>
      <c r="P227" s="2">
        <v>3</v>
      </c>
      <c r="Q227" s="2">
        <v>5</v>
      </c>
      <c r="R227" s="2">
        <v>16977</v>
      </c>
      <c r="S227" s="2" t="s">
        <v>37</v>
      </c>
    </row>
    <row r="228" spans="1:19" x14ac:dyDescent="0.2">
      <c r="A228" s="2">
        <v>227</v>
      </c>
      <c r="B228" s="2" t="s">
        <v>19</v>
      </c>
      <c r="C228" s="2">
        <v>20</v>
      </c>
      <c r="D228" s="2" t="s">
        <v>38</v>
      </c>
      <c r="E228" s="2" t="s">
        <v>21</v>
      </c>
      <c r="F228" s="2">
        <v>5</v>
      </c>
      <c r="G228" s="2" t="s">
        <v>49</v>
      </c>
      <c r="H228" s="2">
        <v>11733</v>
      </c>
      <c r="I228" s="2">
        <v>3</v>
      </c>
      <c r="J228" s="2">
        <v>3</v>
      </c>
      <c r="K228" s="2" t="s">
        <v>28</v>
      </c>
      <c r="L228" s="2" t="s">
        <v>36</v>
      </c>
      <c r="M228" s="2" t="s">
        <v>24</v>
      </c>
      <c r="N228" s="2">
        <v>4</v>
      </c>
      <c r="O228" s="2">
        <v>3</v>
      </c>
      <c r="P228" s="2">
        <v>1</v>
      </c>
      <c r="Q228" s="2">
        <v>3</v>
      </c>
      <c r="R228" s="2">
        <v>10477</v>
      </c>
      <c r="S228" s="2" t="s">
        <v>30</v>
      </c>
    </row>
    <row r="229" spans="1:19" x14ac:dyDescent="0.2">
      <c r="A229" s="2">
        <v>228</v>
      </c>
      <c r="B229" s="2" t="s">
        <v>26</v>
      </c>
      <c r="C229" s="2">
        <v>26</v>
      </c>
      <c r="D229" s="2" t="s">
        <v>52</v>
      </c>
      <c r="E229" s="2" t="s">
        <v>28</v>
      </c>
      <c r="F229" s="2">
        <v>5</v>
      </c>
      <c r="G229" s="2" t="s">
        <v>32</v>
      </c>
      <c r="H229" s="2">
        <v>14956</v>
      </c>
      <c r="I229" s="2">
        <v>5</v>
      </c>
      <c r="J229" s="2">
        <v>4</v>
      </c>
      <c r="K229" s="2" t="s">
        <v>21</v>
      </c>
      <c r="L229" s="2" t="s">
        <v>23</v>
      </c>
      <c r="M229" s="2" t="s">
        <v>48</v>
      </c>
      <c r="N229" s="2">
        <v>3</v>
      </c>
      <c r="O229" s="2">
        <v>1</v>
      </c>
      <c r="P229" s="2">
        <v>1</v>
      </c>
      <c r="Q229" s="2">
        <v>3</v>
      </c>
      <c r="R229" s="2">
        <v>10179</v>
      </c>
      <c r="S229" s="2" t="s">
        <v>42</v>
      </c>
    </row>
    <row r="230" spans="1:19" x14ac:dyDescent="0.2">
      <c r="A230" s="2">
        <v>229</v>
      </c>
      <c r="B230" s="2" t="s">
        <v>26</v>
      </c>
      <c r="C230" s="2">
        <v>20</v>
      </c>
      <c r="D230" s="2" t="s">
        <v>41</v>
      </c>
      <c r="E230" s="2" t="s">
        <v>21</v>
      </c>
      <c r="F230" s="2">
        <v>4</v>
      </c>
      <c r="G230" s="2" t="s">
        <v>35</v>
      </c>
      <c r="H230" s="2">
        <v>9047</v>
      </c>
      <c r="I230" s="2">
        <v>2</v>
      </c>
      <c r="J230" s="2">
        <v>3</v>
      </c>
      <c r="K230" s="2" t="s">
        <v>28</v>
      </c>
      <c r="L230" s="2" t="s">
        <v>40</v>
      </c>
      <c r="M230" s="2" t="s">
        <v>46</v>
      </c>
      <c r="N230" s="2">
        <v>4</v>
      </c>
      <c r="O230" s="2">
        <v>3</v>
      </c>
      <c r="P230" s="2">
        <v>2</v>
      </c>
      <c r="Q230" s="2">
        <v>5</v>
      </c>
      <c r="R230" s="2">
        <v>6617</v>
      </c>
      <c r="S230" s="2" t="s">
        <v>37</v>
      </c>
    </row>
    <row r="231" spans="1:19" x14ac:dyDescent="0.2">
      <c r="A231" s="2">
        <v>230</v>
      </c>
      <c r="B231" s="2" t="s">
        <v>26</v>
      </c>
      <c r="C231" s="2">
        <v>24</v>
      </c>
      <c r="D231" s="2" t="s">
        <v>51</v>
      </c>
      <c r="E231" s="2" t="s">
        <v>28</v>
      </c>
      <c r="F231" s="2">
        <v>4</v>
      </c>
      <c r="G231" s="2" t="s">
        <v>39</v>
      </c>
      <c r="H231" s="2">
        <v>8907</v>
      </c>
      <c r="I231" s="2">
        <v>4</v>
      </c>
      <c r="J231" s="2">
        <v>4</v>
      </c>
      <c r="K231" s="2" t="s">
        <v>21</v>
      </c>
      <c r="L231" s="2" t="s">
        <v>36</v>
      </c>
      <c r="M231" s="2" t="s">
        <v>24</v>
      </c>
      <c r="N231" s="2">
        <v>1</v>
      </c>
      <c r="O231" s="2">
        <v>2</v>
      </c>
      <c r="P231" s="2">
        <v>5</v>
      </c>
      <c r="Q231" s="2">
        <v>1</v>
      </c>
      <c r="R231" s="2">
        <v>5062</v>
      </c>
      <c r="S231" s="2" t="s">
        <v>25</v>
      </c>
    </row>
    <row r="232" spans="1:19" x14ac:dyDescent="0.2">
      <c r="A232" s="2">
        <v>231</v>
      </c>
      <c r="B232" s="2" t="s">
        <v>26</v>
      </c>
      <c r="C232" s="2">
        <v>22</v>
      </c>
      <c r="D232" s="2" t="s">
        <v>51</v>
      </c>
      <c r="E232" s="2" t="s">
        <v>21</v>
      </c>
      <c r="F232" s="2">
        <v>5</v>
      </c>
      <c r="G232" s="2" t="s">
        <v>35</v>
      </c>
      <c r="H232" s="2">
        <v>10592</v>
      </c>
      <c r="I232" s="2">
        <v>4</v>
      </c>
      <c r="J232" s="2">
        <v>3</v>
      </c>
      <c r="K232" s="2" t="s">
        <v>28</v>
      </c>
      <c r="L232" s="2" t="s">
        <v>23</v>
      </c>
      <c r="M232" s="2" t="s">
        <v>33</v>
      </c>
      <c r="N232" s="2">
        <v>4</v>
      </c>
      <c r="O232" s="2">
        <v>1</v>
      </c>
      <c r="P232" s="2">
        <v>5</v>
      </c>
      <c r="Q232" s="2">
        <v>2</v>
      </c>
      <c r="R232" s="2">
        <v>9774</v>
      </c>
      <c r="S232" s="2" t="s">
        <v>25</v>
      </c>
    </row>
    <row r="233" spans="1:19" x14ac:dyDescent="0.2">
      <c r="A233" s="2">
        <v>232</v>
      </c>
      <c r="B233" s="2" t="s">
        <v>19</v>
      </c>
      <c r="C233" s="2">
        <v>21</v>
      </c>
      <c r="D233" s="2" t="s">
        <v>51</v>
      </c>
      <c r="E233" s="2" t="s">
        <v>28</v>
      </c>
      <c r="F233" s="2">
        <v>4</v>
      </c>
      <c r="G233" s="2" t="s">
        <v>39</v>
      </c>
      <c r="H233" s="2">
        <v>18740</v>
      </c>
      <c r="I233" s="2">
        <v>3</v>
      </c>
      <c r="J233" s="2">
        <v>3</v>
      </c>
      <c r="K233" s="2" t="s">
        <v>28</v>
      </c>
      <c r="L233" s="2" t="s">
        <v>40</v>
      </c>
      <c r="M233" s="2" t="s">
        <v>33</v>
      </c>
      <c r="N233" s="2">
        <v>1</v>
      </c>
      <c r="O233" s="2">
        <v>1</v>
      </c>
      <c r="P233" s="2">
        <v>5</v>
      </c>
      <c r="Q233" s="2">
        <v>5</v>
      </c>
      <c r="R233" s="2">
        <v>15823</v>
      </c>
      <c r="S233" s="2" t="s">
        <v>30</v>
      </c>
    </row>
    <row r="234" spans="1:19" x14ac:dyDescent="0.2">
      <c r="A234" s="2">
        <v>233</v>
      </c>
      <c r="B234" s="2" t="s">
        <v>26</v>
      </c>
      <c r="C234" s="2">
        <v>27</v>
      </c>
      <c r="D234" s="2" t="s">
        <v>52</v>
      </c>
      <c r="E234" s="2" t="s">
        <v>28</v>
      </c>
      <c r="F234" s="2">
        <v>1</v>
      </c>
      <c r="G234" s="2" t="s">
        <v>39</v>
      </c>
      <c r="H234" s="2">
        <v>16708</v>
      </c>
      <c r="I234" s="2">
        <v>2</v>
      </c>
      <c r="J234" s="2">
        <v>2</v>
      </c>
      <c r="K234" s="2" t="s">
        <v>28</v>
      </c>
      <c r="L234" s="2" t="s">
        <v>23</v>
      </c>
      <c r="M234" s="2" t="s">
        <v>48</v>
      </c>
      <c r="N234" s="2">
        <v>2</v>
      </c>
      <c r="O234" s="2">
        <v>4</v>
      </c>
      <c r="P234" s="2">
        <v>2</v>
      </c>
      <c r="Q234" s="2">
        <v>5</v>
      </c>
      <c r="R234" s="2">
        <v>16035</v>
      </c>
      <c r="S234" s="2" t="s">
        <v>37</v>
      </c>
    </row>
    <row r="235" spans="1:19" x14ac:dyDescent="0.2">
      <c r="A235" s="2">
        <v>234</v>
      </c>
      <c r="B235" s="2" t="s">
        <v>19</v>
      </c>
      <c r="C235" s="2">
        <v>24</v>
      </c>
      <c r="D235" s="2" t="s">
        <v>38</v>
      </c>
      <c r="E235" s="2" t="s">
        <v>28</v>
      </c>
      <c r="F235" s="2">
        <v>1</v>
      </c>
      <c r="G235" s="2" t="s">
        <v>39</v>
      </c>
      <c r="H235" s="2">
        <v>11872</v>
      </c>
      <c r="I235" s="2">
        <v>4</v>
      </c>
      <c r="J235" s="2">
        <v>4</v>
      </c>
      <c r="K235" s="2" t="s">
        <v>28</v>
      </c>
      <c r="L235" s="2" t="s">
        <v>36</v>
      </c>
      <c r="M235" s="2" t="s">
        <v>24</v>
      </c>
      <c r="N235" s="2">
        <v>3</v>
      </c>
      <c r="O235" s="2">
        <v>4</v>
      </c>
      <c r="P235" s="2">
        <v>4</v>
      </c>
      <c r="Q235" s="2">
        <v>2</v>
      </c>
      <c r="R235" s="2">
        <v>15833</v>
      </c>
      <c r="S235" s="2" t="s">
        <v>42</v>
      </c>
    </row>
    <row r="236" spans="1:19" x14ac:dyDescent="0.2">
      <c r="A236" s="2">
        <v>235</v>
      </c>
      <c r="B236" s="2" t="s">
        <v>19</v>
      </c>
      <c r="C236" s="2">
        <v>21</v>
      </c>
      <c r="D236" s="2" t="s">
        <v>51</v>
      </c>
      <c r="E236" s="2" t="s">
        <v>28</v>
      </c>
      <c r="F236" s="2">
        <v>2</v>
      </c>
      <c r="G236" s="2" t="s">
        <v>32</v>
      </c>
      <c r="H236" s="2">
        <v>21061</v>
      </c>
      <c r="I236" s="2">
        <v>5</v>
      </c>
      <c r="J236" s="2">
        <v>4</v>
      </c>
      <c r="K236" s="2" t="s">
        <v>28</v>
      </c>
      <c r="L236" s="2" t="s">
        <v>36</v>
      </c>
      <c r="M236" s="2" t="s">
        <v>33</v>
      </c>
      <c r="N236" s="2">
        <v>1</v>
      </c>
      <c r="O236" s="2">
        <v>1</v>
      </c>
      <c r="P236" s="2">
        <v>1</v>
      </c>
      <c r="Q236" s="2">
        <v>5</v>
      </c>
      <c r="R236" s="2">
        <v>21858</v>
      </c>
      <c r="S236" s="2" t="s">
        <v>37</v>
      </c>
    </row>
    <row r="237" spans="1:19" x14ac:dyDescent="0.2">
      <c r="A237" s="2">
        <v>236</v>
      </c>
      <c r="B237" s="2" t="s">
        <v>19</v>
      </c>
      <c r="C237" s="2">
        <v>22</v>
      </c>
      <c r="D237" s="2" t="s">
        <v>44</v>
      </c>
      <c r="E237" s="2" t="s">
        <v>28</v>
      </c>
      <c r="F237" s="2">
        <v>4</v>
      </c>
      <c r="G237" s="2" t="s">
        <v>39</v>
      </c>
      <c r="H237" s="2">
        <v>21652</v>
      </c>
      <c r="I237" s="2">
        <v>3</v>
      </c>
      <c r="J237" s="2">
        <v>3</v>
      </c>
      <c r="K237" s="2" t="s">
        <v>28</v>
      </c>
      <c r="L237" s="2" t="s">
        <v>23</v>
      </c>
      <c r="M237" s="2" t="s">
        <v>48</v>
      </c>
      <c r="N237" s="2">
        <v>2</v>
      </c>
      <c r="O237" s="2">
        <v>1</v>
      </c>
      <c r="P237" s="2">
        <v>5</v>
      </c>
      <c r="Q237" s="2">
        <v>2</v>
      </c>
      <c r="R237" s="2">
        <v>17664</v>
      </c>
      <c r="S237" s="2" t="s">
        <v>37</v>
      </c>
    </row>
    <row r="238" spans="1:19" x14ac:dyDescent="0.2">
      <c r="A238" s="2">
        <v>237</v>
      </c>
      <c r="B238" s="2" t="s">
        <v>19</v>
      </c>
      <c r="C238" s="2">
        <v>22</v>
      </c>
      <c r="D238" s="2" t="s">
        <v>31</v>
      </c>
      <c r="E238" s="2" t="s">
        <v>28</v>
      </c>
      <c r="F238" s="2">
        <v>2</v>
      </c>
      <c r="G238" s="2" t="s">
        <v>35</v>
      </c>
      <c r="H238" s="2">
        <v>13240</v>
      </c>
      <c r="I238" s="2">
        <v>3</v>
      </c>
      <c r="J238" s="2">
        <v>4</v>
      </c>
      <c r="K238" s="2" t="s">
        <v>28</v>
      </c>
      <c r="L238" s="2" t="s">
        <v>23</v>
      </c>
      <c r="M238" s="2" t="s">
        <v>24</v>
      </c>
      <c r="N238" s="2">
        <v>3</v>
      </c>
      <c r="O238" s="2">
        <v>2</v>
      </c>
      <c r="P238" s="2">
        <v>4</v>
      </c>
      <c r="Q238" s="2">
        <v>2</v>
      </c>
      <c r="R238" s="2">
        <v>18876</v>
      </c>
      <c r="S238" s="2" t="s">
        <v>25</v>
      </c>
    </row>
    <row r="239" spans="1:19" x14ac:dyDescent="0.2">
      <c r="A239" s="2">
        <v>238</v>
      </c>
      <c r="B239" s="2" t="s">
        <v>26</v>
      </c>
      <c r="C239" s="2">
        <v>18</v>
      </c>
      <c r="D239" s="2" t="s">
        <v>51</v>
      </c>
      <c r="E239" s="2" t="s">
        <v>28</v>
      </c>
      <c r="F239" s="2">
        <v>4</v>
      </c>
      <c r="G239" s="2" t="s">
        <v>32</v>
      </c>
      <c r="H239" s="2">
        <v>16258</v>
      </c>
      <c r="I239" s="2">
        <v>4</v>
      </c>
      <c r="J239" s="2">
        <v>5</v>
      </c>
      <c r="K239" s="2" t="s">
        <v>21</v>
      </c>
      <c r="L239" s="2" t="s">
        <v>40</v>
      </c>
      <c r="M239" s="2" t="s">
        <v>33</v>
      </c>
      <c r="N239" s="2">
        <v>2</v>
      </c>
      <c r="O239" s="2">
        <v>2</v>
      </c>
      <c r="P239" s="2">
        <v>1</v>
      </c>
      <c r="Q239" s="2">
        <v>4</v>
      </c>
      <c r="R239" s="2">
        <v>11404</v>
      </c>
      <c r="S239" s="2" t="s">
        <v>37</v>
      </c>
    </row>
    <row r="240" spans="1:19" x14ac:dyDescent="0.2">
      <c r="A240" s="2">
        <v>239</v>
      </c>
      <c r="B240" s="2" t="s">
        <v>19</v>
      </c>
      <c r="C240" s="2">
        <v>27</v>
      </c>
      <c r="D240" s="2" t="s">
        <v>52</v>
      </c>
      <c r="E240" s="2" t="s">
        <v>28</v>
      </c>
      <c r="F240" s="2">
        <v>5</v>
      </c>
      <c r="G240" s="2" t="s">
        <v>35</v>
      </c>
      <c r="H240" s="2">
        <v>19922</v>
      </c>
      <c r="I240" s="2">
        <v>3</v>
      </c>
      <c r="J240" s="2">
        <v>3</v>
      </c>
      <c r="K240" s="2" t="s">
        <v>28</v>
      </c>
      <c r="L240" s="2" t="s">
        <v>36</v>
      </c>
      <c r="M240" s="2" t="s">
        <v>48</v>
      </c>
      <c r="N240" s="2">
        <v>3</v>
      </c>
      <c r="O240" s="2">
        <v>4</v>
      </c>
      <c r="P240" s="2">
        <v>2</v>
      </c>
      <c r="Q240" s="2">
        <v>2</v>
      </c>
      <c r="R240" s="2">
        <v>16242</v>
      </c>
      <c r="S240" s="2" t="s">
        <v>42</v>
      </c>
    </row>
    <row r="241" spans="1:19" x14ac:dyDescent="0.2">
      <c r="A241" s="2">
        <v>240</v>
      </c>
      <c r="B241" s="2" t="s">
        <v>26</v>
      </c>
      <c r="C241" s="2">
        <v>24</v>
      </c>
      <c r="D241" s="2" t="s">
        <v>43</v>
      </c>
      <c r="E241" s="2" t="s">
        <v>28</v>
      </c>
      <c r="F241" s="2">
        <v>5</v>
      </c>
      <c r="G241" s="2" t="s">
        <v>32</v>
      </c>
      <c r="H241" s="2">
        <v>20455</v>
      </c>
      <c r="I241" s="2">
        <v>4</v>
      </c>
      <c r="J241" s="2">
        <v>4</v>
      </c>
      <c r="K241" s="2" t="s">
        <v>21</v>
      </c>
      <c r="L241" s="2" t="s">
        <v>40</v>
      </c>
      <c r="M241" s="2" t="s">
        <v>46</v>
      </c>
      <c r="N241" s="2">
        <v>5</v>
      </c>
      <c r="O241" s="2">
        <v>4</v>
      </c>
      <c r="P241" s="2">
        <v>3</v>
      </c>
      <c r="Q241" s="2">
        <v>1</v>
      </c>
      <c r="R241" s="2">
        <v>12963</v>
      </c>
      <c r="S241" s="2" t="s">
        <v>25</v>
      </c>
    </row>
    <row r="242" spans="1:19" x14ac:dyDescent="0.2">
      <c r="A242" s="2">
        <v>241</v>
      </c>
      <c r="B242" s="2" t="s">
        <v>26</v>
      </c>
      <c r="C242" s="2">
        <v>18</v>
      </c>
      <c r="D242" s="2" t="s">
        <v>52</v>
      </c>
      <c r="E242" s="2" t="s">
        <v>21</v>
      </c>
      <c r="F242" s="2">
        <v>3</v>
      </c>
      <c r="G242" s="2" t="s">
        <v>35</v>
      </c>
      <c r="H242" s="2">
        <v>12807</v>
      </c>
      <c r="I242" s="2">
        <v>5</v>
      </c>
      <c r="J242" s="2">
        <v>5</v>
      </c>
      <c r="K242" s="2" t="s">
        <v>28</v>
      </c>
      <c r="L242" s="2" t="s">
        <v>23</v>
      </c>
      <c r="M242" s="2" t="s">
        <v>48</v>
      </c>
      <c r="N242" s="2">
        <v>3</v>
      </c>
      <c r="O242" s="2">
        <v>2</v>
      </c>
      <c r="P242" s="2">
        <v>1</v>
      </c>
      <c r="Q242" s="2">
        <v>3</v>
      </c>
      <c r="R242" s="2">
        <v>15151</v>
      </c>
      <c r="S242" s="2" t="s">
        <v>42</v>
      </c>
    </row>
    <row r="243" spans="1:19" x14ac:dyDescent="0.2">
      <c r="A243" s="2">
        <v>242</v>
      </c>
      <c r="B243" s="2" t="s">
        <v>26</v>
      </c>
      <c r="C243" s="2">
        <v>25</v>
      </c>
      <c r="D243" s="2" t="s">
        <v>41</v>
      </c>
      <c r="E243" s="2" t="s">
        <v>28</v>
      </c>
      <c r="F243" s="2">
        <v>2</v>
      </c>
      <c r="G243" s="2" t="s">
        <v>39</v>
      </c>
      <c r="H243" s="2">
        <v>13486</v>
      </c>
      <c r="I243" s="2">
        <v>5</v>
      </c>
      <c r="J243" s="2">
        <v>5</v>
      </c>
      <c r="K243" s="2" t="s">
        <v>21</v>
      </c>
      <c r="L243" s="2" t="s">
        <v>40</v>
      </c>
      <c r="M243" s="2" t="s">
        <v>24</v>
      </c>
      <c r="N243" s="2">
        <v>1</v>
      </c>
      <c r="O243" s="2">
        <v>5</v>
      </c>
      <c r="P243" s="2">
        <v>4</v>
      </c>
      <c r="Q243" s="2">
        <v>4</v>
      </c>
      <c r="R243" s="2">
        <v>7530</v>
      </c>
      <c r="S243" s="2" t="s">
        <v>42</v>
      </c>
    </row>
    <row r="244" spans="1:19" x14ac:dyDescent="0.2">
      <c r="A244" s="2">
        <v>243</v>
      </c>
      <c r="B244" s="2" t="s">
        <v>19</v>
      </c>
      <c r="C244" s="2">
        <v>24</v>
      </c>
      <c r="D244" s="2" t="s">
        <v>38</v>
      </c>
      <c r="E244" s="2" t="s">
        <v>21</v>
      </c>
      <c r="F244" s="2">
        <v>2</v>
      </c>
      <c r="G244" s="2" t="s">
        <v>22</v>
      </c>
      <c r="H244" s="2">
        <v>11643</v>
      </c>
      <c r="I244" s="2">
        <v>3</v>
      </c>
      <c r="J244" s="2">
        <v>3</v>
      </c>
      <c r="K244" s="2" t="s">
        <v>28</v>
      </c>
      <c r="L244" s="2" t="s">
        <v>40</v>
      </c>
      <c r="M244" s="2" t="s">
        <v>24</v>
      </c>
      <c r="N244" s="2">
        <v>2</v>
      </c>
      <c r="O244" s="2">
        <v>1</v>
      </c>
      <c r="P244" s="2">
        <v>3</v>
      </c>
      <c r="Q244" s="2">
        <v>3</v>
      </c>
      <c r="R244" s="2">
        <v>9201</v>
      </c>
      <c r="S244" s="2" t="s">
        <v>34</v>
      </c>
    </row>
    <row r="245" spans="1:19" x14ac:dyDescent="0.2">
      <c r="A245" s="2">
        <v>244</v>
      </c>
      <c r="B245" s="2" t="s">
        <v>26</v>
      </c>
      <c r="C245" s="2">
        <v>26</v>
      </c>
      <c r="D245" s="2" t="s">
        <v>38</v>
      </c>
      <c r="E245" s="2" t="s">
        <v>28</v>
      </c>
      <c r="F245" s="2">
        <v>5</v>
      </c>
      <c r="G245" s="2" t="s">
        <v>32</v>
      </c>
      <c r="H245" s="2">
        <v>9336</v>
      </c>
      <c r="I245" s="2">
        <v>4</v>
      </c>
      <c r="J245" s="2">
        <v>4</v>
      </c>
      <c r="K245" s="2" t="s">
        <v>21</v>
      </c>
      <c r="L245" s="2" t="s">
        <v>36</v>
      </c>
      <c r="M245" s="2" t="s">
        <v>24</v>
      </c>
      <c r="N245" s="2">
        <v>3</v>
      </c>
      <c r="O245" s="2">
        <v>2</v>
      </c>
      <c r="P245" s="2">
        <v>5</v>
      </c>
      <c r="Q245" s="2">
        <v>1</v>
      </c>
      <c r="R245" s="2">
        <v>8505</v>
      </c>
      <c r="S245" s="2" t="s">
        <v>30</v>
      </c>
    </row>
    <row r="246" spans="1:19" x14ac:dyDescent="0.2">
      <c r="A246" s="2">
        <v>245</v>
      </c>
      <c r="B246" s="2" t="s">
        <v>19</v>
      </c>
      <c r="C246" s="2">
        <v>25</v>
      </c>
      <c r="D246" s="2" t="s">
        <v>31</v>
      </c>
      <c r="E246" s="2" t="s">
        <v>28</v>
      </c>
      <c r="F246" s="2">
        <v>1</v>
      </c>
      <c r="G246" s="2" t="s">
        <v>32</v>
      </c>
      <c r="H246" s="2">
        <v>13200</v>
      </c>
      <c r="I246" s="2">
        <v>2</v>
      </c>
      <c r="J246" s="2">
        <v>3</v>
      </c>
      <c r="K246" s="2" t="s">
        <v>21</v>
      </c>
      <c r="L246" s="2" t="s">
        <v>40</v>
      </c>
      <c r="M246" s="2" t="s">
        <v>24</v>
      </c>
      <c r="N246" s="2">
        <v>5</v>
      </c>
      <c r="O246" s="2">
        <v>2</v>
      </c>
      <c r="P246" s="2">
        <v>1</v>
      </c>
      <c r="Q246" s="2">
        <v>5</v>
      </c>
      <c r="R246" s="2">
        <v>6532</v>
      </c>
      <c r="S246" s="2" t="s">
        <v>37</v>
      </c>
    </row>
    <row r="247" spans="1:19" x14ac:dyDescent="0.2">
      <c r="A247" s="2">
        <v>246</v>
      </c>
      <c r="B247" s="2" t="s">
        <v>26</v>
      </c>
      <c r="C247" s="2">
        <v>26</v>
      </c>
      <c r="D247" s="2" t="s">
        <v>20</v>
      </c>
      <c r="E247" s="2" t="s">
        <v>28</v>
      </c>
      <c r="F247" s="2">
        <v>2</v>
      </c>
      <c r="G247" s="2" t="s">
        <v>39</v>
      </c>
      <c r="H247" s="2">
        <v>20094</v>
      </c>
      <c r="I247" s="2">
        <v>5</v>
      </c>
      <c r="J247" s="2">
        <v>5</v>
      </c>
      <c r="K247" s="2" t="s">
        <v>28</v>
      </c>
      <c r="L247" s="2" t="s">
        <v>40</v>
      </c>
      <c r="M247" s="2" t="s">
        <v>46</v>
      </c>
      <c r="N247" s="2">
        <v>3</v>
      </c>
      <c r="O247" s="2">
        <v>1</v>
      </c>
      <c r="P247" s="2">
        <v>1</v>
      </c>
      <c r="Q247" s="2">
        <v>3</v>
      </c>
      <c r="R247" s="2">
        <v>13855</v>
      </c>
      <c r="S247" s="2" t="s">
        <v>25</v>
      </c>
    </row>
    <row r="248" spans="1:19" x14ac:dyDescent="0.2">
      <c r="A248" s="2">
        <v>247</v>
      </c>
      <c r="B248" s="2" t="s">
        <v>19</v>
      </c>
      <c r="C248" s="2">
        <v>24</v>
      </c>
      <c r="D248" s="2" t="s">
        <v>52</v>
      </c>
      <c r="E248" s="2" t="s">
        <v>28</v>
      </c>
      <c r="F248" s="2">
        <v>2</v>
      </c>
      <c r="G248" s="2" t="s">
        <v>32</v>
      </c>
      <c r="H248" s="2">
        <v>10185</v>
      </c>
      <c r="I248" s="2">
        <v>4</v>
      </c>
      <c r="J248" s="2">
        <v>5</v>
      </c>
      <c r="K248" s="2" t="s">
        <v>28</v>
      </c>
      <c r="L248" s="2" t="s">
        <v>40</v>
      </c>
      <c r="M248" s="2" t="s">
        <v>45</v>
      </c>
      <c r="N248" s="2">
        <v>2</v>
      </c>
      <c r="O248" s="2">
        <v>2</v>
      </c>
      <c r="P248" s="2">
        <v>5</v>
      </c>
      <c r="Q248" s="2">
        <v>1</v>
      </c>
      <c r="R248" s="2">
        <v>12952</v>
      </c>
      <c r="S248" s="2" t="s">
        <v>25</v>
      </c>
    </row>
    <row r="249" spans="1:19" x14ac:dyDescent="0.2">
      <c r="A249" s="2">
        <v>248</v>
      </c>
      <c r="B249" s="2" t="s">
        <v>26</v>
      </c>
      <c r="C249" s="2">
        <v>24</v>
      </c>
      <c r="D249" s="2" t="s">
        <v>43</v>
      </c>
      <c r="E249" s="2" t="s">
        <v>28</v>
      </c>
      <c r="F249" s="2">
        <v>3</v>
      </c>
      <c r="G249" s="2" t="s">
        <v>35</v>
      </c>
      <c r="H249" s="2">
        <v>12197</v>
      </c>
      <c r="I249" s="2">
        <v>3</v>
      </c>
      <c r="J249" s="2">
        <v>3</v>
      </c>
      <c r="K249" s="2" t="s">
        <v>28</v>
      </c>
      <c r="L249" s="2" t="s">
        <v>40</v>
      </c>
      <c r="M249" s="2" t="s">
        <v>46</v>
      </c>
      <c r="N249" s="2">
        <v>2</v>
      </c>
      <c r="O249" s="2">
        <v>3</v>
      </c>
      <c r="P249" s="2">
        <v>1</v>
      </c>
      <c r="Q249" s="2">
        <v>4</v>
      </c>
      <c r="R249" s="2">
        <v>11117</v>
      </c>
      <c r="S249" s="2" t="s">
        <v>37</v>
      </c>
    </row>
    <row r="250" spans="1:19" x14ac:dyDescent="0.2">
      <c r="A250" s="2">
        <v>249</v>
      </c>
      <c r="B250" s="2" t="s">
        <v>26</v>
      </c>
      <c r="C250" s="2">
        <v>27</v>
      </c>
      <c r="D250" s="2" t="s">
        <v>27</v>
      </c>
      <c r="E250" s="2" t="s">
        <v>28</v>
      </c>
      <c r="F250" s="2">
        <v>1</v>
      </c>
      <c r="G250" s="2" t="s">
        <v>39</v>
      </c>
      <c r="H250" s="2">
        <v>16037</v>
      </c>
      <c r="I250" s="2">
        <v>4</v>
      </c>
      <c r="J250" s="2">
        <v>5</v>
      </c>
      <c r="K250" s="2" t="s">
        <v>21</v>
      </c>
      <c r="L250" s="2" t="s">
        <v>36</v>
      </c>
      <c r="M250" s="2" t="s">
        <v>24</v>
      </c>
      <c r="N250" s="2">
        <v>1</v>
      </c>
      <c r="O250" s="2">
        <v>4</v>
      </c>
      <c r="P250" s="2">
        <v>2</v>
      </c>
      <c r="Q250" s="2">
        <v>2</v>
      </c>
      <c r="R250" s="2">
        <v>9690</v>
      </c>
      <c r="S250" s="2" t="s">
        <v>34</v>
      </c>
    </row>
    <row r="251" spans="1:19" x14ac:dyDescent="0.2">
      <c r="A251" s="2">
        <v>250</v>
      </c>
      <c r="B251" s="2" t="s">
        <v>26</v>
      </c>
      <c r="C251" s="2">
        <v>19</v>
      </c>
      <c r="D251" s="2" t="s">
        <v>20</v>
      </c>
      <c r="E251" s="2" t="s">
        <v>21</v>
      </c>
      <c r="F251" s="2">
        <v>5</v>
      </c>
      <c r="G251" s="2" t="s">
        <v>49</v>
      </c>
      <c r="H251" s="2">
        <v>9951</v>
      </c>
      <c r="I251" s="2">
        <v>1</v>
      </c>
      <c r="J251" s="2">
        <v>1</v>
      </c>
      <c r="K251" s="2" t="s">
        <v>28</v>
      </c>
      <c r="L251" s="2" t="s">
        <v>23</v>
      </c>
      <c r="M251" s="2" t="s">
        <v>24</v>
      </c>
      <c r="N251" s="2">
        <v>2</v>
      </c>
      <c r="O251" s="2">
        <v>3</v>
      </c>
      <c r="P251" s="2">
        <v>1</v>
      </c>
      <c r="Q251" s="2">
        <v>5</v>
      </c>
      <c r="R251" s="2">
        <v>7421</v>
      </c>
      <c r="S251" s="2" t="s">
        <v>42</v>
      </c>
    </row>
    <row r="252" spans="1:19" x14ac:dyDescent="0.2">
      <c r="A252" s="2">
        <v>251</v>
      </c>
      <c r="B252" s="2" t="s">
        <v>19</v>
      </c>
      <c r="C252" s="2">
        <v>18</v>
      </c>
      <c r="D252" s="2" t="s">
        <v>51</v>
      </c>
      <c r="E252" s="2" t="s">
        <v>28</v>
      </c>
      <c r="F252" s="2">
        <v>2</v>
      </c>
      <c r="G252" s="2" t="s">
        <v>32</v>
      </c>
      <c r="H252" s="2">
        <v>9984</v>
      </c>
      <c r="I252" s="2">
        <v>4</v>
      </c>
      <c r="J252" s="2">
        <v>4</v>
      </c>
      <c r="K252" s="2" t="s">
        <v>28</v>
      </c>
      <c r="L252" s="2" t="s">
        <v>23</v>
      </c>
      <c r="M252" s="2" t="s">
        <v>33</v>
      </c>
      <c r="N252" s="2">
        <v>1</v>
      </c>
      <c r="O252" s="2">
        <v>1</v>
      </c>
      <c r="P252" s="2">
        <v>4</v>
      </c>
      <c r="Q252" s="2">
        <v>5</v>
      </c>
      <c r="R252" s="2">
        <v>11204</v>
      </c>
      <c r="S252" s="2" t="s">
        <v>30</v>
      </c>
    </row>
    <row r="253" spans="1:19" x14ac:dyDescent="0.2">
      <c r="A253" s="2">
        <v>252</v>
      </c>
      <c r="B253" s="2" t="s">
        <v>19</v>
      </c>
      <c r="C253" s="2">
        <v>20</v>
      </c>
      <c r="D253" s="2" t="s">
        <v>31</v>
      </c>
      <c r="E253" s="2" t="s">
        <v>28</v>
      </c>
      <c r="F253" s="2">
        <v>5</v>
      </c>
      <c r="G253" s="2" t="s">
        <v>35</v>
      </c>
      <c r="H253" s="2">
        <v>19038</v>
      </c>
      <c r="I253" s="2">
        <v>4</v>
      </c>
      <c r="J253" s="2">
        <v>4</v>
      </c>
      <c r="K253" s="2" t="s">
        <v>21</v>
      </c>
      <c r="L253" s="2" t="s">
        <v>36</v>
      </c>
      <c r="M253" s="2" t="s">
        <v>33</v>
      </c>
      <c r="N253" s="2">
        <v>5</v>
      </c>
      <c r="O253" s="2">
        <v>1</v>
      </c>
      <c r="P253" s="2">
        <v>5</v>
      </c>
      <c r="Q253" s="2">
        <v>5</v>
      </c>
      <c r="R253" s="2">
        <v>12598</v>
      </c>
      <c r="S253" s="2" t="s">
        <v>34</v>
      </c>
    </row>
    <row r="254" spans="1:19" x14ac:dyDescent="0.2">
      <c r="A254" s="2">
        <v>253</v>
      </c>
      <c r="B254" s="2" t="s">
        <v>26</v>
      </c>
      <c r="C254" s="2">
        <v>25</v>
      </c>
      <c r="D254" s="2" t="s">
        <v>51</v>
      </c>
      <c r="E254" s="2" t="s">
        <v>28</v>
      </c>
      <c r="F254" s="2">
        <v>2</v>
      </c>
      <c r="G254" s="2" t="s">
        <v>39</v>
      </c>
      <c r="H254" s="2">
        <v>12914</v>
      </c>
      <c r="I254" s="2">
        <v>3</v>
      </c>
      <c r="J254" s="2">
        <v>2</v>
      </c>
      <c r="K254" s="2" t="s">
        <v>21</v>
      </c>
      <c r="L254" s="2" t="s">
        <v>50</v>
      </c>
      <c r="M254" s="2" t="s">
        <v>46</v>
      </c>
      <c r="N254" s="2">
        <v>5</v>
      </c>
      <c r="O254" s="2">
        <v>1</v>
      </c>
      <c r="P254" s="2">
        <v>4</v>
      </c>
      <c r="Q254" s="2">
        <v>2</v>
      </c>
      <c r="R254" s="2">
        <v>4685</v>
      </c>
      <c r="S254" s="2" t="s">
        <v>30</v>
      </c>
    </row>
    <row r="255" spans="1:19" x14ac:dyDescent="0.2">
      <c r="A255" s="2">
        <v>254</v>
      </c>
      <c r="B255" s="2" t="s">
        <v>19</v>
      </c>
      <c r="C255" s="2">
        <v>22</v>
      </c>
      <c r="D255" s="2" t="s">
        <v>51</v>
      </c>
      <c r="E255" s="2" t="s">
        <v>28</v>
      </c>
      <c r="F255" s="2">
        <v>4</v>
      </c>
      <c r="G255" s="2" t="s">
        <v>35</v>
      </c>
      <c r="H255" s="2">
        <v>16368</v>
      </c>
      <c r="I255" s="2">
        <v>1</v>
      </c>
      <c r="J255" s="2">
        <v>2</v>
      </c>
      <c r="K255" s="2" t="s">
        <v>28</v>
      </c>
      <c r="L255" s="2" t="s">
        <v>29</v>
      </c>
      <c r="M255" s="2" t="s">
        <v>46</v>
      </c>
      <c r="N255" s="2">
        <v>4</v>
      </c>
      <c r="O255" s="2">
        <v>1</v>
      </c>
      <c r="P255" s="2">
        <v>1</v>
      </c>
      <c r="Q255" s="2">
        <v>5</v>
      </c>
      <c r="R255" s="2">
        <v>14153</v>
      </c>
      <c r="S255" s="2" t="s">
        <v>34</v>
      </c>
    </row>
    <row r="256" spans="1:19" x14ac:dyDescent="0.2">
      <c r="A256" s="2">
        <v>255</v>
      </c>
      <c r="B256" s="2" t="s">
        <v>26</v>
      </c>
      <c r="C256" s="2">
        <v>26</v>
      </c>
      <c r="D256" s="2" t="s">
        <v>31</v>
      </c>
      <c r="E256" s="2" t="s">
        <v>28</v>
      </c>
      <c r="F256" s="2">
        <v>3</v>
      </c>
      <c r="G256" s="2" t="s">
        <v>35</v>
      </c>
      <c r="H256" s="2">
        <v>16214</v>
      </c>
      <c r="I256" s="2">
        <v>5</v>
      </c>
      <c r="J256" s="2">
        <v>4</v>
      </c>
      <c r="K256" s="2" t="s">
        <v>21</v>
      </c>
      <c r="L256" s="2" t="s">
        <v>40</v>
      </c>
      <c r="M256" s="2" t="s">
        <v>24</v>
      </c>
      <c r="N256" s="2">
        <v>1</v>
      </c>
      <c r="O256" s="2">
        <v>4</v>
      </c>
      <c r="P256" s="2">
        <v>2</v>
      </c>
      <c r="Q256" s="2">
        <v>5</v>
      </c>
      <c r="R256" s="2">
        <v>14845</v>
      </c>
      <c r="S256" s="2" t="s">
        <v>37</v>
      </c>
    </row>
    <row r="257" spans="1:19" x14ac:dyDescent="0.2">
      <c r="A257" s="2">
        <v>256</v>
      </c>
      <c r="B257" s="2" t="s">
        <v>26</v>
      </c>
      <c r="C257" s="2">
        <v>22</v>
      </c>
      <c r="D257" s="2" t="s">
        <v>43</v>
      </c>
      <c r="E257" s="2" t="s">
        <v>28</v>
      </c>
      <c r="F257" s="2">
        <v>5</v>
      </c>
      <c r="G257" s="2" t="s">
        <v>35</v>
      </c>
      <c r="H257" s="2">
        <v>19787</v>
      </c>
      <c r="I257" s="2">
        <v>2</v>
      </c>
      <c r="J257" s="2">
        <v>3</v>
      </c>
      <c r="K257" s="2" t="s">
        <v>28</v>
      </c>
      <c r="L257" s="2" t="s">
        <v>23</v>
      </c>
      <c r="M257" s="2" t="s">
        <v>33</v>
      </c>
      <c r="N257" s="2">
        <v>5</v>
      </c>
      <c r="O257" s="2">
        <v>2</v>
      </c>
      <c r="P257" s="2">
        <v>2</v>
      </c>
      <c r="Q257" s="2">
        <v>4</v>
      </c>
      <c r="R257" s="2">
        <v>12746</v>
      </c>
      <c r="S257" s="2" t="s">
        <v>37</v>
      </c>
    </row>
    <row r="258" spans="1:19" x14ac:dyDescent="0.2">
      <c r="A258" s="2">
        <v>257</v>
      </c>
      <c r="B258" s="2" t="s">
        <v>19</v>
      </c>
      <c r="C258" s="2">
        <v>22</v>
      </c>
      <c r="D258" s="2" t="s">
        <v>53</v>
      </c>
      <c r="E258" s="2" t="s">
        <v>28</v>
      </c>
      <c r="F258" s="2">
        <v>4</v>
      </c>
      <c r="G258" s="2" t="s">
        <v>39</v>
      </c>
      <c r="H258" s="2">
        <v>16736</v>
      </c>
      <c r="I258" s="2">
        <v>5</v>
      </c>
      <c r="J258" s="2">
        <v>4</v>
      </c>
      <c r="K258" s="2" t="s">
        <v>21</v>
      </c>
      <c r="L258" s="2" t="s">
        <v>40</v>
      </c>
      <c r="M258" s="2" t="s">
        <v>33</v>
      </c>
      <c r="N258" s="2">
        <v>2</v>
      </c>
      <c r="O258" s="2">
        <v>5</v>
      </c>
      <c r="P258" s="2">
        <v>3</v>
      </c>
      <c r="Q258" s="2">
        <v>4</v>
      </c>
      <c r="R258" s="2">
        <v>10611</v>
      </c>
      <c r="S258" s="2" t="s">
        <v>37</v>
      </c>
    </row>
    <row r="259" spans="1:19" x14ac:dyDescent="0.2">
      <c r="A259" s="2">
        <v>258</v>
      </c>
      <c r="B259" s="2" t="s">
        <v>19</v>
      </c>
      <c r="C259" s="2">
        <v>21</v>
      </c>
      <c r="D259" s="2" t="s">
        <v>43</v>
      </c>
      <c r="E259" s="2" t="s">
        <v>21</v>
      </c>
      <c r="F259" s="2">
        <v>2</v>
      </c>
      <c r="G259" s="2" t="s">
        <v>35</v>
      </c>
      <c r="H259" s="2">
        <v>12000</v>
      </c>
      <c r="I259" s="2">
        <v>4</v>
      </c>
      <c r="J259" s="2">
        <v>3</v>
      </c>
      <c r="K259" s="2" t="s">
        <v>28</v>
      </c>
      <c r="L259" s="2" t="s">
        <v>23</v>
      </c>
      <c r="M259" s="2" t="s">
        <v>24</v>
      </c>
      <c r="N259" s="2">
        <v>1</v>
      </c>
      <c r="O259" s="2">
        <v>1</v>
      </c>
      <c r="P259" s="2">
        <v>1</v>
      </c>
      <c r="Q259" s="2">
        <v>5</v>
      </c>
      <c r="R259" s="2">
        <v>8780</v>
      </c>
      <c r="S259" s="2" t="s">
        <v>25</v>
      </c>
    </row>
    <row r="260" spans="1:19" x14ac:dyDescent="0.2">
      <c r="A260" s="2">
        <v>259</v>
      </c>
      <c r="B260" s="2" t="s">
        <v>19</v>
      </c>
      <c r="C260" s="2">
        <v>28</v>
      </c>
      <c r="D260" s="2" t="s">
        <v>38</v>
      </c>
      <c r="E260" s="2" t="s">
        <v>28</v>
      </c>
      <c r="F260" s="2">
        <v>1</v>
      </c>
      <c r="G260" s="2" t="s">
        <v>32</v>
      </c>
      <c r="H260" s="2">
        <v>23619</v>
      </c>
      <c r="I260" s="2">
        <v>5</v>
      </c>
      <c r="J260" s="2">
        <v>5</v>
      </c>
      <c r="K260" s="2" t="s">
        <v>21</v>
      </c>
      <c r="L260" s="2" t="s">
        <v>36</v>
      </c>
      <c r="M260" s="2" t="s">
        <v>24</v>
      </c>
      <c r="N260" s="2">
        <v>3</v>
      </c>
      <c r="O260" s="2">
        <v>4</v>
      </c>
      <c r="P260" s="2">
        <v>5</v>
      </c>
      <c r="Q260" s="2">
        <v>3</v>
      </c>
      <c r="R260" s="2">
        <v>19223</v>
      </c>
      <c r="S260" s="2" t="s">
        <v>34</v>
      </c>
    </row>
    <row r="261" spans="1:19" x14ac:dyDescent="0.2">
      <c r="A261" s="2">
        <v>260</v>
      </c>
      <c r="B261" s="2" t="s">
        <v>26</v>
      </c>
      <c r="C261" s="2">
        <v>25</v>
      </c>
      <c r="D261" s="2" t="s">
        <v>51</v>
      </c>
      <c r="E261" s="2" t="s">
        <v>28</v>
      </c>
      <c r="F261" s="2">
        <v>3</v>
      </c>
      <c r="G261" s="2" t="s">
        <v>35</v>
      </c>
      <c r="H261" s="2">
        <v>18488</v>
      </c>
      <c r="I261" s="2">
        <v>3</v>
      </c>
      <c r="J261" s="2">
        <v>3</v>
      </c>
      <c r="K261" s="2" t="s">
        <v>28</v>
      </c>
      <c r="L261" s="2" t="s">
        <v>36</v>
      </c>
      <c r="M261" s="2" t="s">
        <v>46</v>
      </c>
      <c r="N261" s="2">
        <v>1</v>
      </c>
      <c r="O261" s="2">
        <v>1</v>
      </c>
      <c r="P261" s="2">
        <v>3</v>
      </c>
      <c r="Q261" s="2">
        <v>5</v>
      </c>
      <c r="R261" s="2">
        <v>15633</v>
      </c>
      <c r="S261" s="2" t="s">
        <v>42</v>
      </c>
    </row>
    <row r="262" spans="1:19" x14ac:dyDescent="0.2">
      <c r="A262" s="2">
        <v>261</v>
      </c>
      <c r="B262" s="2" t="s">
        <v>26</v>
      </c>
      <c r="C262" s="2">
        <v>26</v>
      </c>
      <c r="D262" s="2" t="s">
        <v>43</v>
      </c>
      <c r="E262" s="2" t="s">
        <v>21</v>
      </c>
      <c r="F262" s="2">
        <v>4</v>
      </c>
      <c r="G262" s="2" t="s">
        <v>22</v>
      </c>
      <c r="H262" s="2">
        <v>12701</v>
      </c>
      <c r="I262" s="2">
        <v>2</v>
      </c>
      <c r="J262" s="2">
        <v>1</v>
      </c>
      <c r="K262" s="2" t="s">
        <v>28</v>
      </c>
      <c r="L262" s="2" t="s">
        <v>29</v>
      </c>
      <c r="M262" s="2" t="s">
        <v>33</v>
      </c>
      <c r="N262" s="2">
        <v>3</v>
      </c>
      <c r="O262" s="2">
        <v>1</v>
      </c>
      <c r="P262" s="2">
        <v>2</v>
      </c>
      <c r="Q262" s="2">
        <v>5</v>
      </c>
      <c r="R262" s="2">
        <v>11159</v>
      </c>
      <c r="S262" s="2" t="s">
        <v>37</v>
      </c>
    </row>
    <row r="263" spans="1:19" x14ac:dyDescent="0.2">
      <c r="A263" s="2">
        <v>262</v>
      </c>
      <c r="B263" s="2" t="s">
        <v>26</v>
      </c>
      <c r="C263" s="2">
        <v>25</v>
      </c>
      <c r="D263" s="2" t="s">
        <v>47</v>
      </c>
      <c r="E263" s="2" t="s">
        <v>28</v>
      </c>
      <c r="F263" s="2">
        <v>2</v>
      </c>
      <c r="G263" s="2" t="s">
        <v>35</v>
      </c>
      <c r="H263" s="2">
        <v>18900</v>
      </c>
      <c r="I263" s="2">
        <v>5</v>
      </c>
      <c r="J263" s="2">
        <v>5</v>
      </c>
      <c r="K263" s="2" t="s">
        <v>28</v>
      </c>
      <c r="L263" s="2" t="s">
        <v>40</v>
      </c>
      <c r="M263" s="2" t="s">
        <v>48</v>
      </c>
      <c r="N263" s="2">
        <v>4</v>
      </c>
      <c r="O263" s="2">
        <v>3</v>
      </c>
      <c r="P263" s="2">
        <v>5</v>
      </c>
      <c r="Q263" s="2">
        <v>2</v>
      </c>
      <c r="R263" s="2">
        <v>15808</v>
      </c>
      <c r="S263" s="2" t="s">
        <v>30</v>
      </c>
    </row>
    <row r="264" spans="1:19" x14ac:dyDescent="0.2">
      <c r="A264" s="2">
        <v>263</v>
      </c>
      <c r="B264" s="2" t="s">
        <v>26</v>
      </c>
      <c r="C264" s="2">
        <v>26</v>
      </c>
      <c r="D264" s="2" t="s">
        <v>53</v>
      </c>
      <c r="E264" s="2" t="s">
        <v>28</v>
      </c>
      <c r="F264" s="2">
        <v>3</v>
      </c>
      <c r="G264" s="2" t="s">
        <v>32</v>
      </c>
      <c r="H264" s="2">
        <v>19287</v>
      </c>
      <c r="I264" s="2">
        <v>5</v>
      </c>
      <c r="J264" s="2">
        <v>3</v>
      </c>
      <c r="K264" s="2" t="s">
        <v>28</v>
      </c>
      <c r="L264" s="2" t="s">
        <v>36</v>
      </c>
      <c r="M264" s="2" t="s">
        <v>33</v>
      </c>
      <c r="N264" s="2">
        <v>4</v>
      </c>
      <c r="O264" s="2">
        <v>4</v>
      </c>
      <c r="P264" s="2">
        <v>2</v>
      </c>
      <c r="Q264" s="2">
        <v>3</v>
      </c>
      <c r="R264" s="2">
        <v>16789</v>
      </c>
      <c r="S264" s="2" t="s">
        <v>42</v>
      </c>
    </row>
    <row r="265" spans="1:19" x14ac:dyDescent="0.2">
      <c r="A265" s="2">
        <v>264</v>
      </c>
      <c r="B265" s="2" t="s">
        <v>26</v>
      </c>
      <c r="C265" s="2">
        <v>22</v>
      </c>
      <c r="D265" s="2" t="s">
        <v>52</v>
      </c>
      <c r="E265" s="2" t="s">
        <v>21</v>
      </c>
      <c r="F265" s="2">
        <v>5</v>
      </c>
      <c r="G265" s="2" t="s">
        <v>35</v>
      </c>
      <c r="H265" s="2">
        <v>9926</v>
      </c>
      <c r="I265" s="2">
        <v>3</v>
      </c>
      <c r="J265" s="2">
        <v>2</v>
      </c>
      <c r="K265" s="2" t="s">
        <v>28</v>
      </c>
      <c r="L265" s="2" t="s">
        <v>50</v>
      </c>
      <c r="M265" s="2" t="s">
        <v>45</v>
      </c>
      <c r="N265" s="2">
        <v>5</v>
      </c>
      <c r="O265" s="2">
        <v>2</v>
      </c>
      <c r="P265" s="2">
        <v>3</v>
      </c>
      <c r="Q265" s="2">
        <v>3</v>
      </c>
      <c r="R265" s="2">
        <v>12150</v>
      </c>
      <c r="S265" s="2" t="s">
        <v>34</v>
      </c>
    </row>
    <row r="266" spans="1:19" x14ac:dyDescent="0.2">
      <c r="A266" s="2">
        <v>265</v>
      </c>
      <c r="B266" s="2" t="s">
        <v>19</v>
      </c>
      <c r="C266" s="2">
        <v>19</v>
      </c>
      <c r="D266" s="2" t="s">
        <v>38</v>
      </c>
      <c r="E266" s="2" t="s">
        <v>21</v>
      </c>
      <c r="F266" s="2">
        <v>1</v>
      </c>
      <c r="G266" s="2" t="s">
        <v>35</v>
      </c>
      <c r="H266" s="2">
        <v>9261</v>
      </c>
      <c r="I266" s="2">
        <v>3</v>
      </c>
      <c r="J266" s="2">
        <v>2</v>
      </c>
      <c r="K266" s="2" t="s">
        <v>28</v>
      </c>
      <c r="L266" s="2" t="s">
        <v>23</v>
      </c>
      <c r="M266" s="2" t="s">
        <v>46</v>
      </c>
      <c r="N266" s="2">
        <v>4</v>
      </c>
      <c r="O266" s="2">
        <v>5</v>
      </c>
      <c r="P266" s="2">
        <v>2</v>
      </c>
      <c r="Q266" s="2">
        <v>2</v>
      </c>
      <c r="R266" s="2">
        <v>7620</v>
      </c>
      <c r="S266" s="2" t="s">
        <v>34</v>
      </c>
    </row>
    <row r="267" spans="1:19" x14ac:dyDescent="0.2">
      <c r="A267" s="2">
        <v>266</v>
      </c>
      <c r="B267" s="2" t="s">
        <v>26</v>
      </c>
      <c r="C267" s="2">
        <v>25</v>
      </c>
      <c r="D267" s="2" t="s">
        <v>53</v>
      </c>
      <c r="E267" s="2" t="s">
        <v>21</v>
      </c>
      <c r="F267" s="2">
        <v>4</v>
      </c>
      <c r="G267" s="2" t="s">
        <v>35</v>
      </c>
      <c r="H267" s="2">
        <v>14125</v>
      </c>
      <c r="I267" s="2">
        <v>4</v>
      </c>
      <c r="J267" s="2">
        <v>4</v>
      </c>
      <c r="K267" s="2" t="s">
        <v>21</v>
      </c>
      <c r="L267" s="2" t="s">
        <v>36</v>
      </c>
      <c r="M267" s="2" t="s">
        <v>24</v>
      </c>
      <c r="N267" s="2">
        <v>2</v>
      </c>
      <c r="O267" s="2">
        <v>1</v>
      </c>
      <c r="P267" s="2">
        <v>5</v>
      </c>
      <c r="Q267" s="2">
        <v>1</v>
      </c>
      <c r="R267" s="2">
        <v>10073</v>
      </c>
      <c r="S267" s="2" t="s">
        <v>34</v>
      </c>
    </row>
    <row r="268" spans="1:19" x14ac:dyDescent="0.2">
      <c r="A268" s="2">
        <v>267</v>
      </c>
      <c r="B268" s="2" t="s">
        <v>19</v>
      </c>
      <c r="C268" s="2">
        <v>24</v>
      </c>
      <c r="D268" s="2" t="s">
        <v>44</v>
      </c>
      <c r="E268" s="2" t="s">
        <v>28</v>
      </c>
      <c r="F268" s="2">
        <v>2</v>
      </c>
      <c r="G268" s="2" t="s">
        <v>39</v>
      </c>
      <c r="H268" s="2">
        <v>24879</v>
      </c>
      <c r="I268" s="2">
        <v>3</v>
      </c>
      <c r="J268" s="2">
        <v>3</v>
      </c>
      <c r="K268" s="2" t="s">
        <v>21</v>
      </c>
      <c r="L268" s="2" t="s">
        <v>40</v>
      </c>
      <c r="M268" s="2" t="s">
        <v>45</v>
      </c>
      <c r="N268" s="2">
        <v>5</v>
      </c>
      <c r="O268" s="2">
        <v>2</v>
      </c>
      <c r="P268" s="2">
        <v>3</v>
      </c>
      <c r="Q268" s="2">
        <v>1</v>
      </c>
      <c r="R268" s="2">
        <v>11735</v>
      </c>
      <c r="S268" s="2" t="s">
        <v>30</v>
      </c>
    </row>
    <row r="269" spans="1:19" x14ac:dyDescent="0.2">
      <c r="A269" s="2">
        <v>268</v>
      </c>
      <c r="B269" s="2" t="s">
        <v>19</v>
      </c>
      <c r="C269" s="2">
        <v>27</v>
      </c>
      <c r="D269" s="2" t="s">
        <v>53</v>
      </c>
      <c r="E269" s="2" t="s">
        <v>28</v>
      </c>
      <c r="F269" s="2">
        <v>3</v>
      </c>
      <c r="G269" s="2" t="s">
        <v>39</v>
      </c>
      <c r="H269" s="2">
        <v>14880</v>
      </c>
      <c r="I269" s="2">
        <v>4</v>
      </c>
      <c r="J269" s="2">
        <v>4</v>
      </c>
      <c r="K269" s="2" t="s">
        <v>21</v>
      </c>
      <c r="L269" s="2" t="s">
        <v>36</v>
      </c>
      <c r="M269" s="2" t="s">
        <v>46</v>
      </c>
      <c r="N269" s="2">
        <v>1</v>
      </c>
      <c r="O269" s="2">
        <v>5</v>
      </c>
      <c r="P269" s="2">
        <v>1</v>
      </c>
      <c r="Q269" s="2">
        <v>1</v>
      </c>
      <c r="R269" s="2">
        <v>11274</v>
      </c>
      <c r="S269" s="2" t="s">
        <v>37</v>
      </c>
    </row>
    <row r="270" spans="1:19" x14ac:dyDescent="0.2">
      <c r="A270" s="2">
        <v>269</v>
      </c>
      <c r="B270" s="2" t="s">
        <v>19</v>
      </c>
      <c r="C270" s="2">
        <v>22</v>
      </c>
      <c r="D270" s="2" t="s">
        <v>20</v>
      </c>
      <c r="E270" s="2" t="s">
        <v>28</v>
      </c>
      <c r="F270" s="2">
        <v>2</v>
      </c>
      <c r="G270" s="2" t="s">
        <v>32</v>
      </c>
      <c r="H270" s="2">
        <v>22164</v>
      </c>
      <c r="I270" s="2">
        <v>3</v>
      </c>
      <c r="J270" s="2">
        <v>3</v>
      </c>
      <c r="K270" s="2" t="s">
        <v>28</v>
      </c>
      <c r="L270" s="2" t="s">
        <v>36</v>
      </c>
      <c r="M270" s="2" t="s">
        <v>33</v>
      </c>
      <c r="N270" s="2">
        <v>2</v>
      </c>
      <c r="O270" s="2">
        <v>5</v>
      </c>
      <c r="P270" s="2">
        <v>2</v>
      </c>
      <c r="Q270" s="2">
        <v>4</v>
      </c>
      <c r="R270" s="2">
        <v>16897</v>
      </c>
      <c r="S270" s="2" t="s">
        <v>42</v>
      </c>
    </row>
    <row r="271" spans="1:19" x14ac:dyDescent="0.2">
      <c r="A271" s="2">
        <v>270</v>
      </c>
      <c r="B271" s="2" t="s">
        <v>19</v>
      </c>
      <c r="C271" s="2">
        <v>28</v>
      </c>
      <c r="D271" s="2" t="s">
        <v>53</v>
      </c>
      <c r="E271" s="2" t="s">
        <v>28</v>
      </c>
      <c r="F271" s="2">
        <v>2</v>
      </c>
      <c r="G271" s="2" t="s">
        <v>39</v>
      </c>
      <c r="H271" s="2">
        <v>14572</v>
      </c>
      <c r="I271" s="2">
        <v>4</v>
      </c>
      <c r="J271" s="2">
        <v>4</v>
      </c>
      <c r="K271" s="2" t="s">
        <v>21</v>
      </c>
      <c r="L271" s="2" t="s">
        <v>40</v>
      </c>
      <c r="M271" s="2" t="s">
        <v>24</v>
      </c>
      <c r="N271" s="2">
        <v>2</v>
      </c>
      <c r="O271" s="2">
        <v>4</v>
      </c>
      <c r="P271" s="2">
        <v>2</v>
      </c>
      <c r="Q271" s="2">
        <v>4</v>
      </c>
      <c r="R271" s="2">
        <v>7762</v>
      </c>
      <c r="S271" s="2" t="s">
        <v>34</v>
      </c>
    </row>
    <row r="272" spans="1:19" x14ac:dyDescent="0.2">
      <c r="A272" s="2">
        <v>271</v>
      </c>
      <c r="B272" s="2" t="s">
        <v>26</v>
      </c>
      <c r="C272" s="2">
        <v>29</v>
      </c>
      <c r="D272" s="2" t="s">
        <v>43</v>
      </c>
      <c r="E272" s="2" t="s">
        <v>21</v>
      </c>
      <c r="F272" s="2">
        <v>1</v>
      </c>
      <c r="G272" s="2" t="s">
        <v>35</v>
      </c>
      <c r="H272" s="2">
        <v>7968</v>
      </c>
      <c r="I272" s="2">
        <v>4</v>
      </c>
      <c r="J272" s="2">
        <v>4</v>
      </c>
      <c r="K272" s="2" t="s">
        <v>21</v>
      </c>
      <c r="L272" s="2" t="s">
        <v>36</v>
      </c>
      <c r="M272" s="2" t="s">
        <v>46</v>
      </c>
      <c r="N272" s="2">
        <v>5</v>
      </c>
      <c r="O272" s="2">
        <v>1</v>
      </c>
      <c r="P272" s="2">
        <v>3</v>
      </c>
      <c r="Q272" s="2">
        <v>4</v>
      </c>
      <c r="R272" s="2">
        <v>7144</v>
      </c>
      <c r="S272" s="2" t="s">
        <v>34</v>
      </c>
    </row>
    <row r="273" spans="1:19" x14ac:dyDescent="0.2">
      <c r="A273" s="2">
        <v>272</v>
      </c>
      <c r="B273" s="2" t="s">
        <v>19</v>
      </c>
      <c r="C273" s="2">
        <v>19</v>
      </c>
      <c r="D273" s="2" t="s">
        <v>20</v>
      </c>
      <c r="E273" s="2" t="s">
        <v>28</v>
      </c>
      <c r="F273" s="2">
        <v>2</v>
      </c>
      <c r="G273" s="2" t="s">
        <v>39</v>
      </c>
      <c r="H273" s="2">
        <v>14335</v>
      </c>
      <c r="I273" s="2">
        <v>3</v>
      </c>
      <c r="J273" s="2">
        <v>2</v>
      </c>
      <c r="K273" s="2" t="s">
        <v>28</v>
      </c>
      <c r="L273" s="2" t="s">
        <v>23</v>
      </c>
      <c r="M273" s="2" t="s">
        <v>33</v>
      </c>
      <c r="N273" s="2">
        <v>3</v>
      </c>
      <c r="O273" s="2">
        <v>2</v>
      </c>
      <c r="P273" s="2">
        <v>3</v>
      </c>
      <c r="Q273" s="2">
        <v>3</v>
      </c>
      <c r="R273" s="2">
        <v>12716</v>
      </c>
      <c r="S273" s="2" t="s">
        <v>30</v>
      </c>
    </row>
    <row r="274" spans="1:19" x14ac:dyDescent="0.2">
      <c r="A274" s="2">
        <v>273</v>
      </c>
      <c r="B274" s="2" t="s">
        <v>19</v>
      </c>
      <c r="C274" s="2">
        <v>20</v>
      </c>
      <c r="D274" s="2" t="s">
        <v>52</v>
      </c>
      <c r="E274" s="2" t="s">
        <v>21</v>
      </c>
      <c r="F274" s="2">
        <v>5</v>
      </c>
      <c r="G274" s="2" t="s">
        <v>22</v>
      </c>
      <c r="H274" s="2">
        <v>16143</v>
      </c>
      <c r="I274" s="2">
        <v>3</v>
      </c>
      <c r="J274" s="2">
        <v>1</v>
      </c>
      <c r="K274" s="2" t="s">
        <v>28</v>
      </c>
      <c r="L274" s="2" t="s">
        <v>50</v>
      </c>
      <c r="M274" s="2" t="s">
        <v>48</v>
      </c>
      <c r="N274" s="2">
        <v>3</v>
      </c>
      <c r="O274" s="2">
        <v>2</v>
      </c>
      <c r="P274" s="2">
        <v>4</v>
      </c>
      <c r="Q274" s="2">
        <v>5</v>
      </c>
      <c r="R274" s="2">
        <v>10970</v>
      </c>
      <c r="S274" s="2" t="s">
        <v>34</v>
      </c>
    </row>
    <row r="275" spans="1:19" x14ac:dyDescent="0.2">
      <c r="A275" s="2">
        <v>274</v>
      </c>
      <c r="B275" s="2" t="s">
        <v>19</v>
      </c>
      <c r="C275" s="2">
        <v>24</v>
      </c>
      <c r="D275" s="2" t="s">
        <v>44</v>
      </c>
      <c r="E275" s="2" t="s">
        <v>28</v>
      </c>
      <c r="F275" s="2">
        <v>3</v>
      </c>
      <c r="G275" s="2" t="s">
        <v>39</v>
      </c>
      <c r="H275" s="2">
        <v>21146</v>
      </c>
      <c r="I275" s="2">
        <v>5</v>
      </c>
      <c r="J275" s="2">
        <v>4</v>
      </c>
      <c r="K275" s="2" t="s">
        <v>28</v>
      </c>
      <c r="L275" s="2" t="s">
        <v>40</v>
      </c>
      <c r="M275" s="2" t="s">
        <v>48</v>
      </c>
      <c r="N275" s="2">
        <v>5</v>
      </c>
      <c r="O275" s="2">
        <v>3</v>
      </c>
      <c r="P275" s="2">
        <v>2</v>
      </c>
      <c r="Q275" s="2">
        <v>5</v>
      </c>
      <c r="R275" s="2">
        <v>13013</v>
      </c>
      <c r="S275" s="2" t="s">
        <v>37</v>
      </c>
    </row>
    <row r="276" spans="1:19" x14ac:dyDescent="0.2">
      <c r="A276" s="2">
        <v>275</v>
      </c>
      <c r="B276" s="2" t="s">
        <v>26</v>
      </c>
      <c r="C276" s="2">
        <v>24</v>
      </c>
      <c r="D276" s="2" t="s">
        <v>27</v>
      </c>
      <c r="E276" s="2" t="s">
        <v>21</v>
      </c>
      <c r="F276" s="2">
        <v>5</v>
      </c>
      <c r="G276" s="2" t="s">
        <v>22</v>
      </c>
      <c r="H276" s="2">
        <v>12757</v>
      </c>
      <c r="I276" s="2">
        <v>3</v>
      </c>
      <c r="J276" s="2">
        <v>1</v>
      </c>
      <c r="K276" s="2" t="s">
        <v>28</v>
      </c>
      <c r="L276" s="2" t="s">
        <v>50</v>
      </c>
      <c r="M276" s="2" t="s">
        <v>24</v>
      </c>
      <c r="N276" s="2">
        <v>4</v>
      </c>
      <c r="O276" s="2">
        <v>1</v>
      </c>
      <c r="P276" s="2">
        <v>5</v>
      </c>
      <c r="Q276" s="2">
        <v>3</v>
      </c>
      <c r="R276" s="2">
        <v>10010</v>
      </c>
      <c r="S276" s="2" t="s">
        <v>34</v>
      </c>
    </row>
    <row r="277" spans="1:19" x14ac:dyDescent="0.2">
      <c r="A277" s="2">
        <v>276</v>
      </c>
      <c r="B277" s="2" t="s">
        <v>26</v>
      </c>
      <c r="C277" s="2">
        <v>25</v>
      </c>
      <c r="D277" s="2" t="s">
        <v>43</v>
      </c>
      <c r="E277" s="2" t="s">
        <v>21</v>
      </c>
      <c r="F277" s="2">
        <v>1</v>
      </c>
      <c r="G277" s="2" t="s">
        <v>22</v>
      </c>
      <c r="H277" s="2">
        <v>12829</v>
      </c>
      <c r="I277" s="2">
        <v>4</v>
      </c>
      <c r="J277" s="2">
        <v>5</v>
      </c>
      <c r="K277" s="2" t="s">
        <v>28</v>
      </c>
      <c r="L277" s="2" t="s">
        <v>23</v>
      </c>
      <c r="M277" s="2" t="s">
        <v>33</v>
      </c>
      <c r="N277" s="2">
        <v>3</v>
      </c>
      <c r="O277" s="2">
        <v>1</v>
      </c>
      <c r="P277" s="2">
        <v>4</v>
      </c>
      <c r="Q277" s="2">
        <v>3</v>
      </c>
      <c r="R277" s="2">
        <v>14183</v>
      </c>
      <c r="S277" s="2" t="s">
        <v>34</v>
      </c>
    </row>
    <row r="278" spans="1:19" x14ac:dyDescent="0.2">
      <c r="A278" s="2">
        <v>277</v>
      </c>
      <c r="B278" s="2" t="s">
        <v>26</v>
      </c>
      <c r="C278" s="2">
        <v>23</v>
      </c>
      <c r="D278" s="2" t="s">
        <v>31</v>
      </c>
      <c r="E278" s="2" t="s">
        <v>21</v>
      </c>
      <c r="F278" s="2">
        <v>1</v>
      </c>
      <c r="G278" s="2" t="s">
        <v>22</v>
      </c>
      <c r="H278" s="2">
        <v>14581</v>
      </c>
      <c r="I278" s="2">
        <v>1</v>
      </c>
      <c r="J278" s="2">
        <v>2</v>
      </c>
      <c r="K278" s="2" t="s">
        <v>28</v>
      </c>
      <c r="L278" s="2" t="s">
        <v>29</v>
      </c>
      <c r="M278" s="2" t="s">
        <v>24</v>
      </c>
      <c r="N278" s="2">
        <v>1</v>
      </c>
      <c r="O278" s="2">
        <v>3</v>
      </c>
      <c r="P278" s="2">
        <v>2</v>
      </c>
      <c r="Q278" s="2">
        <v>5</v>
      </c>
      <c r="R278" s="2">
        <v>13824</v>
      </c>
      <c r="S278" s="2" t="s">
        <v>37</v>
      </c>
    </row>
    <row r="279" spans="1:19" x14ac:dyDescent="0.2">
      <c r="A279" s="2">
        <v>278</v>
      </c>
      <c r="B279" s="2" t="s">
        <v>19</v>
      </c>
      <c r="C279" s="2">
        <v>24</v>
      </c>
      <c r="D279" s="2" t="s">
        <v>38</v>
      </c>
      <c r="E279" s="2" t="s">
        <v>28</v>
      </c>
      <c r="F279" s="2">
        <v>2</v>
      </c>
      <c r="G279" s="2" t="s">
        <v>35</v>
      </c>
      <c r="H279" s="2">
        <v>17967</v>
      </c>
      <c r="I279" s="2">
        <v>3</v>
      </c>
      <c r="J279" s="2">
        <v>2</v>
      </c>
      <c r="K279" s="2" t="s">
        <v>28</v>
      </c>
      <c r="L279" s="2" t="s">
        <v>23</v>
      </c>
      <c r="M279" s="2" t="s">
        <v>24</v>
      </c>
      <c r="N279" s="2">
        <v>3</v>
      </c>
      <c r="O279" s="2">
        <v>2</v>
      </c>
      <c r="P279" s="2">
        <v>2</v>
      </c>
      <c r="Q279" s="2">
        <v>4</v>
      </c>
      <c r="R279" s="2">
        <v>11138</v>
      </c>
      <c r="S279" s="2" t="s">
        <v>34</v>
      </c>
    </row>
    <row r="280" spans="1:19" x14ac:dyDescent="0.2">
      <c r="A280" s="2">
        <v>279</v>
      </c>
      <c r="B280" s="2" t="s">
        <v>19</v>
      </c>
      <c r="C280" s="2">
        <v>23</v>
      </c>
      <c r="D280" s="2" t="s">
        <v>43</v>
      </c>
      <c r="E280" s="2" t="s">
        <v>28</v>
      </c>
      <c r="F280" s="2">
        <v>5</v>
      </c>
      <c r="G280" s="2" t="s">
        <v>32</v>
      </c>
      <c r="H280" s="2">
        <v>25219</v>
      </c>
      <c r="I280" s="2">
        <v>5</v>
      </c>
      <c r="J280" s="2">
        <v>4</v>
      </c>
      <c r="K280" s="2" t="s">
        <v>28</v>
      </c>
      <c r="L280" s="2" t="s">
        <v>36</v>
      </c>
      <c r="M280" s="2" t="s">
        <v>46</v>
      </c>
      <c r="N280" s="2">
        <v>1</v>
      </c>
      <c r="O280" s="2">
        <v>3</v>
      </c>
      <c r="P280" s="2">
        <v>5</v>
      </c>
      <c r="Q280" s="2">
        <v>1</v>
      </c>
      <c r="R280" s="2">
        <v>20196</v>
      </c>
      <c r="S280" s="2" t="s">
        <v>25</v>
      </c>
    </row>
    <row r="281" spans="1:19" x14ac:dyDescent="0.2">
      <c r="A281" s="2">
        <v>280</v>
      </c>
      <c r="B281" s="2" t="s">
        <v>26</v>
      </c>
      <c r="C281" s="2">
        <v>20</v>
      </c>
      <c r="D281" s="2" t="s">
        <v>44</v>
      </c>
      <c r="E281" s="2" t="s">
        <v>28</v>
      </c>
      <c r="F281" s="2">
        <v>4</v>
      </c>
      <c r="G281" s="2" t="s">
        <v>35</v>
      </c>
      <c r="H281" s="2">
        <v>11270</v>
      </c>
      <c r="I281" s="2">
        <v>3</v>
      </c>
      <c r="J281" s="2">
        <v>2</v>
      </c>
      <c r="K281" s="2" t="s">
        <v>28</v>
      </c>
      <c r="L281" s="2" t="s">
        <v>50</v>
      </c>
      <c r="M281" s="2" t="s">
        <v>48</v>
      </c>
      <c r="N281" s="2">
        <v>2</v>
      </c>
      <c r="O281" s="2">
        <v>4</v>
      </c>
      <c r="P281" s="2">
        <v>1</v>
      </c>
      <c r="Q281" s="2">
        <v>5</v>
      </c>
      <c r="R281" s="2">
        <v>10934</v>
      </c>
      <c r="S281" s="2" t="s">
        <v>34</v>
      </c>
    </row>
    <row r="282" spans="1:19" x14ac:dyDescent="0.2">
      <c r="A282" s="2">
        <v>281</v>
      </c>
      <c r="B282" s="2" t="s">
        <v>26</v>
      </c>
      <c r="C282" s="2">
        <v>25</v>
      </c>
      <c r="D282" s="2" t="s">
        <v>52</v>
      </c>
      <c r="E282" s="2" t="s">
        <v>21</v>
      </c>
      <c r="F282" s="2">
        <v>2</v>
      </c>
      <c r="G282" s="2" t="s">
        <v>22</v>
      </c>
      <c r="H282" s="2">
        <v>17231</v>
      </c>
      <c r="I282" s="2">
        <v>1</v>
      </c>
      <c r="J282" s="2">
        <v>2</v>
      </c>
      <c r="K282" s="2" t="s">
        <v>28</v>
      </c>
      <c r="L282" s="2" t="s">
        <v>23</v>
      </c>
      <c r="M282" s="2" t="s">
        <v>45</v>
      </c>
      <c r="N282" s="2">
        <v>1</v>
      </c>
      <c r="O282" s="2">
        <v>5</v>
      </c>
      <c r="P282" s="2">
        <v>3</v>
      </c>
      <c r="Q282" s="2">
        <v>3</v>
      </c>
      <c r="R282" s="2">
        <v>15653</v>
      </c>
      <c r="S282" s="2" t="s">
        <v>37</v>
      </c>
    </row>
    <row r="283" spans="1:19" x14ac:dyDescent="0.2">
      <c r="A283" s="2">
        <v>282</v>
      </c>
      <c r="B283" s="2" t="s">
        <v>19</v>
      </c>
      <c r="C283" s="2">
        <v>18</v>
      </c>
      <c r="D283" s="2" t="s">
        <v>44</v>
      </c>
      <c r="E283" s="2" t="s">
        <v>28</v>
      </c>
      <c r="F283" s="2">
        <v>4</v>
      </c>
      <c r="G283" s="2" t="s">
        <v>32</v>
      </c>
      <c r="H283" s="2">
        <v>11883</v>
      </c>
      <c r="I283" s="2">
        <v>3</v>
      </c>
      <c r="J283" s="2">
        <v>3</v>
      </c>
      <c r="K283" s="2" t="s">
        <v>28</v>
      </c>
      <c r="L283" s="2" t="s">
        <v>40</v>
      </c>
      <c r="M283" s="2" t="s">
        <v>48</v>
      </c>
      <c r="N283" s="2">
        <v>3</v>
      </c>
      <c r="O283" s="2">
        <v>3</v>
      </c>
      <c r="P283" s="2">
        <v>1</v>
      </c>
      <c r="Q283" s="2">
        <v>3</v>
      </c>
      <c r="R283" s="2">
        <v>13039</v>
      </c>
      <c r="S283" s="2" t="s">
        <v>34</v>
      </c>
    </row>
    <row r="284" spans="1:19" x14ac:dyDescent="0.2">
      <c r="A284" s="2">
        <v>283</v>
      </c>
      <c r="B284" s="2" t="s">
        <v>19</v>
      </c>
      <c r="C284" s="2">
        <v>24</v>
      </c>
      <c r="D284" s="2" t="s">
        <v>41</v>
      </c>
      <c r="E284" s="2" t="s">
        <v>28</v>
      </c>
      <c r="F284" s="2">
        <v>4</v>
      </c>
      <c r="G284" s="2" t="s">
        <v>35</v>
      </c>
      <c r="H284" s="2">
        <v>20843</v>
      </c>
      <c r="I284" s="2">
        <v>4</v>
      </c>
      <c r="J284" s="2">
        <v>4</v>
      </c>
      <c r="K284" s="2" t="s">
        <v>21</v>
      </c>
      <c r="L284" s="2" t="s">
        <v>36</v>
      </c>
      <c r="M284" s="2" t="s">
        <v>24</v>
      </c>
      <c r="N284" s="2">
        <v>4</v>
      </c>
      <c r="O284" s="2">
        <v>4</v>
      </c>
      <c r="P284" s="2">
        <v>1</v>
      </c>
      <c r="Q284" s="2">
        <v>4</v>
      </c>
      <c r="R284" s="2">
        <v>12265</v>
      </c>
      <c r="S284" s="2" t="s">
        <v>34</v>
      </c>
    </row>
    <row r="285" spans="1:19" x14ac:dyDescent="0.2">
      <c r="A285" s="2">
        <v>284</v>
      </c>
      <c r="B285" s="2" t="s">
        <v>19</v>
      </c>
      <c r="C285" s="2">
        <v>25</v>
      </c>
      <c r="D285" s="2" t="s">
        <v>43</v>
      </c>
      <c r="E285" s="2" t="s">
        <v>28</v>
      </c>
      <c r="F285" s="2">
        <v>4</v>
      </c>
      <c r="G285" s="2" t="s">
        <v>39</v>
      </c>
      <c r="H285" s="2">
        <v>16017</v>
      </c>
      <c r="I285" s="2">
        <v>5</v>
      </c>
      <c r="J285" s="2">
        <v>5</v>
      </c>
      <c r="K285" s="2" t="s">
        <v>21</v>
      </c>
      <c r="L285" s="2" t="s">
        <v>40</v>
      </c>
      <c r="M285" s="2" t="s">
        <v>33</v>
      </c>
      <c r="N285" s="2">
        <v>1</v>
      </c>
      <c r="O285" s="2">
        <v>5</v>
      </c>
      <c r="P285" s="2">
        <v>2</v>
      </c>
      <c r="Q285" s="2">
        <v>1</v>
      </c>
      <c r="R285" s="2">
        <v>7644</v>
      </c>
      <c r="S285" s="2" t="s">
        <v>42</v>
      </c>
    </row>
    <row r="286" spans="1:19" x14ac:dyDescent="0.2">
      <c r="A286" s="2">
        <v>285</v>
      </c>
      <c r="B286" s="2" t="s">
        <v>19</v>
      </c>
      <c r="C286" s="2">
        <v>24</v>
      </c>
      <c r="D286" s="2" t="s">
        <v>44</v>
      </c>
      <c r="E286" s="2" t="s">
        <v>28</v>
      </c>
      <c r="F286" s="2">
        <v>1</v>
      </c>
      <c r="G286" s="2" t="s">
        <v>35</v>
      </c>
      <c r="H286" s="2">
        <v>16480</v>
      </c>
      <c r="I286" s="2">
        <v>2</v>
      </c>
      <c r="J286" s="2">
        <v>2</v>
      </c>
      <c r="K286" s="2" t="s">
        <v>21</v>
      </c>
      <c r="L286" s="2" t="s">
        <v>23</v>
      </c>
      <c r="M286" s="2" t="s">
        <v>48</v>
      </c>
      <c r="N286" s="2">
        <v>3</v>
      </c>
      <c r="O286" s="2">
        <v>1</v>
      </c>
      <c r="P286" s="2">
        <v>5</v>
      </c>
      <c r="Q286" s="2">
        <v>4</v>
      </c>
      <c r="R286" s="2">
        <v>5405</v>
      </c>
      <c r="S286" s="2" t="s">
        <v>25</v>
      </c>
    </row>
    <row r="287" spans="1:19" x14ac:dyDescent="0.2">
      <c r="A287" s="2">
        <v>286</v>
      </c>
      <c r="B287" s="2" t="s">
        <v>19</v>
      </c>
      <c r="C287" s="2">
        <v>21</v>
      </c>
      <c r="D287" s="2" t="s">
        <v>43</v>
      </c>
      <c r="E287" s="2" t="s">
        <v>28</v>
      </c>
      <c r="F287" s="2">
        <v>3</v>
      </c>
      <c r="G287" s="2" t="s">
        <v>35</v>
      </c>
      <c r="H287" s="2">
        <v>24133</v>
      </c>
      <c r="I287" s="2">
        <v>3</v>
      </c>
      <c r="J287" s="2">
        <v>3</v>
      </c>
      <c r="K287" s="2" t="s">
        <v>21</v>
      </c>
      <c r="L287" s="2" t="s">
        <v>40</v>
      </c>
      <c r="M287" s="2" t="s">
        <v>24</v>
      </c>
      <c r="N287" s="2">
        <v>2</v>
      </c>
      <c r="O287" s="2">
        <v>4</v>
      </c>
      <c r="P287" s="2">
        <v>4</v>
      </c>
      <c r="Q287" s="2">
        <v>4</v>
      </c>
      <c r="R287" s="2">
        <v>13635</v>
      </c>
      <c r="S287" s="2" t="s">
        <v>37</v>
      </c>
    </row>
    <row r="288" spans="1:19" x14ac:dyDescent="0.2">
      <c r="A288" s="2">
        <v>287</v>
      </c>
      <c r="B288" s="2" t="s">
        <v>19</v>
      </c>
      <c r="C288" s="2">
        <v>25</v>
      </c>
      <c r="D288" s="2" t="s">
        <v>44</v>
      </c>
      <c r="E288" s="2" t="s">
        <v>28</v>
      </c>
      <c r="F288" s="2">
        <v>2</v>
      </c>
      <c r="G288" s="2" t="s">
        <v>39</v>
      </c>
      <c r="H288" s="2">
        <v>14684</v>
      </c>
      <c r="I288" s="2">
        <v>2</v>
      </c>
      <c r="J288" s="2">
        <v>1</v>
      </c>
      <c r="K288" s="2" t="s">
        <v>28</v>
      </c>
      <c r="L288" s="2" t="s">
        <v>23</v>
      </c>
      <c r="M288" s="2" t="s">
        <v>45</v>
      </c>
      <c r="N288" s="2">
        <v>5</v>
      </c>
      <c r="O288" s="2">
        <v>4</v>
      </c>
      <c r="P288" s="2">
        <v>3</v>
      </c>
      <c r="Q288" s="2">
        <v>3</v>
      </c>
      <c r="R288" s="2">
        <v>11934</v>
      </c>
      <c r="S288" s="2" t="s">
        <v>42</v>
      </c>
    </row>
    <row r="289" spans="1:19" x14ac:dyDescent="0.2">
      <c r="A289" s="2">
        <v>288</v>
      </c>
      <c r="B289" s="2" t="s">
        <v>19</v>
      </c>
      <c r="C289" s="2">
        <v>24</v>
      </c>
      <c r="D289" s="2" t="s">
        <v>44</v>
      </c>
      <c r="E289" s="2" t="s">
        <v>28</v>
      </c>
      <c r="F289" s="2">
        <v>4</v>
      </c>
      <c r="G289" s="2" t="s">
        <v>32</v>
      </c>
      <c r="H289" s="2">
        <v>25091</v>
      </c>
      <c r="I289" s="2">
        <v>4</v>
      </c>
      <c r="J289" s="2">
        <v>4</v>
      </c>
      <c r="K289" s="2" t="s">
        <v>28</v>
      </c>
      <c r="L289" s="2" t="s">
        <v>40</v>
      </c>
      <c r="M289" s="2" t="s">
        <v>45</v>
      </c>
      <c r="N289" s="2">
        <v>4</v>
      </c>
      <c r="O289" s="2">
        <v>3</v>
      </c>
      <c r="P289" s="2">
        <v>4</v>
      </c>
      <c r="Q289" s="2">
        <v>4</v>
      </c>
      <c r="R289" s="2">
        <v>18742</v>
      </c>
      <c r="S289" s="2" t="s">
        <v>37</v>
      </c>
    </row>
    <row r="290" spans="1:19" x14ac:dyDescent="0.2">
      <c r="A290" s="2">
        <v>289</v>
      </c>
      <c r="B290" s="2" t="s">
        <v>19</v>
      </c>
      <c r="C290" s="2">
        <v>23</v>
      </c>
      <c r="D290" s="2" t="s">
        <v>38</v>
      </c>
      <c r="E290" s="2" t="s">
        <v>28</v>
      </c>
      <c r="F290" s="2">
        <v>1</v>
      </c>
      <c r="G290" s="2" t="s">
        <v>32</v>
      </c>
      <c r="H290" s="2">
        <v>11362</v>
      </c>
      <c r="I290" s="2">
        <v>3</v>
      </c>
      <c r="J290" s="2">
        <v>3</v>
      </c>
      <c r="K290" s="2" t="s">
        <v>28</v>
      </c>
      <c r="L290" s="2" t="s">
        <v>40</v>
      </c>
      <c r="M290" s="2" t="s">
        <v>24</v>
      </c>
      <c r="N290" s="2">
        <v>5</v>
      </c>
      <c r="O290" s="2">
        <v>4</v>
      </c>
      <c r="P290" s="2">
        <v>2</v>
      </c>
      <c r="Q290" s="2">
        <v>1</v>
      </c>
      <c r="R290" s="2">
        <v>12165</v>
      </c>
      <c r="S290" s="2" t="s">
        <v>25</v>
      </c>
    </row>
    <row r="291" spans="1:19" x14ac:dyDescent="0.2">
      <c r="A291" s="2">
        <v>290</v>
      </c>
      <c r="B291" s="2" t="s">
        <v>26</v>
      </c>
      <c r="C291" s="2">
        <v>29</v>
      </c>
      <c r="D291" s="2" t="s">
        <v>31</v>
      </c>
      <c r="E291" s="2" t="s">
        <v>21</v>
      </c>
      <c r="F291" s="2">
        <v>3</v>
      </c>
      <c r="G291" s="2" t="s">
        <v>22</v>
      </c>
      <c r="H291" s="2">
        <v>5640</v>
      </c>
      <c r="I291" s="2">
        <v>2</v>
      </c>
      <c r="J291" s="2">
        <v>1</v>
      </c>
      <c r="K291" s="2" t="s">
        <v>28</v>
      </c>
      <c r="L291" s="2" t="s">
        <v>50</v>
      </c>
      <c r="M291" s="2" t="s">
        <v>46</v>
      </c>
      <c r="N291" s="2">
        <v>5</v>
      </c>
      <c r="O291" s="2">
        <v>4</v>
      </c>
      <c r="P291" s="2">
        <v>1</v>
      </c>
      <c r="Q291" s="2">
        <v>4</v>
      </c>
      <c r="R291" s="2">
        <v>7232</v>
      </c>
      <c r="S291" s="2" t="s">
        <v>34</v>
      </c>
    </row>
    <row r="292" spans="1:19" x14ac:dyDescent="0.2">
      <c r="A292" s="2">
        <v>291</v>
      </c>
      <c r="B292" s="2" t="s">
        <v>19</v>
      </c>
      <c r="C292" s="2">
        <v>18</v>
      </c>
      <c r="D292" s="2" t="s">
        <v>53</v>
      </c>
      <c r="E292" s="2" t="s">
        <v>28</v>
      </c>
      <c r="F292" s="2">
        <v>2</v>
      </c>
      <c r="G292" s="2" t="s">
        <v>32</v>
      </c>
      <c r="H292" s="2">
        <v>18292</v>
      </c>
      <c r="I292" s="2">
        <v>5</v>
      </c>
      <c r="J292" s="2">
        <v>4</v>
      </c>
      <c r="K292" s="2" t="s">
        <v>21</v>
      </c>
      <c r="L292" s="2" t="s">
        <v>40</v>
      </c>
      <c r="M292" s="2" t="s">
        <v>46</v>
      </c>
      <c r="N292" s="2">
        <v>1</v>
      </c>
      <c r="O292" s="2">
        <v>5</v>
      </c>
      <c r="P292" s="2">
        <v>1</v>
      </c>
      <c r="Q292" s="2">
        <v>2</v>
      </c>
      <c r="R292" s="2">
        <v>8781</v>
      </c>
      <c r="S292" s="2" t="s">
        <v>42</v>
      </c>
    </row>
    <row r="293" spans="1:19" x14ac:dyDescent="0.2">
      <c r="A293" s="2">
        <v>292</v>
      </c>
      <c r="B293" s="2" t="s">
        <v>19</v>
      </c>
      <c r="C293" s="2">
        <v>20</v>
      </c>
      <c r="D293" s="2" t="s">
        <v>31</v>
      </c>
      <c r="E293" s="2" t="s">
        <v>28</v>
      </c>
      <c r="F293" s="2">
        <v>5</v>
      </c>
      <c r="G293" s="2" t="s">
        <v>32</v>
      </c>
      <c r="H293" s="2">
        <v>15446</v>
      </c>
      <c r="I293" s="2">
        <v>2</v>
      </c>
      <c r="J293" s="2">
        <v>3</v>
      </c>
      <c r="K293" s="2" t="s">
        <v>28</v>
      </c>
      <c r="L293" s="2" t="s">
        <v>40</v>
      </c>
      <c r="M293" s="2" t="s">
        <v>33</v>
      </c>
      <c r="N293" s="2">
        <v>1</v>
      </c>
      <c r="O293" s="2">
        <v>4</v>
      </c>
      <c r="P293" s="2">
        <v>2</v>
      </c>
      <c r="Q293" s="2">
        <v>4</v>
      </c>
      <c r="R293" s="2">
        <v>12271</v>
      </c>
      <c r="S293" s="2" t="s">
        <v>30</v>
      </c>
    </row>
    <row r="294" spans="1:19" x14ac:dyDescent="0.2">
      <c r="A294" s="2">
        <v>293</v>
      </c>
      <c r="B294" s="2" t="s">
        <v>19</v>
      </c>
      <c r="C294" s="2">
        <v>21</v>
      </c>
      <c r="D294" s="2" t="s">
        <v>20</v>
      </c>
      <c r="E294" s="2" t="s">
        <v>28</v>
      </c>
      <c r="F294" s="2">
        <v>2</v>
      </c>
      <c r="G294" s="2" t="s">
        <v>35</v>
      </c>
      <c r="H294" s="2">
        <v>16309</v>
      </c>
      <c r="I294" s="2">
        <v>3</v>
      </c>
      <c r="J294" s="2">
        <v>2</v>
      </c>
      <c r="K294" s="2" t="s">
        <v>28</v>
      </c>
      <c r="L294" s="2" t="s">
        <v>50</v>
      </c>
      <c r="M294" s="2" t="s">
        <v>24</v>
      </c>
      <c r="N294" s="2">
        <v>1</v>
      </c>
      <c r="O294" s="2">
        <v>3</v>
      </c>
      <c r="P294" s="2">
        <v>3</v>
      </c>
      <c r="Q294" s="2">
        <v>1</v>
      </c>
      <c r="R294" s="2">
        <v>12068</v>
      </c>
      <c r="S294" s="2" t="s">
        <v>37</v>
      </c>
    </row>
    <row r="295" spans="1:19" x14ac:dyDescent="0.2">
      <c r="A295" s="2">
        <v>294</v>
      </c>
      <c r="B295" s="2" t="s">
        <v>26</v>
      </c>
      <c r="C295" s="2">
        <v>22</v>
      </c>
      <c r="D295" s="2" t="s">
        <v>53</v>
      </c>
      <c r="E295" s="2" t="s">
        <v>21</v>
      </c>
      <c r="F295" s="2">
        <v>2</v>
      </c>
      <c r="G295" s="2" t="s">
        <v>49</v>
      </c>
      <c r="H295" s="2">
        <v>10583</v>
      </c>
      <c r="I295" s="2">
        <v>4</v>
      </c>
      <c r="J295" s="2">
        <v>4</v>
      </c>
      <c r="K295" s="2" t="s">
        <v>21</v>
      </c>
      <c r="L295" s="2" t="s">
        <v>23</v>
      </c>
      <c r="M295" s="2" t="s">
        <v>33</v>
      </c>
      <c r="N295" s="2">
        <v>1</v>
      </c>
      <c r="O295" s="2">
        <v>3</v>
      </c>
      <c r="P295" s="2">
        <v>5</v>
      </c>
      <c r="Q295" s="2">
        <v>2</v>
      </c>
      <c r="R295" s="2">
        <v>9236</v>
      </c>
      <c r="S295" s="2" t="s">
        <v>34</v>
      </c>
    </row>
    <row r="296" spans="1:19" x14ac:dyDescent="0.2">
      <c r="A296" s="2">
        <v>295</v>
      </c>
      <c r="B296" s="2" t="s">
        <v>26</v>
      </c>
      <c r="C296" s="2">
        <v>20</v>
      </c>
      <c r="D296" s="2" t="s">
        <v>38</v>
      </c>
      <c r="E296" s="2" t="s">
        <v>21</v>
      </c>
      <c r="F296" s="2">
        <v>5</v>
      </c>
      <c r="G296" s="2" t="s">
        <v>22</v>
      </c>
      <c r="H296" s="2">
        <v>16830</v>
      </c>
      <c r="I296" s="2">
        <v>1</v>
      </c>
      <c r="J296" s="2">
        <v>2</v>
      </c>
      <c r="K296" s="2" t="s">
        <v>28</v>
      </c>
      <c r="L296" s="2" t="s">
        <v>29</v>
      </c>
      <c r="M296" s="2" t="s">
        <v>46</v>
      </c>
      <c r="N296" s="2">
        <v>1</v>
      </c>
      <c r="O296" s="2">
        <v>3</v>
      </c>
      <c r="P296" s="2">
        <v>5</v>
      </c>
      <c r="Q296" s="2">
        <v>4</v>
      </c>
      <c r="R296" s="2">
        <v>14658</v>
      </c>
      <c r="S296" s="2" t="s">
        <v>30</v>
      </c>
    </row>
    <row r="297" spans="1:19" x14ac:dyDescent="0.2">
      <c r="A297" s="2">
        <v>296</v>
      </c>
      <c r="B297" s="2" t="s">
        <v>26</v>
      </c>
      <c r="C297" s="2">
        <v>22</v>
      </c>
      <c r="D297" s="2" t="s">
        <v>47</v>
      </c>
      <c r="E297" s="2" t="s">
        <v>28</v>
      </c>
      <c r="F297" s="2">
        <v>4</v>
      </c>
      <c r="G297" s="2" t="s">
        <v>32</v>
      </c>
      <c r="H297" s="2">
        <v>10286</v>
      </c>
      <c r="I297" s="2">
        <v>3</v>
      </c>
      <c r="J297" s="2">
        <v>3</v>
      </c>
      <c r="K297" s="2" t="s">
        <v>21</v>
      </c>
      <c r="L297" s="2" t="s">
        <v>23</v>
      </c>
      <c r="M297" s="2" t="s">
        <v>48</v>
      </c>
      <c r="N297" s="2">
        <v>3</v>
      </c>
      <c r="O297" s="2">
        <v>5</v>
      </c>
      <c r="P297" s="2">
        <v>3</v>
      </c>
      <c r="Q297" s="2">
        <v>4</v>
      </c>
      <c r="R297" s="2">
        <v>6306</v>
      </c>
      <c r="S297" s="2" t="s">
        <v>37</v>
      </c>
    </row>
    <row r="298" spans="1:19" x14ac:dyDescent="0.2">
      <c r="A298" s="2">
        <v>297</v>
      </c>
      <c r="B298" s="2" t="s">
        <v>26</v>
      </c>
      <c r="C298" s="2">
        <v>24</v>
      </c>
      <c r="D298" s="2" t="s">
        <v>27</v>
      </c>
      <c r="E298" s="2" t="s">
        <v>28</v>
      </c>
      <c r="F298" s="2">
        <v>5</v>
      </c>
      <c r="G298" s="2" t="s">
        <v>39</v>
      </c>
      <c r="H298" s="2">
        <v>30684</v>
      </c>
      <c r="I298" s="2">
        <v>4</v>
      </c>
      <c r="J298" s="2">
        <v>5</v>
      </c>
      <c r="K298" s="2" t="s">
        <v>28</v>
      </c>
      <c r="L298" s="2" t="s">
        <v>23</v>
      </c>
      <c r="M298" s="2" t="s">
        <v>33</v>
      </c>
      <c r="N298" s="2">
        <v>2</v>
      </c>
      <c r="O298" s="2">
        <v>2</v>
      </c>
      <c r="P298" s="2">
        <v>2</v>
      </c>
      <c r="Q298" s="2">
        <v>2</v>
      </c>
      <c r="R298" s="2">
        <v>20136</v>
      </c>
      <c r="S298" s="2" t="s">
        <v>42</v>
      </c>
    </row>
    <row r="299" spans="1:19" x14ac:dyDescent="0.2">
      <c r="A299" s="2">
        <v>298</v>
      </c>
      <c r="B299" s="2" t="s">
        <v>19</v>
      </c>
      <c r="C299" s="2">
        <v>25</v>
      </c>
      <c r="D299" s="2" t="s">
        <v>44</v>
      </c>
      <c r="E299" s="2" t="s">
        <v>28</v>
      </c>
      <c r="F299" s="2">
        <v>3</v>
      </c>
      <c r="G299" s="2" t="s">
        <v>35</v>
      </c>
      <c r="H299" s="2">
        <v>27312</v>
      </c>
      <c r="I299" s="2">
        <v>4</v>
      </c>
      <c r="J299" s="2">
        <v>4</v>
      </c>
      <c r="K299" s="2" t="s">
        <v>28</v>
      </c>
      <c r="L299" s="2" t="s">
        <v>23</v>
      </c>
      <c r="M299" s="2" t="s">
        <v>45</v>
      </c>
      <c r="N299" s="2">
        <v>4</v>
      </c>
      <c r="O299" s="2">
        <v>2</v>
      </c>
      <c r="P299" s="2">
        <v>3</v>
      </c>
      <c r="Q299" s="2">
        <v>1</v>
      </c>
      <c r="R299" s="2">
        <v>15265</v>
      </c>
      <c r="S299" s="2" t="s">
        <v>42</v>
      </c>
    </row>
    <row r="300" spans="1:19" x14ac:dyDescent="0.2">
      <c r="A300" s="2">
        <v>299</v>
      </c>
      <c r="B300" s="2" t="s">
        <v>19</v>
      </c>
      <c r="C300" s="2">
        <v>18</v>
      </c>
      <c r="D300" s="2" t="s">
        <v>31</v>
      </c>
      <c r="E300" s="2" t="s">
        <v>21</v>
      </c>
      <c r="F300" s="2">
        <v>4</v>
      </c>
      <c r="G300" s="2" t="s">
        <v>22</v>
      </c>
      <c r="H300" s="2">
        <v>12889</v>
      </c>
      <c r="I300" s="2">
        <v>2</v>
      </c>
      <c r="J300" s="2">
        <v>2</v>
      </c>
      <c r="K300" s="2" t="s">
        <v>28</v>
      </c>
      <c r="L300" s="2" t="s">
        <v>50</v>
      </c>
      <c r="M300" s="2" t="s">
        <v>46</v>
      </c>
      <c r="N300" s="2">
        <v>4</v>
      </c>
      <c r="O300" s="2">
        <v>2</v>
      </c>
      <c r="P300" s="2">
        <v>1</v>
      </c>
      <c r="Q300" s="2">
        <v>5</v>
      </c>
      <c r="R300" s="2">
        <v>12348</v>
      </c>
      <c r="S300" s="2" t="s">
        <v>37</v>
      </c>
    </row>
    <row r="301" spans="1:19" x14ac:dyDescent="0.2">
      <c r="A301" s="2">
        <v>300</v>
      </c>
      <c r="B301" s="2" t="s">
        <v>26</v>
      </c>
      <c r="C301" s="2">
        <v>25</v>
      </c>
      <c r="D301" s="2" t="s">
        <v>47</v>
      </c>
      <c r="E301" s="2" t="s">
        <v>28</v>
      </c>
      <c r="F301" s="2">
        <v>5</v>
      </c>
      <c r="G301" s="2" t="s">
        <v>32</v>
      </c>
      <c r="H301" s="2">
        <v>16742</v>
      </c>
      <c r="I301" s="2">
        <v>2</v>
      </c>
      <c r="J301" s="2">
        <v>1</v>
      </c>
      <c r="K301" s="2" t="s">
        <v>28</v>
      </c>
      <c r="L301" s="2" t="s">
        <v>50</v>
      </c>
      <c r="M301" s="2" t="s">
        <v>48</v>
      </c>
      <c r="N301" s="2">
        <v>2</v>
      </c>
      <c r="O301" s="2">
        <v>2</v>
      </c>
      <c r="P301" s="2">
        <v>5</v>
      </c>
      <c r="Q301" s="2">
        <v>5</v>
      </c>
      <c r="R301" s="2">
        <v>9777</v>
      </c>
      <c r="S301" s="2" t="s">
        <v>30</v>
      </c>
    </row>
    <row r="302" spans="1:19" x14ac:dyDescent="0.2">
      <c r="A302" s="2">
        <v>301</v>
      </c>
      <c r="B302" s="2" t="s">
        <v>26</v>
      </c>
      <c r="C302" s="2">
        <v>22</v>
      </c>
      <c r="D302" s="2" t="s">
        <v>53</v>
      </c>
      <c r="E302" s="2" t="s">
        <v>28</v>
      </c>
      <c r="F302" s="2">
        <v>3</v>
      </c>
      <c r="G302" s="2" t="s">
        <v>35</v>
      </c>
      <c r="H302" s="2">
        <v>14346</v>
      </c>
      <c r="I302" s="2">
        <v>3</v>
      </c>
      <c r="J302" s="2">
        <v>3</v>
      </c>
      <c r="K302" s="2" t="s">
        <v>28</v>
      </c>
      <c r="L302" s="2" t="s">
        <v>36</v>
      </c>
      <c r="M302" s="2" t="s">
        <v>33</v>
      </c>
      <c r="N302" s="2">
        <v>1</v>
      </c>
      <c r="O302" s="2">
        <v>4</v>
      </c>
      <c r="P302" s="2">
        <v>1</v>
      </c>
      <c r="Q302" s="2">
        <v>3</v>
      </c>
      <c r="R302" s="2">
        <v>11226</v>
      </c>
      <c r="S302" s="2" t="s">
        <v>34</v>
      </c>
    </row>
    <row r="303" spans="1:19" x14ac:dyDescent="0.2">
      <c r="A303" s="2">
        <v>302</v>
      </c>
      <c r="B303" s="2" t="s">
        <v>19</v>
      </c>
      <c r="C303" s="2">
        <v>20</v>
      </c>
      <c r="D303" s="2" t="s">
        <v>20</v>
      </c>
      <c r="E303" s="2" t="s">
        <v>28</v>
      </c>
      <c r="F303" s="2">
        <v>3</v>
      </c>
      <c r="G303" s="2" t="s">
        <v>32</v>
      </c>
      <c r="H303" s="2">
        <v>16628</v>
      </c>
      <c r="I303" s="2">
        <v>1</v>
      </c>
      <c r="J303" s="2">
        <v>1</v>
      </c>
      <c r="K303" s="2" t="s">
        <v>28</v>
      </c>
      <c r="L303" s="2" t="s">
        <v>23</v>
      </c>
      <c r="M303" s="2" t="s">
        <v>24</v>
      </c>
      <c r="N303" s="2">
        <v>3</v>
      </c>
      <c r="O303" s="2">
        <v>1</v>
      </c>
      <c r="P303" s="2">
        <v>2</v>
      </c>
      <c r="Q303" s="2">
        <v>2</v>
      </c>
      <c r="R303" s="2">
        <v>8646</v>
      </c>
      <c r="S303" s="2" t="s">
        <v>34</v>
      </c>
    </row>
    <row r="304" spans="1:19" x14ac:dyDescent="0.2">
      <c r="A304" s="2">
        <v>303</v>
      </c>
      <c r="B304" s="2" t="s">
        <v>26</v>
      </c>
      <c r="C304" s="2">
        <v>24</v>
      </c>
      <c r="D304" s="2" t="s">
        <v>53</v>
      </c>
      <c r="E304" s="2" t="s">
        <v>28</v>
      </c>
      <c r="F304" s="2">
        <v>2</v>
      </c>
      <c r="G304" s="2" t="s">
        <v>35</v>
      </c>
      <c r="H304" s="2">
        <v>19959</v>
      </c>
      <c r="I304" s="2">
        <v>2</v>
      </c>
      <c r="J304" s="2">
        <v>2</v>
      </c>
      <c r="K304" s="2" t="s">
        <v>28</v>
      </c>
      <c r="L304" s="2" t="s">
        <v>29</v>
      </c>
      <c r="M304" s="2" t="s">
        <v>46</v>
      </c>
      <c r="N304" s="2">
        <v>5</v>
      </c>
      <c r="O304" s="2">
        <v>2</v>
      </c>
      <c r="P304" s="2">
        <v>1</v>
      </c>
      <c r="Q304" s="2">
        <v>1</v>
      </c>
      <c r="R304" s="2">
        <v>15086</v>
      </c>
      <c r="S304" s="2" t="s">
        <v>42</v>
      </c>
    </row>
    <row r="305" spans="1:19" x14ac:dyDescent="0.2">
      <c r="A305" s="2">
        <v>304</v>
      </c>
      <c r="B305" s="2" t="s">
        <v>26</v>
      </c>
      <c r="C305" s="2">
        <v>24</v>
      </c>
      <c r="D305" s="2" t="s">
        <v>44</v>
      </c>
      <c r="E305" s="2" t="s">
        <v>21</v>
      </c>
      <c r="F305" s="2">
        <v>4</v>
      </c>
      <c r="G305" s="2" t="s">
        <v>49</v>
      </c>
      <c r="H305" s="2">
        <v>13569</v>
      </c>
      <c r="I305" s="2">
        <v>4</v>
      </c>
      <c r="J305" s="2">
        <v>5</v>
      </c>
      <c r="K305" s="2" t="s">
        <v>28</v>
      </c>
      <c r="L305" s="2" t="s">
        <v>36</v>
      </c>
      <c r="M305" s="2" t="s">
        <v>45</v>
      </c>
      <c r="N305" s="2">
        <v>3</v>
      </c>
      <c r="O305" s="2">
        <v>4</v>
      </c>
      <c r="P305" s="2">
        <v>5</v>
      </c>
      <c r="Q305" s="2">
        <v>1</v>
      </c>
      <c r="R305" s="2">
        <v>11278</v>
      </c>
      <c r="S305" s="2" t="s">
        <v>37</v>
      </c>
    </row>
    <row r="306" spans="1:19" x14ac:dyDescent="0.2">
      <c r="A306" s="2">
        <v>305</v>
      </c>
      <c r="B306" s="2" t="s">
        <v>26</v>
      </c>
      <c r="C306" s="2">
        <v>25</v>
      </c>
      <c r="D306" s="2" t="s">
        <v>44</v>
      </c>
      <c r="E306" s="2" t="s">
        <v>28</v>
      </c>
      <c r="F306" s="2">
        <v>2</v>
      </c>
      <c r="G306" s="2" t="s">
        <v>39</v>
      </c>
      <c r="H306" s="2">
        <v>17768</v>
      </c>
      <c r="I306" s="2">
        <v>4</v>
      </c>
      <c r="J306" s="2">
        <v>4</v>
      </c>
      <c r="K306" s="2" t="s">
        <v>28</v>
      </c>
      <c r="L306" s="2" t="s">
        <v>36</v>
      </c>
      <c r="M306" s="2" t="s">
        <v>45</v>
      </c>
      <c r="N306" s="2">
        <v>2</v>
      </c>
      <c r="O306" s="2">
        <v>2</v>
      </c>
      <c r="P306" s="2">
        <v>3</v>
      </c>
      <c r="Q306" s="2">
        <v>1</v>
      </c>
      <c r="R306" s="2">
        <v>10899</v>
      </c>
      <c r="S306" s="2" t="s">
        <v>34</v>
      </c>
    </row>
    <row r="307" spans="1:19" x14ac:dyDescent="0.2">
      <c r="A307" s="2">
        <v>306</v>
      </c>
      <c r="B307" s="2" t="s">
        <v>19</v>
      </c>
      <c r="C307" s="2">
        <v>24</v>
      </c>
      <c r="D307" s="2" t="s">
        <v>41</v>
      </c>
      <c r="E307" s="2" t="s">
        <v>28</v>
      </c>
      <c r="F307" s="2">
        <v>4</v>
      </c>
      <c r="G307" s="2" t="s">
        <v>32</v>
      </c>
      <c r="H307" s="2">
        <v>22915</v>
      </c>
      <c r="I307" s="2">
        <v>1</v>
      </c>
      <c r="J307" s="2">
        <v>1</v>
      </c>
      <c r="K307" s="2" t="s">
        <v>21</v>
      </c>
      <c r="L307" s="2" t="s">
        <v>23</v>
      </c>
      <c r="M307" s="2" t="s">
        <v>33</v>
      </c>
      <c r="N307" s="2">
        <v>4</v>
      </c>
      <c r="O307" s="2">
        <v>4</v>
      </c>
      <c r="P307" s="2">
        <v>5</v>
      </c>
      <c r="Q307" s="2">
        <v>1</v>
      </c>
      <c r="R307" s="2">
        <v>9463</v>
      </c>
      <c r="S307" s="2" t="s">
        <v>42</v>
      </c>
    </row>
    <row r="308" spans="1:19" x14ac:dyDescent="0.2">
      <c r="A308" s="2">
        <v>307</v>
      </c>
      <c r="B308" s="2" t="s">
        <v>19</v>
      </c>
      <c r="C308" s="2">
        <v>22</v>
      </c>
      <c r="D308" s="2" t="s">
        <v>51</v>
      </c>
      <c r="E308" s="2" t="s">
        <v>28</v>
      </c>
      <c r="F308" s="2">
        <v>1</v>
      </c>
      <c r="G308" s="2" t="s">
        <v>39</v>
      </c>
      <c r="H308" s="2">
        <v>8185</v>
      </c>
      <c r="I308" s="2">
        <v>5</v>
      </c>
      <c r="J308" s="2">
        <v>5</v>
      </c>
      <c r="K308" s="2" t="s">
        <v>28</v>
      </c>
      <c r="L308" s="2" t="s">
        <v>23</v>
      </c>
      <c r="M308" s="2" t="s">
        <v>46</v>
      </c>
      <c r="N308" s="2">
        <v>5</v>
      </c>
      <c r="O308" s="2">
        <v>3</v>
      </c>
      <c r="P308" s="2">
        <v>4</v>
      </c>
      <c r="Q308" s="2">
        <v>1</v>
      </c>
      <c r="R308" s="2">
        <v>8469</v>
      </c>
      <c r="S308" s="2" t="s">
        <v>37</v>
      </c>
    </row>
    <row r="309" spans="1:19" x14ac:dyDescent="0.2">
      <c r="A309" s="2">
        <v>308</v>
      </c>
      <c r="B309" s="2" t="s">
        <v>19</v>
      </c>
      <c r="C309" s="2">
        <v>22</v>
      </c>
      <c r="D309" s="2" t="s">
        <v>44</v>
      </c>
      <c r="E309" s="2" t="s">
        <v>28</v>
      </c>
      <c r="F309" s="2">
        <v>3</v>
      </c>
      <c r="G309" s="2" t="s">
        <v>32</v>
      </c>
      <c r="H309" s="2">
        <v>15034</v>
      </c>
      <c r="I309" s="2">
        <v>1</v>
      </c>
      <c r="J309" s="2">
        <v>1</v>
      </c>
      <c r="K309" s="2" t="s">
        <v>28</v>
      </c>
      <c r="L309" s="2" t="s">
        <v>23</v>
      </c>
      <c r="M309" s="2" t="s">
        <v>48</v>
      </c>
      <c r="N309" s="2">
        <v>5</v>
      </c>
      <c r="O309" s="2">
        <v>2</v>
      </c>
      <c r="P309" s="2">
        <v>4</v>
      </c>
      <c r="Q309" s="2">
        <v>2</v>
      </c>
      <c r="R309" s="2">
        <v>13041</v>
      </c>
      <c r="S309" s="2" t="s">
        <v>30</v>
      </c>
    </row>
    <row r="310" spans="1:19" x14ac:dyDescent="0.2">
      <c r="A310" s="2">
        <v>309</v>
      </c>
      <c r="B310" s="2" t="s">
        <v>19</v>
      </c>
      <c r="C310" s="2">
        <v>19</v>
      </c>
      <c r="D310" s="2" t="s">
        <v>43</v>
      </c>
      <c r="E310" s="2" t="s">
        <v>28</v>
      </c>
      <c r="F310" s="2">
        <v>2</v>
      </c>
      <c r="G310" s="2" t="s">
        <v>32</v>
      </c>
      <c r="H310" s="2">
        <v>17578</v>
      </c>
      <c r="I310" s="2">
        <v>3</v>
      </c>
      <c r="J310" s="2">
        <v>3</v>
      </c>
      <c r="K310" s="2" t="s">
        <v>28</v>
      </c>
      <c r="L310" s="2" t="s">
        <v>36</v>
      </c>
      <c r="M310" s="2" t="s">
        <v>24</v>
      </c>
      <c r="N310" s="2">
        <v>4</v>
      </c>
      <c r="O310" s="2">
        <v>3</v>
      </c>
      <c r="P310" s="2">
        <v>3</v>
      </c>
      <c r="Q310" s="2">
        <v>5</v>
      </c>
      <c r="R310" s="2">
        <v>18617</v>
      </c>
      <c r="S310" s="2" t="s">
        <v>25</v>
      </c>
    </row>
    <row r="311" spans="1:19" x14ac:dyDescent="0.2">
      <c r="A311" s="2">
        <v>310</v>
      </c>
      <c r="B311" s="2" t="s">
        <v>19</v>
      </c>
      <c r="C311" s="2">
        <v>22</v>
      </c>
      <c r="D311" s="2" t="s">
        <v>51</v>
      </c>
      <c r="E311" s="2" t="s">
        <v>21</v>
      </c>
      <c r="F311" s="2">
        <v>3</v>
      </c>
      <c r="G311" s="2" t="s">
        <v>49</v>
      </c>
      <c r="H311" s="2">
        <v>7656</v>
      </c>
      <c r="I311" s="2">
        <v>3</v>
      </c>
      <c r="J311" s="2">
        <v>3</v>
      </c>
      <c r="K311" s="2" t="s">
        <v>28</v>
      </c>
      <c r="L311" s="2" t="s">
        <v>40</v>
      </c>
      <c r="M311" s="2" t="s">
        <v>24</v>
      </c>
      <c r="N311" s="2">
        <v>5</v>
      </c>
      <c r="O311" s="2">
        <v>1</v>
      </c>
      <c r="P311" s="2">
        <v>4</v>
      </c>
      <c r="Q311" s="2">
        <v>2</v>
      </c>
      <c r="R311" s="2">
        <v>9008</v>
      </c>
      <c r="S311" s="2" t="s">
        <v>37</v>
      </c>
    </row>
    <row r="312" spans="1:19" x14ac:dyDescent="0.2">
      <c r="A312" s="2">
        <v>311</v>
      </c>
      <c r="B312" s="2" t="s">
        <v>19</v>
      </c>
      <c r="C312" s="2">
        <v>21</v>
      </c>
      <c r="D312" s="2" t="s">
        <v>44</v>
      </c>
      <c r="E312" s="2" t="s">
        <v>28</v>
      </c>
      <c r="F312" s="2">
        <v>4</v>
      </c>
      <c r="G312" s="2" t="s">
        <v>39</v>
      </c>
      <c r="H312" s="2">
        <v>21244</v>
      </c>
      <c r="I312" s="2">
        <v>3</v>
      </c>
      <c r="J312" s="2">
        <v>3</v>
      </c>
      <c r="K312" s="2" t="s">
        <v>28</v>
      </c>
      <c r="L312" s="2" t="s">
        <v>36</v>
      </c>
      <c r="M312" s="2" t="s">
        <v>45</v>
      </c>
      <c r="N312" s="2">
        <v>4</v>
      </c>
      <c r="O312" s="2">
        <v>4</v>
      </c>
      <c r="P312" s="2">
        <v>3</v>
      </c>
      <c r="Q312" s="2">
        <v>2</v>
      </c>
      <c r="R312" s="2">
        <v>19076</v>
      </c>
      <c r="S312" s="2" t="s">
        <v>25</v>
      </c>
    </row>
    <row r="313" spans="1:19" x14ac:dyDescent="0.2">
      <c r="A313" s="2">
        <v>312</v>
      </c>
      <c r="B313" s="2" t="s">
        <v>19</v>
      </c>
      <c r="C313" s="2">
        <v>23</v>
      </c>
      <c r="D313" s="2" t="s">
        <v>31</v>
      </c>
      <c r="E313" s="2" t="s">
        <v>21</v>
      </c>
      <c r="F313" s="2">
        <v>4</v>
      </c>
      <c r="G313" s="2" t="s">
        <v>49</v>
      </c>
      <c r="H313" s="2">
        <v>10755</v>
      </c>
      <c r="I313" s="2">
        <v>4</v>
      </c>
      <c r="J313" s="2">
        <v>4</v>
      </c>
      <c r="K313" s="2" t="s">
        <v>28</v>
      </c>
      <c r="L313" s="2" t="s">
        <v>23</v>
      </c>
      <c r="M313" s="2" t="s">
        <v>33</v>
      </c>
      <c r="N313" s="2">
        <v>4</v>
      </c>
      <c r="O313" s="2">
        <v>3</v>
      </c>
      <c r="P313" s="2">
        <v>4</v>
      </c>
      <c r="Q313" s="2">
        <v>4</v>
      </c>
      <c r="R313" s="2">
        <v>8158</v>
      </c>
      <c r="S313" s="2" t="s">
        <v>34</v>
      </c>
    </row>
    <row r="314" spans="1:19" x14ac:dyDescent="0.2">
      <c r="A314" s="2">
        <v>313</v>
      </c>
      <c r="B314" s="2" t="s">
        <v>26</v>
      </c>
      <c r="C314" s="2">
        <v>23</v>
      </c>
      <c r="D314" s="2" t="s">
        <v>47</v>
      </c>
      <c r="E314" s="2" t="s">
        <v>28</v>
      </c>
      <c r="F314" s="2">
        <v>2</v>
      </c>
      <c r="G314" s="2" t="s">
        <v>39</v>
      </c>
      <c r="H314" s="2">
        <v>15283</v>
      </c>
      <c r="I314" s="2">
        <v>5</v>
      </c>
      <c r="J314" s="2">
        <v>5</v>
      </c>
      <c r="K314" s="2" t="s">
        <v>28</v>
      </c>
      <c r="L314" s="2" t="s">
        <v>40</v>
      </c>
      <c r="M314" s="2" t="s">
        <v>48</v>
      </c>
      <c r="N314" s="2">
        <v>4</v>
      </c>
      <c r="O314" s="2">
        <v>1</v>
      </c>
      <c r="P314" s="2">
        <v>1</v>
      </c>
      <c r="Q314" s="2">
        <v>1</v>
      </c>
      <c r="R314" s="2">
        <v>14601</v>
      </c>
      <c r="S314" s="2" t="s">
        <v>37</v>
      </c>
    </row>
    <row r="315" spans="1:19" x14ac:dyDescent="0.2">
      <c r="A315" s="2">
        <v>314</v>
      </c>
      <c r="B315" s="2" t="s">
        <v>19</v>
      </c>
      <c r="C315" s="2">
        <v>21</v>
      </c>
      <c r="D315" s="2" t="s">
        <v>52</v>
      </c>
      <c r="E315" s="2" t="s">
        <v>28</v>
      </c>
      <c r="F315" s="2">
        <v>5</v>
      </c>
      <c r="G315" s="2" t="s">
        <v>35</v>
      </c>
      <c r="H315" s="2">
        <v>21756</v>
      </c>
      <c r="I315" s="2">
        <v>2</v>
      </c>
      <c r="J315" s="2">
        <v>2</v>
      </c>
      <c r="K315" s="2" t="s">
        <v>28</v>
      </c>
      <c r="L315" s="2" t="s">
        <v>50</v>
      </c>
      <c r="M315" s="2" t="s">
        <v>48</v>
      </c>
      <c r="N315" s="2">
        <v>1</v>
      </c>
      <c r="O315" s="2">
        <v>2</v>
      </c>
      <c r="P315" s="2">
        <v>1</v>
      </c>
      <c r="Q315" s="2">
        <v>4</v>
      </c>
      <c r="R315" s="2">
        <v>11823</v>
      </c>
      <c r="S315" s="2" t="s">
        <v>34</v>
      </c>
    </row>
    <row r="316" spans="1:19" x14ac:dyDescent="0.2">
      <c r="A316" s="2">
        <v>315</v>
      </c>
      <c r="B316" s="2" t="s">
        <v>19</v>
      </c>
      <c r="C316" s="2">
        <v>19</v>
      </c>
      <c r="D316" s="2" t="s">
        <v>47</v>
      </c>
      <c r="E316" s="2" t="s">
        <v>28</v>
      </c>
      <c r="F316" s="2">
        <v>2</v>
      </c>
      <c r="G316" s="2" t="s">
        <v>35</v>
      </c>
      <c r="H316" s="2">
        <v>20337</v>
      </c>
      <c r="I316" s="2">
        <v>4</v>
      </c>
      <c r="J316" s="2">
        <v>3</v>
      </c>
      <c r="K316" s="2" t="s">
        <v>28</v>
      </c>
      <c r="L316" s="2" t="s">
        <v>40</v>
      </c>
      <c r="M316" s="2" t="s">
        <v>45</v>
      </c>
      <c r="N316" s="2">
        <v>2</v>
      </c>
      <c r="O316" s="2">
        <v>3</v>
      </c>
      <c r="P316" s="2">
        <v>4</v>
      </c>
      <c r="Q316" s="2">
        <v>1</v>
      </c>
      <c r="R316" s="2">
        <v>16612</v>
      </c>
      <c r="S316" s="2" t="s">
        <v>42</v>
      </c>
    </row>
    <row r="317" spans="1:19" x14ac:dyDescent="0.2">
      <c r="A317" s="2">
        <v>316</v>
      </c>
      <c r="B317" s="2" t="s">
        <v>26</v>
      </c>
      <c r="C317" s="2">
        <v>25</v>
      </c>
      <c r="D317" s="2" t="s">
        <v>52</v>
      </c>
      <c r="E317" s="2" t="s">
        <v>28</v>
      </c>
      <c r="F317" s="2">
        <v>4</v>
      </c>
      <c r="G317" s="2" t="s">
        <v>32</v>
      </c>
      <c r="H317" s="2">
        <v>16399</v>
      </c>
      <c r="I317" s="2">
        <v>4</v>
      </c>
      <c r="J317" s="2">
        <v>5</v>
      </c>
      <c r="K317" s="2" t="s">
        <v>21</v>
      </c>
      <c r="L317" s="2" t="s">
        <v>40</v>
      </c>
      <c r="M317" s="2" t="s">
        <v>45</v>
      </c>
      <c r="N317" s="2">
        <v>4</v>
      </c>
      <c r="O317" s="2">
        <v>3</v>
      </c>
      <c r="P317" s="2">
        <v>2</v>
      </c>
      <c r="Q317" s="2">
        <v>2</v>
      </c>
      <c r="R317" s="2">
        <v>9800</v>
      </c>
      <c r="S317" s="2" t="s">
        <v>34</v>
      </c>
    </row>
    <row r="318" spans="1:19" x14ac:dyDescent="0.2">
      <c r="A318" s="2">
        <v>317</v>
      </c>
      <c r="B318" s="2" t="s">
        <v>26</v>
      </c>
      <c r="C318" s="2">
        <v>23</v>
      </c>
      <c r="D318" s="2" t="s">
        <v>38</v>
      </c>
      <c r="E318" s="2" t="s">
        <v>21</v>
      </c>
      <c r="F318" s="2">
        <v>5</v>
      </c>
      <c r="G318" s="2" t="s">
        <v>35</v>
      </c>
      <c r="H318" s="2">
        <v>6780</v>
      </c>
      <c r="I318" s="2">
        <v>4</v>
      </c>
      <c r="J318" s="2">
        <v>3</v>
      </c>
      <c r="K318" s="2" t="s">
        <v>28</v>
      </c>
      <c r="L318" s="2" t="s">
        <v>23</v>
      </c>
      <c r="M318" s="2" t="s">
        <v>46</v>
      </c>
      <c r="N318" s="2">
        <v>4</v>
      </c>
      <c r="O318" s="2">
        <v>5</v>
      </c>
      <c r="P318" s="2">
        <v>2</v>
      </c>
      <c r="Q318" s="2">
        <v>4</v>
      </c>
      <c r="R318" s="2">
        <v>11457</v>
      </c>
      <c r="S318" s="2" t="s">
        <v>34</v>
      </c>
    </row>
    <row r="319" spans="1:19" x14ac:dyDescent="0.2">
      <c r="A319" s="2">
        <v>318</v>
      </c>
      <c r="B319" s="2" t="s">
        <v>19</v>
      </c>
      <c r="C319" s="2">
        <v>21</v>
      </c>
      <c r="D319" s="2" t="s">
        <v>43</v>
      </c>
      <c r="E319" s="2" t="s">
        <v>28</v>
      </c>
      <c r="F319" s="2">
        <v>3</v>
      </c>
      <c r="G319" s="2" t="s">
        <v>39</v>
      </c>
      <c r="H319" s="2">
        <v>11207</v>
      </c>
      <c r="I319" s="2">
        <v>5</v>
      </c>
      <c r="J319" s="2">
        <v>5</v>
      </c>
      <c r="K319" s="2" t="s">
        <v>28</v>
      </c>
      <c r="L319" s="2" t="s">
        <v>23</v>
      </c>
      <c r="M319" s="2" t="s">
        <v>46</v>
      </c>
      <c r="N319" s="2">
        <v>4</v>
      </c>
      <c r="O319" s="2">
        <v>1</v>
      </c>
      <c r="P319" s="2">
        <v>3</v>
      </c>
      <c r="Q319" s="2">
        <v>4</v>
      </c>
      <c r="R319" s="2">
        <v>12875</v>
      </c>
      <c r="S319" s="2" t="s">
        <v>34</v>
      </c>
    </row>
    <row r="320" spans="1:19" x14ac:dyDescent="0.2">
      <c r="A320" s="2">
        <v>319</v>
      </c>
      <c r="B320" s="2" t="s">
        <v>19</v>
      </c>
      <c r="C320" s="2">
        <v>24</v>
      </c>
      <c r="D320" s="2" t="s">
        <v>20</v>
      </c>
      <c r="E320" s="2" t="s">
        <v>21</v>
      </c>
      <c r="F320" s="2">
        <v>2</v>
      </c>
      <c r="G320" s="2" t="s">
        <v>49</v>
      </c>
      <c r="H320" s="2">
        <v>10168</v>
      </c>
      <c r="I320" s="2">
        <v>1</v>
      </c>
      <c r="J320" s="2">
        <v>1</v>
      </c>
      <c r="K320" s="2" t="s">
        <v>28</v>
      </c>
      <c r="L320" s="2" t="s">
        <v>50</v>
      </c>
      <c r="M320" s="2" t="s">
        <v>33</v>
      </c>
      <c r="N320" s="2">
        <v>2</v>
      </c>
      <c r="O320" s="2">
        <v>1</v>
      </c>
      <c r="P320" s="2">
        <v>1</v>
      </c>
      <c r="Q320" s="2">
        <v>5</v>
      </c>
      <c r="R320" s="2">
        <v>12340</v>
      </c>
      <c r="S320" s="2" t="s">
        <v>37</v>
      </c>
    </row>
    <row r="321" spans="1:19" x14ac:dyDescent="0.2">
      <c r="A321" s="2">
        <v>320</v>
      </c>
      <c r="B321" s="2" t="s">
        <v>26</v>
      </c>
      <c r="C321" s="2">
        <v>26</v>
      </c>
      <c r="D321" s="2" t="s">
        <v>41</v>
      </c>
      <c r="E321" s="2" t="s">
        <v>21</v>
      </c>
      <c r="F321" s="2">
        <v>5</v>
      </c>
      <c r="G321" s="2" t="s">
        <v>22</v>
      </c>
      <c r="H321" s="2">
        <v>12291</v>
      </c>
      <c r="I321" s="2">
        <v>1</v>
      </c>
      <c r="J321" s="2">
        <v>2</v>
      </c>
      <c r="K321" s="2" t="s">
        <v>21</v>
      </c>
      <c r="L321" s="2" t="s">
        <v>29</v>
      </c>
      <c r="M321" s="2" t="s">
        <v>24</v>
      </c>
      <c r="N321" s="2">
        <v>1</v>
      </c>
      <c r="O321" s="2">
        <v>3</v>
      </c>
      <c r="P321" s="2">
        <v>3</v>
      </c>
      <c r="Q321" s="2">
        <v>4</v>
      </c>
      <c r="R321" s="2">
        <v>9245</v>
      </c>
      <c r="S321" s="2" t="s">
        <v>42</v>
      </c>
    </row>
    <row r="322" spans="1:19" x14ac:dyDescent="0.2">
      <c r="A322" s="2">
        <v>321</v>
      </c>
      <c r="B322" s="2" t="s">
        <v>26</v>
      </c>
      <c r="C322" s="2">
        <v>27</v>
      </c>
      <c r="D322" s="2" t="s">
        <v>43</v>
      </c>
      <c r="E322" s="2" t="s">
        <v>28</v>
      </c>
      <c r="F322" s="2">
        <v>5</v>
      </c>
      <c r="G322" s="2" t="s">
        <v>32</v>
      </c>
      <c r="H322" s="2">
        <v>16850</v>
      </c>
      <c r="I322" s="2">
        <v>5</v>
      </c>
      <c r="J322" s="2">
        <v>5</v>
      </c>
      <c r="K322" s="2" t="s">
        <v>21</v>
      </c>
      <c r="L322" s="2" t="s">
        <v>23</v>
      </c>
      <c r="M322" s="2" t="s">
        <v>46</v>
      </c>
      <c r="N322" s="2">
        <v>3</v>
      </c>
      <c r="O322" s="2">
        <v>5</v>
      </c>
      <c r="P322" s="2">
        <v>5</v>
      </c>
      <c r="Q322" s="2">
        <v>2</v>
      </c>
      <c r="R322" s="2">
        <v>13962</v>
      </c>
      <c r="S322" s="2" t="s">
        <v>34</v>
      </c>
    </row>
    <row r="323" spans="1:19" x14ac:dyDescent="0.2">
      <c r="A323" s="2">
        <v>322</v>
      </c>
      <c r="B323" s="2" t="s">
        <v>19</v>
      </c>
      <c r="C323" s="2">
        <v>23</v>
      </c>
      <c r="D323" s="2" t="s">
        <v>41</v>
      </c>
      <c r="E323" s="2" t="s">
        <v>28</v>
      </c>
      <c r="F323" s="2">
        <v>3</v>
      </c>
      <c r="G323" s="2" t="s">
        <v>32</v>
      </c>
      <c r="H323" s="2">
        <v>20654</v>
      </c>
      <c r="I323" s="2">
        <v>4</v>
      </c>
      <c r="J323" s="2">
        <v>5</v>
      </c>
      <c r="K323" s="2" t="s">
        <v>28</v>
      </c>
      <c r="L323" s="2" t="s">
        <v>36</v>
      </c>
      <c r="M323" s="2" t="s">
        <v>24</v>
      </c>
      <c r="N323" s="2">
        <v>4</v>
      </c>
      <c r="O323" s="2">
        <v>3</v>
      </c>
      <c r="P323" s="2">
        <v>1</v>
      </c>
      <c r="Q323" s="2">
        <v>5</v>
      </c>
      <c r="R323" s="2">
        <v>19055</v>
      </c>
      <c r="S323" s="2" t="s">
        <v>30</v>
      </c>
    </row>
    <row r="324" spans="1:19" x14ac:dyDescent="0.2">
      <c r="A324" s="2">
        <v>323</v>
      </c>
      <c r="B324" s="2" t="s">
        <v>19</v>
      </c>
      <c r="C324" s="2">
        <v>26</v>
      </c>
      <c r="D324" s="2" t="s">
        <v>47</v>
      </c>
      <c r="E324" s="2" t="s">
        <v>28</v>
      </c>
      <c r="F324" s="2">
        <v>1</v>
      </c>
      <c r="G324" s="2" t="s">
        <v>35</v>
      </c>
      <c r="H324" s="2">
        <v>16262</v>
      </c>
      <c r="I324" s="2">
        <v>3</v>
      </c>
      <c r="J324" s="2">
        <v>3</v>
      </c>
      <c r="K324" s="2" t="s">
        <v>28</v>
      </c>
      <c r="L324" s="2" t="s">
        <v>23</v>
      </c>
      <c r="M324" s="2" t="s">
        <v>45</v>
      </c>
      <c r="N324" s="2">
        <v>3</v>
      </c>
      <c r="O324" s="2">
        <v>3</v>
      </c>
      <c r="P324" s="2">
        <v>5</v>
      </c>
      <c r="Q324" s="2">
        <v>5</v>
      </c>
      <c r="R324" s="2">
        <v>15216</v>
      </c>
      <c r="S324" s="2" t="s">
        <v>37</v>
      </c>
    </row>
    <row r="325" spans="1:19" x14ac:dyDescent="0.2">
      <c r="A325" s="2">
        <v>324</v>
      </c>
      <c r="B325" s="2" t="s">
        <v>26</v>
      </c>
      <c r="C325" s="2">
        <v>18</v>
      </c>
      <c r="D325" s="2" t="s">
        <v>20</v>
      </c>
      <c r="E325" s="2" t="s">
        <v>21</v>
      </c>
      <c r="F325" s="2">
        <v>5</v>
      </c>
      <c r="G325" s="2" t="s">
        <v>22</v>
      </c>
      <c r="H325" s="2">
        <v>7503</v>
      </c>
      <c r="I325" s="2">
        <v>1</v>
      </c>
      <c r="J325" s="2">
        <v>2</v>
      </c>
      <c r="K325" s="2" t="s">
        <v>28</v>
      </c>
      <c r="L325" s="2" t="s">
        <v>29</v>
      </c>
      <c r="M325" s="2" t="s">
        <v>33</v>
      </c>
      <c r="N325" s="2">
        <v>2</v>
      </c>
      <c r="O325" s="2">
        <v>1</v>
      </c>
      <c r="P325" s="2">
        <v>5</v>
      </c>
      <c r="Q325" s="2">
        <v>2</v>
      </c>
      <c r="R325" s="2">
        <v>9696</v>
      </c>
      <c r="S325" s="2" t="s">
        <v>37</v>
      </c>
    </row>
    <row r="326" spans="1:19" x14ac:dyDescent="0.2">
      <c r="A326" s="2">
        <v>325</v>
      </c>
      <c r="B326" s="2" t="s">
        <v>19</v>
      </c>
      <c r="C326" s="2">
        <v>28</v>
      </c>
      <c r="D326" s="2" t="s">
        <v>43</v>
      </c>
      <c r="E326" s="2" t="s">
        <v>28</v>
      </c>
      <c r="F326" s="2">
        <v>4</v>
      </c>
      <c r="G326" s="2" t="s">
        <v>32</v>
      </c>
      <c r="H326" s="2">
        <v>16789</v>
      </c>
      <c r="I326" s="2">
        <v>5</v>
      </c>
      <c r="J326" s="2">
        <v>3</v>
      </c>
      <c r="K326" s="2" t="s">
        <v>28</v>
      </c>
      <c r="L326" s="2" t="s">
        <v>40</v>
      </c>
      <c r="M326" s="2" t="s">
        <v>24</v>
      </c>
      <c r="N326" s="2">
        <v>5</v>
      </c>
      <c r="O326" s="2">
        <v>4</v>
      </c>
      <c r="P326" s="2">
        <v>3</v>
      </c>
      <c r="Q326" s="2">
        <v>1</v>
      </c>
      <c r="R326" s="2">
        <v>13949</v>
      </c>
      <c r="S326" s="2" t="s">
        <v>42</v>
      </c>
    </row>
    <row r="327" spans="1:19" x14ac:dyDescent="0.2">
      <c r="A327" s="2">
        <v>326</v>
      </c>
      <c r="B327" s="2" t="s">
        <v>19</v>
      </c>
      <c r="C327" s="2">
        <v>23</v>
      </c>
      <c r="D327" s="2" t="s">
        <v>41</v>
      </c>
      <c r="E327" s="2" t="s">
        <v>21</v>
      </c>
      <c r="F327" s="2">
        <v>3</v>
      </c>
      <c r="G327" s="2" t="s">
        <v>22</v>
      </c>
      <c r="H327" s="2">
        <v>10298</v>
      </c>
      <c r="I327" s="2">
        <v>4</v>
      </c>
      <c r="J327" s="2">
        <v>4</v>
      </c>
      <c r="K327" s="2" t="s">
        <v>28</v>
      </c>
      <c r="L327" s="2" t="s">
        <v>36</v>
      </c>
      <c r="M327" s="2" t="s">
        <v>46</v>
      </c>
      <c r="N327" s="2">
        <v>5</v>
      </c>
      <c r="O327" s="2">
        <v>4</v>
      </c>
      <c r="P327" s="2">
        <v>4</v>
      </c>
      <c r="Q327" s="2">
        <v>1</v>
      </c>
      <c r="R327" s="2">
        <v>14491</v>
      </c>
      <c r="S327" s="2" t="s">
        <v>42</v>
      </c>
    </row>
    <row r="328" spans="1:19" x14ac:dyDescent="0.2">
      <c r="A328" s="2">
        <v>327</v>
      </c>
      <c r="B328" s="2" t="s">
        <v>26</v>
      </c>
      <c r="C328" s="2">
        <v>22</v>
      </c>
      <c r="D328" s="2" t="s">
        <v>52</v>
      </c>
      <c r="E328" s="2" t="s">
        <v>21</v>
      </c>
      <c r="F328" s="2">
        <v>3</v>
      </c>
      <c r="G328" s="2" t="s">
        <v>35</v>
      </c>
      <c r="H328" s="2">
        <v>10148</v>
      </c>
      <c r="I328" s="2">
        <v>5</v>
      </c>
      <c r="J328" s="2">
        <v>5</v>
      </c>
      <c r="K328" s="2" t="s">
        <v>28</v>
      </c>
      <c r="L328" s="2" t="s">
        <v>23</v>
      </c>
      <c r="M328" s="2" t="s">
        <v>48</v>
      </c>
      <c r="N328" s="2">
        <v>4</v>
      </c>
      <c r="O328" s="2">
        <v>3</v>
      </c>
      <c r="P328" s="2">
        <v>5</v>
      </c>
      <c r="Q328" s="2">
        <v>5</v>
      </c>
      <c r="R328" s="2">
        <v>15284</v>
      </c>
      <c r="S328" s="2" t="s">
        <v>34</v>
      </c>
    </row>
    <row r="329" spans="1:19" x14ac:dyDescent="0.2">
      <c r="A329" s="2">
        <v>328</v>
      </c>
      <c r="B329" s="2" t="s">
        <v>19</v>
      </c>
      <c r="C329" s="2">
        <v>20</v>
      </c>
      <c r="D329" s="2" t="s">
        <v>41</v>
      </c>
      <c r="E329" s="2" t="s">
        <v>28</v>
      </c>
      <c r="F329" s="2">
        <v>5</v>
      </c>
      <c r="G329" s="2" t="s">
        <v>35</v>
      </c>
      <c r="H329" s="2">
        <v>10164</v>
      </c>
      <c r="I329" s="2">
        <v>1</v>
      </c>
      <c r="J329" s="2">
        <v>1</v>
      </c>
      <c r="K329" s="2" t="s">
        <v>21</v>
      </c>
      <c r="L329" s="2" t="s">
        <v>23</v>
      </c>
      <c r="M329" s="2" t="s">
        <v>33</v>
      </c>
      <c r="N329" s="2">
        <v>1</v>
      </c>
      <c r="O329" s="2">
        <v>4</v>
      </c>
      <c r="P329" s="2">
        <v>4</v>
      </c>
      <c r="Q329" s="2">
        <v>1</v>
      </c>
      <c r="R329" s="2">
        <v>6573</v>
      </c>
      <c r="S329" s="2" t="s">
        <v>25</v>
      </c>
    </row>
    <row r="330" spans="1:19" x14ac:dyDescent="0.2">
      <c r="A330" s="2">
        <v>329</v>
      </c>
      <c r="B330" s="2" t="s">
        <v>19</v>
      </c>
      <c r="C330" s="2">
        <v>22</v>
      </c>
      <c r="D330" s="2" t="s">
        <v>47</v>
      </c>
      <c r="E330" s="2" t="s">
        <v>28</v>
      </c>
      <c r="F330" s="2">
        <v>2</v>
      </c>
      <c r="G330" s="2" t="s">
        <v>32</v>
      </c>
      <c r="H330" s="2">
        <v>20594</v>
      </c>
      <c r="I330" s="2">
        <v>2</v>
      </c>
      <c r="J330" s="2">
        <v>2</v>
      </c>
      <c r="K330" s="2" t="s">
        <v>28</v>
      </c>
      <c r="L330" s="2" t="s">
        <v>29</v>
      </c>
      <c r="M330" s="2" t="s">
        <v>45</v>
      </c>
      <c r="N330" s="2">
        <v>2</v>
      </c>
      <c r="O330" s="2">
        <v>5</v>
      </c>
      <c r="P330" s="2">
        <v>4</v>
      </c>
      <c r="Q330" s="2">
        <v>4</v>
      </c>
      <c r="R330" s="2">
        <v>16159</v>
      </c>
      <c r="S330" s="2" t="s">
        <v>42</v>
      </c>
    </row>
    <row r="331" spans="1:19" x14ac:dyDescent="0.2">
      <c r="A331" s="2">
        <v>330</v>
      </c>
      <c r="B331" s="2" t="s">
        <v>26</v>
      </c>
      <c r="C331" s="2">
        <v>21</v>
      </c>
      <c r="D331" s="2" t="s">
        <v>53</v>
      </c>
      <c r="E331" s="2" t="s">
        <v>21</v>
      </c>
      <c r="F331" s="2">
        <v>1</v>
      </c>
      <c r="G331" s="2" t="s">
        <v>49</v>
      </c>
      <c r="H331" s="2">
        <v>4044</v>
      </c>
      <c r="I331" s="2">
        <v>3</v>
      </c>
      <c r="J331" s="2">
        <v>4</v>
      </c>
      <c r="K331" s="2" t="s">
        <v>28</v>
      </c>
      <c r="L331" s="2" t="s">
        <v>36</v>
      </c>
      <c r="M331" s="2" t="s">
        <v>46</v>
      </c>
      <c r="N331" s="2">
        <v>1</v>
      </c>
      <c r="O331" s="2">
        <v>4</v>
      </c>
      <c r="P331" s="2">
        <v>1</v>
      </c>
      <c r="Q331" s="2">
        <v>1</v>
      </c>
      <c r="R331" s="2">
        <v>10474</v>
      </c>
      <c r="S331" s="2" t="s">
        <v>34</v>
      </c>
    </row>
    <row r="332" spans="1:19" x14ac:dyDescent="0.2">
      <c r="A332" s="2">
        <v>331</v>
      </c>
      <c r="B332" s="2" t="s">
        <v>26</v>
      </c>
      <c r="C332" s="2">
        <v>24</v>
      </c>
      <c r="D332" s="2" t="s">
        <v>52</v>
      </c>
      <c r="E332" s="2" t="s">
        <v>28</v>
      </c>
      <c r="F332" s="2">
        <v>5</v>
      </c>
      <c r="G332" s="2" t="s">
        <v>39</v>
      </c>
      <c r="H332" s="2">
        <v>22854</v>
      </c>
      <c r="I332" s="2">
        <v>5</v>
      </c>
      <c r="J332" s="2">
        <v>5</v>
      </c>
      <c r="K332" s="2" t="s">
        <v>21</v>
      </c>
      <c r="L332" s="2" t="s">
        <v>40</v>
      </c>
      <c r="M332" s="2" t="s">
        <v>48</v>
      </c>
      <c r="N332" s="2">
        <v>5</v>
      </c>
      <c r="O332" s="2">
        <v>3</v>
      </c>
      <c r="P332" s="2">
        <v>4</v>
      </c>
      <c r="Q332" s="2">
        <v>4</v>
      </c>
      <c r="R332" s="2">
        <v>11051</v>
      </c>
      <c r="S332" s="2" t="s">
        <v>30</v>
      </c>
    </row>
    <row r="333" spans="1:19" x14ac:dyDescent="0.2">
      <c r="A333" s="2">
        <v>332</v>
      </c>
      <c r="B333" s="2" t="s">
        <v>19</v>
      </c>
      <c r="C333" s="2">
        <v>23</v>
      </c>
      <c r="D333" s="2" t="s">
        <v>43</v>
      </c>
      <c r="E333" s="2" t="s">
        <v>28</v>
      </c>
      <c r="F333" s="2">
        <v>3</v>
      </c>
      <c r="G333" s="2" t="s">
        <v>32</v>
      </c>
      <c r="H333" s="2">
        <v>17498</v>
      </c>
      <c r="I333" s="2">
        <v>3</v>
      </c>
      <c r="J333" s="2">
        <v>4</v>
      </c>
      <c r="K333" s="2" t="s">
        <v>28</v>
      </c>
      <c r="L333" s="2" t="s">
        <v>40</v>
      </c>
      <c r="M333" s="2" t="s">
        <v>24</v>
      </c>
      <c r="N333" s="2">
        <v>5</v>
      </c>
      <c r="O333" s="2">
        <v>1</v>
      </c>
      <c r="P333" s="2">
        <v>4</v>
      </c>
      <c r="Q333" s="2">
        <v>4</v>
      </c>
      <c r="R333" s="2">
        <v>14058</v>
      </c>
      <c r="S333" s="2" t="s">
        <v>25</v>
      </c>
    </row>
    <row r="334" spans="1:19" x14ac:dyDescent="0.2">
      <c r="A334" s="2">
        <v>333</v>
      </c>
      <c r="B334" s="2" t="s">
        <v>26</v>
      </c>
      <c r="C334" s="2">
        <v>22</v>
      </c>
      <c r="D334" s="2" t="s">
        <v>41</v>
      </c>
      <c r="E334" s="2" t="s">
        <v>21</v>
      </c>
      <c r="F334" s="2">
        <v>5</v>
      </c>
      <c r="G334" s="2" t="s">
        <v>49</v>
      </c>
      <c r="H334" s="2">
        <v>12888</v>
      </c>
      <c r="I334" s="2">
        <v>2</v>
      </c>
      <c r="J334" s="2">
        <v>2</v>
      </c>
      <c r="K334" s="2" t="s">
        <v>28</v>
      </c>
      <c r="L334" s="2" t="s">
        <v>23</v>
      </c>
      <c r="M334" s="2" t="s">
        <v>24</v>
      </c>
      <c r="N334" s="2">
        <v>2</v>
      </c>
      <c r="O334" s="2">
        <v>4</v>
      </c>
      <c r="P334" s="2">
        <v>3</v>
      </c>
      <c r="Q334" s="2">
        <v>5</v>
      </c>
      <c r="R334" s="2">
        <v>9801</v>
      </c>
      <c r="S334" s="2" t="s">
        <v>25</v>
      </c>
    </row>
    <row r="335" spans="1:19" x14ac:dyDescent="0.2">
      <c r="A335" s="2">
        <v>334</v>
      </c>
      <c r="B335" s="2" t="s">
        <v>26</v>
      </c>
      <c r="C335" s="2">
        <v>21</v>
      </c>
      <c r="D335" s="2" t="s">
        <v>43</v>
      </c>
      <c r="E335" s="2" t="s">
        <v>28</v>
      </c>
      <c r="F335" s="2">
        <v>3</v>
      </c>
      <c r="G335" s="2" t="s">
        <v>35</v>
      </c>
      <c r="H335" s="2">
        <v>18401</v>
      </c>
      <c r="I335" s="2">
        <v>3</v>
      </c>
      <c r="J335" s="2">
        <v>4</v>
      </c>
      <c r="K335" s="2" t="s">
        <v>21</v>
      </c>
      <c r="L335" s="2" t="s">
        <v>40</v>
      </c>
      <c r="M335" s="2" t="s">
        <v>24</v>
      </c>
      <c r="N335" s="2">
        <v>5</v>
      </c>
      <c r="O335" s="2">
        <v>4</v>
      </c>
      <c r="P335" s="2">
        <v>5</v>
      </c>
      <c r="Q335" s="2">
        <v>5</v>
      </c>
      <c r="R335" s="2">
        <v>12731</v>
      </c>
      <c r="S335" s="2" t="s">
        <v>30</v>
      </c>
    </row>
    <row r="336" spans="1:19" x14ac:dyDescent="0.2">
      <c r="A336" s="2">
        <v>335</v>
      </c>
      <c r="B336" s="2" t="s">
        <v>19</v>
      </c>
      <c r="C336" s="2">
        <v>20</v>
      </c>
      <c r="D336" s="2" t="s">
        <v>44</v>
      </c>
      <c r="E336" s="2" t="s">
        <v>28</v>
      </c>
      <c r="F336" s="2">
        <v>3</v>
      </c>
      <c r="G336" s="2" t="s">
        <v>32</v>
      </c>
      <c r="H336" s="2">
        <v>15604</v>
      </c>
      <c r="I336" s="2">
        <v>3</v>
      </c>
      <c r="J336" s="2">
        <v>2</v>
      </c>
      <c r="K336" s="2" t="s">
        <v>28</v>
      </c>
      <c r="L336" s="2" t="s">
        <v>23</v>
      </c>
      <c r="M336" s="2" t="s">
        <v>45</v>
      </c>
      <c r="N336" s="2">
        <v>5</v>
      </c>
      <c r="O336" s="2">
        <v>1</v>
      </c>
      <c r="P336" s="2">
        <v>1</v>
      </c>
      <c r="Q336" s="2">
        <v>1</v>
      </c>
      <c r="R336" s="2">
        <v>8400</v>
      </c>
      <c r="S336" s="2" t="s">
        <v>34</v>
      </c>
    </row>
    <row r="337" spans="1:19" x14ac:dyDescent="0.2">
      <c r="A337" s="2">
        <v>336</v>
      </c>
      <c r="B337" s="2" t="s">
        <v>19</v>
      </c>
      <c r="C337" s="2">
        <v>21</v>
      </c>
      <c r="D337" s="2" t="s">
        <v>27</v>
      </c>
      <c r="E337" s="2" t="s">
        <v>28</v>
      </c>
      <c r="F337" s="2">
        <v>2</v>
      </c>
      <c r="G337" s="2" t="s">
        <v>39</v>
      </c>
      <c r="H337" s="2">
        <v>19902</v>
      </c>
      <c r="I337" s="2">
        <v>5</v>
      </c>
      <c r="J337" s="2">
        <v>5</v>
      </c>
      <c r="K337" s="2" t="s">
        <v>28</v>
      </c>
      <c r="L337" s="2" t="s">
        <v>40</v>
      </c>
      <c r="M337" s="2" t="s">
        <v>33</v>
      </c>
      <c r="N337" s="2">
        <v>4</v>
      </c>
      <c r="O337" s="2">
        <v>3</v>
      </c>
      <c r="P337" s="2">
        <v>1</v>
      </c>
      <c r="Q337" s="2">
        <v>1</v>
      </c>
      <c r="R337" s="2">
        <v>17985</v>
      </c>
      <c r="S337" s="2" t="s">
        <v>25</v>
      </c>
    </row>
    <row r="338" spans="1:19" x14ac:dyDescent="0.2">
      <c r="A338" s="2">
        <v>337</v>
      </c>
      <c r="B338" s="2" t="s">
        <v>26</v>
      </c>
      <c r="C338" s="2">
        <v>21</v>
      </c>
      <c r="D338" s="2" t="s">
        <v>38</v>
      </c>
      <c r="E338" s="2" t="s">
        <v>28</v>
      </c>
      <c r="F338" s="2">
        <v>4</v>
      </c>
      <c r="G338" s="2" t="s">
        <v>32</v>
      </c>
      <c r="H338" s="2">
        <v>15163</v>
      </c>
      <c r="I338" s="2">
        <v>2</v>
      </c>
      <c r="J338" s="2">
        <v>2</v>
      </c>
      <c r="K338" s="2" t="s">
        <v>21</v>
      </c>
      <c r="L338" s="2" t="s">
        <v>29</v>
      </c>
      <c r="M338" s="2" t="s">
        <v>24</v>
      </c>
      <c r="N338" s="2">
        <v>3</v>
      </c>
      <c r="O338" s="2">
        <v>4</v>
      </c>
      <c r="P338" s="2">
        <v>4</v>
      </c>
      <c r="Q338" s="2">
        <v>5</v>
      </c>
      <c r="R338" s="2">
        <v>9212</v>
      </c>
      <c r="S338" s="2" t="s">
        <v>25</v>
      </c>
    </row>
    <row r="339" spans="1:19" x14ac:dyDescent="0.2">
      <c r="A339" s="2">
        <v>338</v>
      </c>
      <c r="B339" s="2" t="s">
        <v>26</v>
      </c>
      <c r="C339" s="2">
        <v>27</v>
      </c>
      <c r="D339" s="2" t="s">
        <v>31</v>
      </c>
      <c r="E339" s="2" t="s">
        <v>28</v>
      </c>
      <c r="F339" s="2">
        <v>1</v>
      </c>
      <c r="G339" s="2" t="s">
        <v>35</v>
      </c>
      <c r="H339" s="2">
        <v>23739</v>
      </c>
      <c r="I339" s="2">
        <v>4</v>
      </c>
      <c r="J339" s="2">
        <v>4</v>
      </c>
      <c r="K339" s="2" t="s">
        <v>28</v>
      </c>
      <c r="L339" s="2" t="s">
        <v>36</v>
      </c>
      <c r="M339" s="2" t="s">
        <v>24</v>
      </c>
      <c r="N339" s="2">
        <v>2</v>
      </c>
      <c r="O339" s="2">
        <v>5</v>
      </c>
      <c r="P339" s="2">
        <v>1</v>
      </c>
      <c r="Q339" s="2">
        <v>4</v>
      </c>
      <c r="R339" s="2">
        <v>18876</v>
      </c>
      <c r="S339" s="2" t="s">
        <v>42</v>
      </c>
    </row>
    <row r="340" spans="1:19" x14ac:dyDescent="0.2">
      <c r="A340" s="2">
        <v>339</v>
      </c>
      <c r="B340" s="2" t="s">
        <v>26</v>
      </c>
      <c r="C340" s="2">
        <v>23</v>
      </c>
      <c r="D340" s="2" t="s">
        <v>20</v>
      </c>
      <c r="E340" s="2" t="s">
        <v>28</v>
      </c>
      <c r="F340" s="2">
        <v>2</v>
      </c>
      <c r="G340" s="2" t="s">
        <v>35</v>
      </c>
      <c r="H340" s="2">
        <v>17586</v>
      </c>
      <c r="I340" s="2">
        <v>1</v>
      </c>
      <c r="J340" s="2">
        <v>1</v>
      </c>
      <c r="K340" s="2" t="s">
        <v>28</v>
      </c>
      <c r="L340" s="2" t="s">
        <v>50</v>
      </c>
      <c r="M340" s="2" t="s">
        <v>24</v>
      </c>
      <c r="N340" s="2">
        <v>2</v>
      </c>
      <c r="O340" s="2">
        <v>2</v>
      </c>
      <c r="P340" s="2">
        <v>3</v>
      </c>
      <c r="Q340" s="2">
        <v>4</v>
      </c>
      <c r="R340" s="2">
        <v>8847</v>
      </c>
      <c r="S340" s="2" t="s">
        <v>42</v>
      </c>
    </row>
    <row r="341" spans="1:19" x14ac:dyDescent="0.2">
      <c r="A341" s="2">
        <v>340</v>
      </c>
      <c r="B341" s="2" t="s">
        <v>26</v>
      </c>
      <c r="C341" s="2">
        <v>24</v>
      </c>
      <c r="D341" s="2" t="s">
        <v>31</v>
      </c>
      <c r="E341" s="2" t="s">
        <v>21</v>
      </c>
      <c r="F341" s="2">
        <v>4</v>
      </c>
      <c r="G341" s="2" t="s">
        <v>22</v>
      </c>
      <c r="H341" s="2">
        <v>8223</v>
      </c>
      <c r="I341" s="2">
        <v>2</v>
      </c>
      <c r="J341" s="2">
        <v>2</v>
      </c>
      <c r="K341" s="2" t="s">
        <v>21</v>
      </c>
      <c r="L341" s="2" t="s">
        <v>29</v>
      </c>
      <c r="M341" s="2" t="s">
        <v>46</v>
      </c>
      <c r="N341" s="2">
        <v>1</v>
      </c>
      <c r="O341" s="2">
        <v>5</v>
      </c>
      <c r="P341" s="2">
        <v>2</v>
      </c>
      <c r="Q341" s="2">
        <v>1</v>
      </c>
      <c r="R341" s="2">
        <v>7451</v>
      </c>
      <c r="S341" s="2" t="s">
        <v>34</v>
      </c>
    </row>
    <row r="342" spans="1:19" x14ac:dyDescent="0.2">
      <c r="A342" s="2">
        <v>341</v>
      </c>
      <c r="B342" s="2" t="s">
        <v>19</v>
      </c>
      <c r="C342" s="2">
        <v>23</v>
      </c>
      <c r="D342" s="2" t="s">
        <v>51</v>
      </c>
      <c r="E342" s="2" t="s">
        <v>28</v>
      </c>
      <c r="F342" s="2">
        <v>4</v>
      </c>
      <c r="G342" s="2" t="s">
        <v>32</v>
      </c>
      <c r="H342" s="2">
        <v>15111</v>
      </c>
      <c r="I342" s="2">
        <v>5</v>
      </c>
      <c r="J342" s="2">
        <v>5</v>
      </c>
      <c r="K342" s="2" t="s">
        <v>28</v>
      </c>
      <c r="L342" s="2" t="s">
        <v>36</v>
      </c>
      <c r="M342" s="2" t="s">
        <v>24</v>
      </c>
      <c r="N342" s="2">
        <v>3</v>
      </c>
      <c r="O342" s="2">
        <v>5</v>
      </c>
      <c r="P342" s="2">
        <v>4</v>
      </c>
      <c r="Q342" s="2">
        <v>4</v>
      </c>
      <c r="R342" s="2">
        <v>11302</v>
      </c>
      <c r="S342" s="2" t="s">
        <v>25</v>
      </c>
    </row>
    <row r="343" spans="1:19" x14ac:dyDescent="0.2">
      <c r="A343" s="2">
        <v>342</v>
      </c>
      <c r="B343" s="2" t="s">
        <v>19</v>
      </c>
      <c r="C343" s="2">
        <v>20</v>
      </c>
      <c r="D343" s="2" t="s">
        <v>41</v>
      </c>
      <c r="E343" s="2" t="s">
        <v>28</v>
      </c>
      <c r="F343" s="2">
        <v>2</v>
      </c>
      <c r="G343" s="2" t="s">
        <v>32</v>
      </c>
      <c r="H343" s="2">
        <v>10471</v>
      </c>
      <c r="I343" s="2">
        <v>5</v>
      </c>
      <c r="J343" s="2">
        <v>5</v>
      </c>
      <c r="K343" s="2" t="s">
        <v>28</v>
      </c>
      <c r="L343" s="2" t="s">
        <v>40</v>
      </c>
      <c r="M343" s="2" t="s">
        <v>24</v>
      </c>
      <c r="N343" s="2">
        <v>5</v>
      </c>
      <c r="O343" s="2">
        <v>2</v>
      </c>
      <c r="P343" s="2">
        <v>5</v>
      </c>
      <c r="Q343" s="2">
        <v>2</v>
      </c>
      <c r="R343" s="2">
        <v>10793</v>
      </c>
      <c r="S343" s="2" t="s">
        <v>37</v>
      </c>
    </row>
    <row r="344" spans="1:19" x14ac:dyDescent="0.2">
      <c r="A344" s="2">
        <v>343</v>
      </c>
      <c r="B344" s="2" t="s">
        <v>26</v>
      </c>
      <c r="C344" s="2">
        <v>26</v>
      </c>
      <c r="D344" s="2" t="s">
        <v>44</v>
      </c>
      <c r="E344" s="2" t="s">
        <v>21</v>
      </c>
      <c r="F344" s="2">
        <v>3</v>
      </c>
      <c r="G344" s="2" t="s">
        <v>49</v>
      </c>
      <c r="H344" s="2">
        <v>6108</v>
      </c>
      <c r="I344" s="2">
        <v>1</v>
      </c>
      <c r="J344" s="2">
        <v>2</v>
      </c>
      <c r="K344" s="2" t="s">
        <v>28</v>
      </c>
      <c r="L344" s="2" t="s">
        <v>23</v>
      </c>
      <c r="M344" s="2" t="s">
        <v>45</v>
      </c>
      <c r="N344" s="2">
        <v>5</v>
      </c>
      <c r="O344" s="2">
        <v>2</v>
      </c>
      <c r="P344" s="2">
        <v>5</v>
      </c>
      <c r="Q344" s="2">
        <v>5</v>
      </c>
      <c r="R344" s="2">
        <v>7125</v>
      </c>
      <c r="S344" s="2" t="s">
        <v>42</v>
      </c>
    </row>
    <row r="345" spans="1:19" x14ac:dyDescent="0.2">
      <c r="A345" s="2">
        <v>344</v>
      </c>
      <c r="B345" s="2" t="s">
        <v>19</v>
      </c>
      <c r="C345" s="2">
        <v>21</v>
      </c>
      <c r="D345" s="2" t="s">
        <v>53</v>
      </c>
      <c r="E345" s="2" t="s">
        <v>28</v>
      </c>
      <c r="F345" s="2">
        <v>4</v>
      </c>
      <c r="G345" s="2" t="s">
        <v>32</v>
      </c>
      <c r="H345" s="2">
        <v>17237</v>
      </c>
      <c r="I345" s="2">
        <v>2</v>
      </c>
      <c r="J345" s="2">
        <v>2</v>
      </c>
      <c r="K345" s="2" t="s">
        <v>28</v>
      </c>
      <c r="L345" s="2" t="s">
        <v>29</v>
      </c>
      <c r="M345" s="2" t="s">
        <v>33</v>
      </c>
      <c r="N345" s="2">
        <v>3</v>
      </c>
      <c r="O345" s="2">
        <v>1</v>
      </c>
      <c r="P345" s="2">
        <v>5</v>
      </c>
      <c r="Q345" s="2">
        <v>5</v>
      </c>
      <c r="R345" s="2">
        <v>10792</v>
      </c>
      <c r="S345" s="2" t="s">
        <v>42</v>
      </c>
    </row>
    <row r="346" spans="1:19" x14ac:dyDescent="0.2">
      <c r="A346" s="2">
        <v>345</v>
      </c>
      <c r="B346" s="2" t="s">
        <v>19</v>
      </c>
      <c r="C346" s="2">
        <v>19</v>
      </c>
      <c r="D346" s="2" t="s">
        <v>38</v>
      </c>
      <c r="E346" s="2" t="s">
        <v>28</v>
      </c>
      <c r="F346" s="2">
        <v>5</v>
      </c>
      <c r="G346" s="2" t="s">
        <v>35</v>
      </c>
      <c r="H346" s="2">
        <v>19591</v>
      </c>
      <c r="I346" s="2">
        <v>3</v>
      </c>
      <c r="J346" s="2">
        <v>3</v>
      </c>
      <c r="K346" s="2" t="s">
        <v>28</v>
      </c>
      <c r="L346" s="2" t="s">
        <v>36</v>
      </c>
      <c r="M346" s="2" t="s">
        <v>46</v>
      </c>
      <c r="N346" s="2">
        <v>5</v>
      </c>
      <c r="O346" s="2">
        <v>3</v>
      </c>
      <c r="P346" s="2">
        <v>5</v>
      </c>
      <c r="Q346" s="2">
        <v>2</v>
      </c>
      <c r="R346" s="2">
        <v>13511</v>
      </c>
      <c r="S346" s="2" t="s">
        <v>42</v>
      </c>
    </row>
    <row r="347" spans="1:19" x14ac:dyDescent="0.2">
      <c r="A347" s="2">
        <v>346</v>
      </c>
      <c r="B347" s="2" t="s">
        <v>19</v>
      </c>
      <c r="C347" s="2">
        <v>27</v>
      </c>
      <c r="D347" s="2" t="s">
        <v>43</v>
      </c>
      <c r="E347" s="2" t="s">
        <v>28</v>
      </c>
      <c r="F347" s="2">
        <v>3</v>
      </c>
      <c r="G347" s="2" t="s">
        <v>32</v>
      </c>
      <c r="H347" s="2">
        <v>13954</v>
      </c>
      <c r="I347" s="2">
        <v>3</v>
      </c>
      <c r="J347" s="2">
        <v>3</v>
      </c>
      <c r="K347" s="2" t="s">
        <v>21</v>
      </c>
      <c r="L347" s="2" t="s">
        <v>36</v>
      </c>
      <c r="M347" s="2" t="s">
        <v>24</v>
      </c>
      <c r="N347" s="2">
        <v>3</v>
      </c>
      <c r="O347" s="2">
        <v>2</v>
      </c>
      <c r="P347" s="2">
        <v>4</v>
      </c>
      <c r="Q347" s="2">
        <v>1</v>
      </c>
      <c r="R347" s="2">
        <v>9579</v>
      </c>
      <c r="S347" s="2" t="s">
        <v>37</v>
      </c>
    </row>
    <row r="348" spans="1:19" x14ac:dyDescent="0.2">
      <c r="A348" s="2">
        <v>347</v>
      </c>
      <c r="B348" s="2" t="s">
        <v>26</v>
      </c>
      <c r="C348" s="2">
        <v>29</v>
      </c>
      <c r="D348" s="2" t="s">
        <v>43</v>
      </c>
      <c r="E348" s="2" t="s">
        <v>21</v>
      </c>
      <c r="F348" s="2">
        <v>4</v>
      </c>
      <c r="G348" s="2" t="s">
        <v>49</v>
      </c>
      <c r="H348" s="2">
        <v>10212</v>
      </c>
      <c r="I348" s="2">
        <v>3</v>
      </c>
      <c r="J348" s="2">
        <v>1</v>
      </c>
      <c r="K348" s="2" t="s">
        <v>21</v>
      </c>
      <c r="L348" s="2" t="s">
        <v>50</v>
      </c>
      <c r="M348" s="2" t="s">
        <v>24</v>
      </c>
      <c r="N348" s="2">
        <v>2</v>
      </c>
      <c r="O348" s="2">
        <v>2</v>
      </c>
      <c r="P348" s="2">
        <v>5</v>
      </c>
      <c r="Q348" s="2">
        <v>1</v>
      </c>
      <c r="R348" s="2">
        <v>2038</v>
      </c>
      <c r="S348" s="2" t="s">
        <v>37</v>
      </c>
    </row>
    <row r="349" spans="1:19" x14ac:dyDescent="0.2">
      <c r="A349" s="2">
        <v>348</v>
      </c>
      <c r="B349" s="2" t="s">
        <v>19</v>
      </c>
      <c r="C349" s="2">
        <v>19</v>
      </c>
      <c r="D349" s="2" t="s">
        <v>27</v>
      </c>
      <c r="E349" s="2" t="s">
        <v>28</v>
      </c>
      <c r="F349" s="2">
        <v>4</v>
      </c>
      <c r="G349" s="2" t="s">
        <v>35</v>
      </c>
      <c r="H349" s="2">
        <v>14592</v>
      </c>
      <c r="I349" s="2">
        <v>2</v>
      </c>
      <c r="J349" s="2">
        <v>2</v>
      </c>
      <c r="K349" s="2" t="s">
        <v>21</v>
      </c>
      <c r="L349" s="2" t="s">
        <v>29</v>
      </c>
      <c r="M349" s="2" t="s">
        <v>24</v>
      </c>
      <c r="N349" s="2">
        <v>4</v>
      </c>
      <c r="O349" s="2">
        <v>1</v>
      </c>
      <c r="P349" s="2">
        <v>4</v>
      </c>
      <c r="Q349" s="2">
        <v>5</v>
      </c>
      <c r="R349" s="2">
        <v>7481</v>
      </c>
      <c r="S349" s="2" t="s">
        <v>30</v>
      </c>
    </row>
    <row r="350" spans="1:19" x14ac:dyDescent="0.2">
      <c r="A350" s="2">
        <v>349</v>
      </c>
      <c r="B350" s="2" t="s">
        <v>19</v>
      </c>
      <c r="C350" s="2">
        <v>24</v>
      </c>
      <c r="D350" s="2" t="s">
        <v>31</v>
      </c>
      <c r="E350" s="2" t="s">
        <v>28</v>
      </c>
      <c r="F350" s="2">
        <v>5</v>
      </c>
      <c r="G350" s="2" t="s">
        <v>39</v>
      </c>
      <c r="H350" s="2">
        <v>10798</v>
      </c>
      <c r="I350" s="2">
        <v>2</v>
      </c>
      <c r="J350" s="2">
        <v>2</v>
      </c>
      <c r="K350" s="2" t="s">
        <v>28</v>
      </c>
      <c r="L350" s="2" t="s">
        <v>23</v>
      </c>
      <c r="M350" s="2" t="s">
        <v>24</v>
      </c>
      <c r="N350" s="2">
        <v>3</v>
      </c>
      <c r="O350" s="2">
        <v>3</v>
      </c>
      <c r="P350" s="2">
        <v>4</v>
      </c>
      <c r="Q350" s="2">
        <v>2</v>
      </c>
      <c r="R350" s="2">
        <v>9706</v>
      </c>
      <c r="S350" s="2" t="s">
        <v>30</v>
      </c>
    </row>
    <row r="351" spans="1:19" x14ac:dyDescent="0.2">
      <c r="A351" s="2">
        <v>350</v>
      </c>
      <c r="B351" s="2" t="s">
        <v>26</v>
      </c>
      <c r="C351" s="2">
        <v>24</v>
      </c>
      <c r="D351" s="2" t="s">
        <v>53</v>
      </c>
      <c r="E351" s="2" t="s">
        <v>28</v>
      </c>
      <c r="F351" s="2">
        <v>3</v>
      </c>
      <c r="G351" s="2" t="s">
        <v>35</v>
      </c>
      <c r="H351" s="2">
        <v>19812</v>
      </c>
      <c r="I351" s="2">
        <v>3</v>
      </c>
      <c r="J351" s="2">
        <v>3</v>
      </c>
      <c r="K351" s="2" t="s">
        <v>28</v>
      </c>
      <c r="L351" s="2" t="s">
        <v>23</v>
      </c>
      <c r="M351" s="2" t="s">
        <v>46</v>
      </c>
      <c r="N351" s="2">
        <v>3</v>
      </c>
      <c r="O351" s="2">
        <v>5</v>
      </c>
      <c r="P351" s="2">
        <v>2</v>
      </c>
      <c r="Q351" s="2">
        <v>5</v>
      </c>
      <c r="R351" s="2">
        <v>15923</v>
      </c>
      <c r="S351" s="2" t="s">
        <v>30</v>
      </c>
    </row>
    <row r="352" spans="1:19" x14ac:dyDescent="0.2">
      <c r="A352" s="2">
        <v>351</v>
      </c>
      <c r="B352" s="2" t="s">
        <v>19</v>
      </c>
      <c r="C352" s="2">
        <v>22</v>
      </c>
      <c r="D352" s="2" t="s">
        <v>52</v>
      </c>
      <c r="E352" s="2" t="s">
        <v>21</v>
      </c>
      <c r="F352" s="2">
        <v>5</v>
      </c>
      <c r="G352" s="2" t="s">
        <v>49</v>
      </c>
      <c r="H352" s="2">
        <v>10985</v>
      </c>
      <c r="I352" s="2">
        <v>1</v>
      </c>
      <c r="J352" s="2">
        <v>1</v>
      </c>
      <c r="K352" s="2" t="s">
        <v>21</v>
      </c>
      <c r="L352" s="2" t="s">
        <v>23</v>
      </c>
      <c r="M352" s="2" t="s">
        <v>45</v>
      </c>
      <c r="N352" s="2">
        <v>2</v>
      </c>
      <c r="O352" s="2">
        <v>1</v>
      </c>
      <c r="P352" s="2">
        <v>4</v>
      </c>
      <c r="Q352" s="2">
        <v>1</v>
      </c>
      <c r="R352" s="2">
        <v>3117</v>
      </c>
      <c r="S352" s="2" t="s">
        <v>34</v>
      </c>
    </row>
    <row r="353" spans="1:19" x14ac:dyDescent="0.2">
      <c r="A353" s="2">
        <v>352</v>
      </c>
      <c r="B353" s="2" t="s">
        <v>26</v>
      </c>
      <c r="C353" s="2">
        <v>21</v>
      </c>
      <c r="D353" s="2" t="s">
        <v>43</v>
      </c>
      <c r="E353" s="2" t="s">
        <v>28</v>
      </c>
      <c r="F353" s="2">
        <v>5</v>
      </c>
      <c r="G353" s="2" t="s">
        <v>35</v>
      </c>
      <c r="H353" s="2">
        <v>10619</v>
      </c>
      <c r="I353" s="2">
        <v>4</v>
      </c>
      <c r="J353" s="2">
        <v>5</v>
      </c>
      <c r="K353" s="2" t="s">
        <v>21</v>
      </c>
      <c r="L353" s="2" t="s">
        <v>23</v>
      </c>
      <c r="M353" s="2" t="s">
        <v>24</v>
      </c>
      <c r="N353" s="2">
        <v>5</v>
      </c>
      <c r="O353" s="2">
        <v>5</v>
      </c>
      <c r="P353" s="2">
        <v>4</v>
      </c>
      <c r="Q353" s="2">
        <v>2</v>
      </c>
      <c r="R353" s="2">
        <v>11184</v>
      </c>
      <c r="S353" s="2" t="s">
        <v>25</v>
      </c>
    </row>
    <row r="354" spans="1:19" x14ac:dyDescent="0.2">
      <c r="A354" s="2">
        <v>353</v>
      </c>
      <c r="B354" s="2" t="s">
        <v>19</v>
      </c>
      <c r="C354" s="2">
        <v>22</v>
      </c>
      <c r="D354" s="2" t="s">
        <v>27</v>
      </c>
      <c r="E354" s="2" t="s">
        <v>28</v>
      </c>
      <c r="F354" s="2">
        <v>2</v>
      </c>
      <c r="G354" s="2" t="s">
        <v>32</v>
      </c>
      <c r="H354" s="2">
        <v>14504</v>
      </c>
      <c r="I354" s="2">
        <v>3</v>
      </c>
      <c r="J354" s="2">
        <v>5</v>
      </c>
      <c r="K354" s="2" t="s">
        <v>21</v>
      </c>
      <c r="L354" s="2" t="s">
        <v>23</v>
      </c>
      <c r="M354" s="2" t="s">
        <v>24</v>
      </c>
      <c r="N354" s="2">
        <v>5</v>
      </c>
      <c r="O354" s="2">
        <v>1</v>
      </c>
      <c r="P354" s="2">
        <v>3</v>
      </c>
      <c r="Q354" s="2">
        <v>5</v>
      </c>
      <c r="R354" s="2">
        <v>12199</v>
      </c>
      <c r="S354" s="2" t="s">
        <v>42</v>
      </c>
    </row>
    <row r="355" spans="1:19" x14ac:dyDescent="0.2">
      <c r="A355" s="2">
        <v>354</v>
      </c>
      <c r="B355" s="2" t="s">
        <v>19</v>
      </c>
      <c r="C355" s="2">
        <v>22</v>
      </c>
      <c r="D355" s="2" t="s">
        <v>52</v>
      </c>
      <c r="E355" s="2" t="s">
        <v>28</v>
      </c>
      <c r="F355" s="2">
        <v>2</v>
      </c>
      <c r="G355" s="2" t="s">
        <v>39</v>
      </c>
      <c r="H355" s="2">
        <v>21189</v>
      </c>
      <c r="I355" s="2">
        <v>4</v>
      </c>
      <c r="J355" s="2">
        <v>5</v>
      </c>
      <c r="K355" s="2" t="s">
        <v>21</v>
      </c>
      <c r="L355" s="2" t="s">
        <v>36</v>
      </c>
      <c r="M355" s="2" t="s">
        <v>48</v>
      </c>
      <c r="N355" s="2">
        <v>5</v>
      </c>
      <c r="O355" s="2">
        <v>4</v>
      </c>
      <c r="P355" s="2">
        <v>1</v>
      </c>
      <c r="Q355" s="2">
        <v>3</v>
      </c>
      <c r="R355" s="2">
        <v>11610</v>
      </c>
      <c r="S355" s="2" t="s">
        <v>34</v>
      </c>
    </row>
    <row r="356" spans="1:19" x14ac:dyDescent="0.2">
      <c r="A356" s="2">
        <v>355</v>
      </c>
      <c r="B356" s="2" t="s">
        <v>26</v>
      </c>
      <c r="C356" s="2">
        <v>22</v>
      </c>
      <c r="D356" s="2" t="s">
        <v>53</v>
      </c>
      <c r="E356" s="2" t="s">
        <v>21</v>
      </c>
      <c r="F356" s="2">
        <v>4</v>
      </c>
      <c r="G356" s="2" t="s">
        <v>49</v>
      </c>
      <c r="H356" s="2">
        <v>11151</v>
      </c>
      <c r="I356" s="2">
        <v>4</v>
      </c>
      <c r="J356" s="2">
        <v>5</v>
      </c>
      <c r="K356" s="2" t="s">
        <v>28</v>
      </c>
      <c r="L356" s="2" t="s">
        <v>23</v>
      </c>
      <c r="M356" s="2" t="s">
        <v>46</v>
      </c>
      <c r="N356" s="2">
        <v>3</v>
      </c>
      <c r="O356" s="2">
        <v>5</v>
      </c>
      <c r="P356" s="2">
        <v>5</v>
      </c>
      <c r="Q356" s="2">
        <v>5</v>
      </c>
      <c r="R356" s="2">
        <v>9461</v>
      </c>
      <c r="S356" s="2" t="s">
        <v>42</v>
      </c>
    </row>
    <row r="357" spans="1:19" x14ac:dyDescent="0.2">
      <c r="A357" s="2">
        <v>356</v>
      </c>
      <c r="B357" s="2" t="s">
        <v>26</v>
      </c>
      <c r="C357" s="2">
        <v>22</v>
      </c>
      <c r="D357" s="2" t="s">
        <v>43</v>
      </c>
      <c r="E357" s="2" t="s">
        <v>21</v>
      </c>
      <c r="F357" s="2">
        <v>3</v>
      </c>
      <c r="G357" s="2" t="s">
        <v>22</v>
      </c>
      <c r="H357" s="2">
        <v>11305</v>
      </c>
      <c r="I357" s="2">
        <v>4</v>
      </c>
      <c r="J357" s="2">
        <v>4</v>
      </c>
      <c r="K357" s="2" t="s">
        <v>21</v>
      </c>
      <c r="L357" s="2" t="s">
        <v>40</v>
      </c>
      <c r="M357" s="2" t="s">
        <v>33</v>
      </c>
      <c r="N357" s="2">
        <v>3</v>
      </c>
      <c r="O357" s="2">
        <v>4</v>
      </c>
      <c r="P357" s="2">
        <v>4</v>
      </c>
      <c r="Q357" s="2">
        <v>1</v>
      </c>
      <c r="R357" s="2">
        <v>6491</v>
      </c>
      <c r="S357" s="2" t="s">
        <v>42</v>
      </c>
    </row>
    <row r="358" spans="1:19" x14ac:dyDescent="0.2">
      <c r="A358" s="2">
        <v>357</v>
      </c>
      <c r="B358" s="2" t="s">
        <v>26</v>
      </c>
      <c r="C358" s="2">
        <v>19</v>
      </c>
      <c r="D358" s="2" t="s">
        <v>27</v>
      </c>
      <c r="E358" s="2" t="s">
        <v>28</v>
      </c>
      <c r="F358" s="2">
        <v>1</v>
      </c>
      <c r="G358" s="2" t="s">
        <v>32</v>
      </c>
      <c r="H358" s="2">
        <v>18669</v>
      </c>
      <c r="I358" s="2">
        <v>3</v>
      </c>
      <c r="J358" s="2">
        <v>3</v>
      </c>
      <c r="K358" s="2" t="s">
        <v>28</v>
      </c>
      <c r="L358" s="2" t="s">
        <v>23</v>
      </c>
      <c r="M358" s="2" t="s">
        <v>33</v>
      </c>
      <c r="N358" s="2">
        <v>3</v>
      </c>
      <c r="O358" s="2">
        <v>2</v>
      </c>
      <c r="P358" s="2">
        <v>1</v>
      </c>
      <c r="Q358" s="2">
        <v>3</v>
      </c>
      <c r="R358" s="2">
        <v>13798</v>
      </c>
      <c r="S358" s="2" t="s">
        <v>34</v>
      </c>
    </row>
    <row r="359" spans="1:19" x14ac:dyDescent="0.2">
      <c r="A359" s="2">
        <v>358</v>
      </c>
      <c r="B359" s="2" t="s">
        <v>19</v>
      </c>
      <c r="C359" s="2">
        <v>18</v>
      </c>
      <c r="D359" s="2" t="s">
        <v>51</v>
      </c>
      <c r="E359" s="2" t="s">
        <v>28</v>
      </c>
      <c r="F359" s="2">
        <v>2</v>
      </c>
      <c r="G359" s="2" t="s">
        <v>32</v>
      </c>
      <c r="H359" s="2">
        <v>19507</v>
      </c>
      <c r="I359" s="2">
        <v>4</v>
      </c>
      <c r="J359" s="2">
        <v>5</v>
      </c>
      <c r="K359" s="2" t="s">
        <v>21</v>
      </c>
      <c r="L359" s="2" t="s">
        <v>40</v>
      </c>
      <c r="M359" s="2" t="s">
        <v>33</v>
      </c>
      <c r="N359" s="2">
        <v>4</v>
      </c>
      <c r="O359" s="2">
        <v>2</v>
      </c>
      <c r="P359" s="2">
        <v>1</v>
      </c>
      <c r="Q359" s="2">
        <v>2</v>
      </c>
      <c r="R359" s="2">
        <v>12437</v>
      </c>
      <c r="S359" s="2" t="s">
        <v>37</v>
      </c>
    </row>
    <row r="360" spans="1:19" x14ac:dyDescent="0.2">
      <c r="A360" s="2">
        <v>359</v>
      </c>
      <c r="B360" s="2" t="s">
        <v>19</v>
      </c>
      <c r="C360" s="2">
        <v>21</v>
      </c>
      <c r="D360" s="2" t="s">
        <v>41</v>
      </c>
      <c r="E360" s="2" t="s">
        <v>28</v>
      </c>
      <c r="F360" s="2">
        <v>3</v>
      </c>
      <c r="G360" s="2" t="s">
        <v>32</v>
      </c>
      <c r="H360" s="2">
        <v>21825</v>
      </c>
      <c r="I360" s="2">
        <v>5</v>
      </c>
      <c r="J360" s="2">
        <v>5</v>
      </c>
      <c r="K360" s="2" t="s">
        <v>28</v>
      </c>
      <c r="L360" s="2" t="s">
        <v>23</v>
      </c>
      <c r="M360" s="2" t="s">
        <v>46</v>
      </c>
      <c r="N360" s="2">
        <v>3</v>
      </c>
      <c r="O360" s="2">
        <v>5</v>
      </c>
      <c r="P360" s="2">
        <v>2</v>
      </c>
      <c r="Q360" s="2">
        <v>3</v>
      </c>
      <c r="R360" s="2">
        <v>20452</v>
      </c>
      <c r="S360" s="2" t="s">
        <v>34</v>
      </c>
    </row>
    <row r="361" spans="1:19" x14ac:dyDescent="0.2">
      <c r="A361" s="2">
        <v>360</v>
      </c>
      <c r="B361" s="2" t="s">
        <v>26</v>
      </c>
      <c r="C361" s="2">
        <v>28</v>
      </c>
      <c r="D361" s="2" t="s">
        <v>41</v>
      </c>
      <c r="E361" s="2" t="s">
        <v>21</v>
      </c>
      <c r="F361" s="2">
        <v>5</v>
      </c>
      <c r="G361" s="2" t="s">
        <v>35</v>
      </c>
      <c r="H361" s="2">
        <v>11372</v>
      </c>
      <c r="I361" s="2">
        <v>3</v>
      </c>
      <c r="J361" s="2">
        <v>3</v>
      </c>
      <c r="K361" s="2" t="s">
        <v>28</v>
      </c>
      <c r="L361" s="2" t="s">
        <v>23</v>
      </c>
      <c r="M361" s="2" t="s">
        <v>33</v>
      </c>
      <c r="N361" s="2">
        <v>4</v>
      </c>
      <c r="O361" s="2">
        <v>4</v>
      </c>
      <c r="P361" s="2">
        <v>4</v>
      </c>
      <c r="Q361" s="2">
        <v>5</v>
      </c>
      <c r="R361" s="2">
        <v>9951</v>
      </c>
      <c r="S361" s="2" t="s">
        <v>30</v>
      </c>
    </row>
    <row r="362" spans="1:19" x14ac:dyDescent="0.2">
      <c r="A362" s="2">
        <v>361</v>
      </c>
      <c r="B362" s="2" t="s">
        <v>19</v>
      </c>
      <c r="C362" s="2">
        <v>19</v>
      </c>
      <c r="D362" s="2" t="s">
        <v>38</v>
      </c>
      <c r="E362" s="2" t="s">
        <v>28</v>
      </c>
      <c r="F362" s="2">
        <v>2</v>
      </c>
      <c r="G362" s="2" t="s">
        <v>35</v>
      </c>
      <c r="H362" s="2">
        <v>11490</v>
      </c>
      <c r="I362" s="2">
        <v>2</v>
      </c>
      <c r="J362" s="2">
        <v>3</v>
      </c>
      <c r="K362" s="2" t="s">
        <v>28</v>
      </c>
      <c r="L362" s="2" t="s">
        <v>23</v>
      </c>
      <c r="M362" s="2" t="s">
        <v>24</v>
      </c>
      <c r="N362" s="2">
        <v>5</v>
      </c>
      <c r="O362" s="2">
        <v>1</v>
      </c>
      <c r="P362" s="2">
        <v>2</v>
      </c>
      <c r="Q362" s="2">
        <v>5</v>
      </c>
      <c r="R362" s="2">
        <v>12934</v>
      </c>
      <c r="S362" s="2" t="s">
        <v>42</v>
      </c>
    </row>
    <row r="363" spans="1:19" x14ac:dyDescent="0.2">
      <c r="A363" s="2">
        <v>362</v>
      </c>
      <c r="B363" s="2" t="s">
        <v>19</v>
      </c>
      <c r="C363" s="2">
        <v>21</v>
      </c>
      <c r="D363" s="2" t="s">
        <v>53</v>
      </c>
      <c r="E363" s="2" t="s">
        <v>28</v>
      </c>
      <c r="F363" s="2">
        <v>1</v>
      </c>
      <c r="G363" s="2" t="s">
        <v>35</v>
      </c>
      <c r="H363" s="2">
        <v>15550</v>
      </c>
      <c r="I363" s="2">
        <v>4</v>
      </c>
      <c r="J363" s="2">
        <v>3</v>
      </c>
      <c r="K363" s="2" t="s">
        <v>21</v>
      </c>
      <c r="L363" s="2" t="s">
        <v>23</v>
      </c>
      <c r="M363" s="2" t="s">
        <v>24</v>
      </c>
      <c r="N363" s="2">
        <v>1</v>
      </c>
      <c r="O363" s="2">
        <v>4</v>
      </c>
      <c r="P363" s="2">
        <v>5</v>
      </c>
      <c r="Q363" s="2">
        <v>4</v>
      </c>
      <c r="R363" s="2">
        <v>9632</v>
      </c>
      <c r="S363" s="2" t="s">
        <v>34</v>
      </c>
    </row>
    <row r="364" spans="1:19" x14ac:dyDescent="0.2">
      <c r="A364" s="2">
        <v>363</v>
      </c>
      <c r="B364" s="2" t="s">
        <v>26</v>
      </c>
      <c r="C364" s="2">
        <v>27</v>
      </c>
      <c r="D364" s="2" t="s">
        <v>31</v>
      </c>
      <c r="E364" s="2" t="s">
        <v>28</v>
      </c>
      <c r="F364" s="2">
        <v>5</v>
      </c>
      <c r="G364" s="2" t="s">
        <v>39</v>
      </c>
      <c r="H364" s="2">
        <v>18209</v>
      </c>
      <c r="I364" s="2">
        <v>2</v>
      </c>
      <c r="J364" s="2">
        <v>1</v>
      </c>
      <c r="K364" s="2" t="s">
        <v>28</v>
      </c>
      <c r="L364" s="2" t="s">
        <v>29</v>
      </c>
      <c r="M364" s="2" t="s">
        <v>46</v>
      </c>
      <c r="N364" s="2">
        <v>4</v>
      </c>
      <c r="O364" s="2">
        <v>2</v>
      </c>
      <c r="P364" s="2">
        <v>5</v>
      </c>
      <c r="Q364" s="2">
        <v>2</v>
      </c>
      <c r="R364" s="2">
        <v>11497</v>
      </c>
      <c r="S364" s="2" t="s">
        <v>37</v>
      </c>
    </row>
    <row r="365" spans="1:19" x14ac:dyDescent="0.2">
      <c r="A365" s="2">
        <v>364</v>
      </c>
      <c r="B365" s="2" t="s">
        <v>19</v>
      </c>
      <c r="C365" s="2">
        <v>20</v>
      </c>
      <c r="D365" s="2" t="s">
        <v>43</v>
      </c>
      <c r="E365" s="2" t="s">
        <v>28</v>
      </c>
      <c r="F365" s="2">
        <v>3</v>
      </c>
      <c r="G365" s="2" t="s">
        <v>39</v>
      </c>
      <c r="H365" s="2">
        <v>16564</v>
      </c>
      <c r="I365" s="2">
        <v>4</v>
      </c>
      <c r="J365" s="2">
        <v>5</v>
      </c>
      <c r="K365" s="2" t="s">
        <v>28</v>
      </c>
      <c r="L365" s="2" t="s">
        <v>36</v>
      </c>
      <c r="M365" s="2" t="s">
        <v>24</v>
      </c>
      <c r="N365" s="2">
        <v>4</v>
      </c>
      <c r="O365" s="2">
        <v>3</v>
      </c>
      <c r="P365" s="2">
        <v>2</v>
      </c>
      <c r="Q365" s="2">
        <v>1</v>
      </c>
      <c r="R365" s="2">
        <v>14250</v>
      </c>
      <c r="S365" s="2" t="s">
        <v>30</v>
      </c>
    </row>
    <row r="366" spans="1:19" x14ac:dyDescent="0.2">
      <c r="A366" s="2">
        <v>365</v>
      </c>
      <c r="B366" s="2" t="s">
        <v>19</v>
      </c>
      <c r="C366" s="2">
        <v>21</v>
      </c>
      <c r="D366" s="2" t="s">
        <v>51</v>
      </c>
      <c r="E366" s="2" t="s">
        <v>28</v>
      </c>
      <c r="F366" s="2">
        <v>5</v>
      </c>
      <c r="G366" s="2" t="s">
        <v>39</v>
      </c>
      <c r="H366" s="2">
        <v>8283</v>
      </c>
      <c r="I366" s="2">
        <v>4</v>
      </c>
      <c r="J366" s="2">
        <v>4</v>
      </c>
      <c r="K366" s="2" t="s">
        <v>28</v>
      </c>
      <c r="L366" s="2" t="s">
        <v>36</v>
      </c>
      <c r="M366" s="2" t="s">
        <v>46</v>
      </c>
      <c r="N366" s="2">
        <v>2</v>
      </c>
      <c r="O366" s="2">
        <v>2</v>
      </c>
      <c r="P366" s="2">
        <v>1</v>
      </c>
      <c r="Q366" s="2">
        <v>2</v>
      </c>
      <c r="R366" s="2">
        <v>7685</v>
      </c>
      <c r="S366" s="2" t="s">
        <v>30</v>
      </c>
    </row>
    <row r="367" spans="1:19" x14ac:dyDescent="0.2">
      <c r="A367" s="2">
        <v>366</v>
      </c>
      <c r="B367" s="2" t="s">
        <v>26</v>
      </c>
      <c r="C367" s="2">
        <v>23</v>
      </c>
      <c r="D367" s="2" t="s">
        <v>47</v>
      </c>
      <c r="E367" s="2" t="s">
        <v>21</v>
      </c>
      <c r="F367" s="2">
        <v>2</v>
      </c>
      <c r="G367" s="2" t="s">
        <v>49</v>
      </c>
      <c r="H367" s="2">
        <v>13842</v>
      </c>
      <c r="I367" s="2">
        <v>2</v>
      </c>
      <c r="J367" s="2">
        <v>2</v>
      </c>
      <c r="K367" s="2" t="s">
        <v>28</v>
      </c>
      <c r="L367" s="2" t="s">
        <v>29</v>
      </c>
      <c r="M367" s="2" t="s">
        <v>48</v>
      </c>
      <c r="N367" s="2">
        <v>5</v>
      </c>
      <c r="O367" s="2">
        <v>2</v>
      </c>
      <c r="P367" s="2">
        <v>4</v>
      </c>
      <c r="Q367" s="2">
        <v>4</v>
      </c>
      <c r="R367" s="2">
        <v>8531</v>
      </c>
      <c r="S367" s="2" t="s">
        <v>34</v>
      </c>
    </row>
    <row r="368" spans="1:19" x14ac:dyDescent="0.2">
      <c r="A368" s="2">
        <v>367</v>
      </c>
      <c r="B368" s="2" t="s">
        <v>19</v>
      </c>
      <c r="C368" s="2">
        <v>21</v>
      </c>
      <c r="D368" s="2" t="s">
        <v>44</v>
      </c>
      <c r="E368" s="2" t="s">
        <v>28</v>
      </c>
      <c r="F368" s="2">
        <v>2</v>
      </c>
      <c r="G368" s="2" t="s">
        <v>32</v>
      </c>
      <c r="H368" s="2">
        <v>21058</v>
      </c>
      <c r="I368" s="2">
        <v>1</v>
      </c>
      <c r="J368" s="2">
        <v>2</v>
      </c>
      <c r="K368" s="2" t="s">
        <v>28</v>
      </c>
      <c r="L368" s="2" t="s">
        <v>23</v>
      </c>
      <c r="M368" s="2" t="s">
        <v>45</v>
      </c>
      <c r="N368" s="2">
        <v>2</v>
      </c>
      <c r="O368" s="2">
        <v>5</v>
      </c>
      <c r="P368" s="2">
        <v>5</v>
      </c>
      <c r="Q368" s="2">
        <v>3</v>
      </c>
      <c r="R368" s="2">
        <v>15206</v>
      </c>
      <c r="S368" s="2" t="s">
        <v>37</v>
      </c>
    </row>
    <row r="369" spans="1:19" x14ac:dyDescent="0.2">
      <c r="A369" s="2">
        <v>368</v>
      </c>
      <c r="B369" s="2" t="s">
        <v>19</v>
      </c>
      <c r="C369" s="2">
        <v>24</v>
      </c>
      <c r="D369" s="2" t="s">
        <v>52</v>
      </c>
      <c r="E369" s="2" t="s">
        <v>21</v>
      </c>
      <c r="F369" s="2">
        <v>4</v>
      </c>
      <c r="G369" s="2" t="s">
        <v>49</v>
      </c>
      <c r="H369" s="2">
        <v>8907</v>
      </c>
      <c r="I369" s="2">
        <v>2</v>
      </c>
      <c r="J369" s="2">
        <v>2</v>
      </c>
      <c r="K369" s="2" t="s">
        <v>28</v>
      </c>
      <c r="L369" s="2" t="s">
        <v>23</v>
      </c>
      <c r="M369" s="2" t="s">
        <v>45</v>
      </c>
      <c r="N369" s="2">
        <v>3</v>
      </c>
      <c r="O369" s="2">
        <v>2</v>
      </c>
      <c r="P369" s="2">
        <v>3</v>
      </c>
      <c r="Q369" s="2">
        <v>2</v>
      </c>
      <c r="R369" s="2">
        <v>13111</v>
      </c>
      <c r="S369" s="2" t="s">
        <v>25</v>
      </c>
    </row>
    <row r="370" spans="1:19" x14ac:dyDescent="0.2">
      <c r="A370" s="2">
        <v>369</v>
      </c>
      <c r="B370" s="2" t="s">
        <v>19</v>
      </c>
      <c r="C370" s="2">
        <v>21</v>
      </c>
      <c r="D370" s="2" t="s">
        <v>27</v>
      </c>
      <c r="E370" s="2" t="s">
        <v>28</v>
      </c>
      <c r="F370" s="2">
        <v>5</v>
      </c>
      <c r="G370" s="2" t="s">
        <v>35</v>
      </c>
      <c r="H370" s="2">
        <v>11110</v>
      </c>
      <c r="I370" s="2">
        <v>4</v>
      </c>
      <c r="J370" s="2">
        <v>3</v>
      </c>
      <c r="K370" s="2" t="s">
        <v>21</v>
      </c>
      <c r="L370" s="2" t="s">
        <v>40</v>
      </c>
      <c r="M370" s="2" t="s">
        <v>46</v>
      </c>
      <c r="N370" s="2">
        <v>4</v>
      </c>
      <c r="O370" s="2">
        <v>5</v>
      </c>
      <c r="P370" s="2">
        <v>3</v>
      </c>
      <c r="Q370" s="2">
        <v>5</v>
      </c>
      <c r="R370" s="2">
        <v>8643</v>
      </c>
      <c r="S370" s="2" t="s">
        <v>25</v>
      </c>
    </row>
    <row r="371" spans="1:19" x14ac:dyDescent="0.2">
      <c r="A371" s="2">
        <v>370</v>
      </c>
      <c r="B371" s="2" t="s">
        <v>19</v>
      </c>
      <c r="C371" s="2">
        <v>21</v>
      </c>
      <c r="D371" s="2" t="s">
        <v>47</v>
      </c>
      <c r="E371" s="2" t="s">
        <v>28</v>
      </c>
      <c r="F371" s="2">
        <v>1</v>
      </c>
      <c r="G371" s="2" t="s">
        <v>32</v>
      </c>
      <c r="H371" s="2">
        <v>17864</v>
      </c>
      <c r="I371" s="2">
        <v>3</v>
      </c>
      <c r="J371" s="2">
        <v>3</v>
      </c>
      <c r="K371" s="2" t="s">
        <v>28</v>
      </c>
      <c r="L371" s="2" t="s">
        <v>40</v>
      </c>
      <c r="M371" s="2" t="s">
        <v>45</v>
      </c>
      <c r="N371" s="2">
        <v>5</v>
      </c>
      <c r="O371" s="2">
        <v>5</v>
      </c>
      <c r="P371" s="2">
        <v>2</v>
      </c>
      <c r="Q371" s="2">
        <v>1</v>
      </c>
      <c r="R371" s="2">
        <v>14435</v>
      </c>
      <c r="S371" s="2" t="s">
        <v>34</v>
      </c>
    </row>
    <row r="372" spans="1:19" x14ac:dyDescent="0.2">
      <c r="A372" s="2">
        <v>371</v>
      </c>
      <c r="B372" s="2" t="s">
        <v>19</v>
      </c>
      <c r="C372" s="2">
        <v>23</v>
      </c>
      <c r="D372" s="2" t="s">
        <v>20</v>
      </c>
      <c r="E372" s="2" t="s">
        <v>28</v>
      </c>
      <c r="F372" s="2">
        <v>5</v>
      </c>
      <c r="G372" s="2" t="s">
        <v>35</v>
      </c>
      <c r="H372" s="2">
        <v>16365</v>
      </c>
      <c r="I372" s="2">
        <v>2</v>
      </c>
      <c r="J372" s="2">
        <v>1</v>
      </c>
      <c r="K372" s="2" t="s">
        <v>21</v>
      </c>
      <c r="L372" s="2" t="s">
        <v>29</v>
      </c>
      <c r="M372" s="2" t="s">
        <v>24</v>
      </c>
      <c r="N372" s="2">
        <v>3</v>
      </c>
      <c r="O372" s="2">
        <v>5</v>
      </c>
      <c r="P372" s="2">
        <v>2</v>
      </c>
      <c r="Q372" s="2">
        <v>4</v>
      </c>
      <c r="R372" s="2">
        <v>3142</v>
      </c>
      <c r="S372" s="2" t="s">
        <v>42</v>
      </c>
    </row>
    <row r="373" spans="1:19" x14ac:dyDescent="0.2">
      <c r="A373" s="2">
        <v>372</v>
      </c>
      <c r="B373" s="2" t="s">
        <v>19</v>
      </c>
      <c r="C373" s="2">
        <v>21</v>
      </c>
      <c r="D373" s="2" t="s">
        <v>52</v>
      </c>
      <c r="E373" s="2" t="s">
        <v>28</v>
      </c>
      <c r="F373" s="2">
        <v>3</v>
      </c>
      <c r="G373" s="2" t="s">
        <v>39</v>
      </c>
      <c r="H373" s="2">
        <v>19687</v>
      </c>
      <c r="I373" s="2">
        <v>3</v>
      </c>
      <c r="J373" s="2">
        <v>3</v>
      </c>
      <c r="K373" s="2" t="s">
        <v>21</v>
      </c>
      <c r="L373" s="2" t="s">
        <v>40</v>
      </c>
      <c r="M373" s="2" t="s">
        <v>48</v>
      </c>
      <c r="N373" s="2">
        <v>3</v>
      </c>
      <c r="O373" s="2">
        <v>5</v>
      </c>
      <c r="P373" s="2">
        <v>1</v>
      </c>
      <c r="Q373" s="2">
        <v>3</v>
      </c>
      <c r="R373" s="2">
        <v>12971</v>
      </c>
      <c r="S373" s="2" t="s">
        <v>25</v>
      </c>
    </row>
    <row r="374" spans="1:19" x14ac:dyDescent="0.2">
      <c r="A374" s="2">
        <v>373</v>
      </c>
      <c r="B374" s="2" t="s">
        <v>26</v>
      </c>
      <c r="C374" s="2">
        <v>21</v>
      </c>
      <c r="D374" s="2" t="s">
        <v>27</v>
      </c>
      <c r="E374" s="2" t="s">
        <v>21</v>
      </c>
      <c r="F374" s="2">
        <v>1</v>
      </c>
      <c r="G374" s="2" t="s">
        <v>49</v>
      </c>
      <c r="H374" s="2">
        <v>5739</v>
      </c>
      <c r="I374" s="2">
        <v>2</v>
      </c>
      <c r="J374" s="2">
        <v>2</v>
      </c>
      <c r="K374" s="2" t="s">
        <v>28</v>
      </c>
      <c r="L374" s="2" t="s">
        <v>29</v>
      </c>
      <c r="M374" s="2" t="s">
        <v>24</v>
      </c>
      <c r="N374" s="2">
        <v>4</v>
      </c>
      <c r="O374" s="2">
        <v>2</v>
      </c>
      <c r="P374" s="2">
        <v>4</v>
      </c>
      <c r="Q374" s="2">
        <v>5</v>
      </c>
      <c r="R374" s="2">
        <v>8669</v>
      </c>
      <c r="S374" s="2" t="s">
        <v>25</v>
      </c>
    </row>
    <row r="375" spans="1:19" x14ac:dyDescent="0.2">
      <c r="A375" s="2">
        <v>374</v>
      </c>
      <c r="B375" s="2" t="s">
        <v>19</v>
      </c>
      <c r="C375" s="2">
        <v>24</v>
      </c>
      <c r="D375" s="2" t="s">
        <v>43</v>
      </c>
      <c r="E375" s="2" t="s">
        <v>28</v>
      </c>
      <c r="F375" s="2">
        <v>4</v>
      </c>
      <c r="G375" s="2" t="s">
        <v>39</v>
      </c>
      <c r="H375" s="2">
        <v>10936</v>
      </c>
      <c r="I375" s="2">
        <v>4</v>
      </c>
      <c r="J375" s="2">
        <v>3</v>
      </c>
      <c r="K375" s="2" t="s">
        <v>21</v>
      </c>
      <c r="L375" s="2" t="s">
        <v>40</v>
      </c>
      <c r="M375" s="2" t="s">
        <v>33</v>
      </c>
      <c r="N375" s="2">
        <v>1</v>
      </c>
      <c r="O375" s="2">
        <v>5</v>
      </c>
      <c r="P375" s="2">
        <v>5</v>
      </c>
      <c r="Q375" s="2">
        <v>5</v>
      </c>
      <c r="R375" s="2">
        <v>6383</v>
      </c>
      <c r="S375" s="2" t="s">
        <v>37</v>
      </c>
    </row>
    <row r="376" spans="1:19" x14ac:dyDescent="0.2">
      <c r="A376" s="2">
        <v>375</v>
      </c>
      <c r="B376" s="2" t="s">
        <v>26</v>
      </c>
      <c r="C376" s="2">
        <v>28</v>
      </c>
      <c r="D376" s="2" t="s">
        <v>44</v>
      </c>
      <c r="E376" s="2" t="s">
        <v>28</v>
      </c>
      <c r="F376" s="2">
        <v>1</v>
      </c>
      <c r="G376" s="2" t="s">
        <v>39</v>
      </c>
      <c r="H376" s="2">
        <v>14980</v>
      </c>
      <c r="I376" s="2">
        <v>5</v>
      </c>
      <c r="J376" s="2">
        <v>5</v>
      </c>
      <c r="K376" s="2" t="s">
        <v>28</v>
      </c>
      <c r="L376" s="2" t="s">
        <v>36</v>
      </c>
      <c r="M376" s="2" t="s">
        <v>48</v>
      </c>
      <c r="N376" s="2">
        <v>5</v>
      </c>
      <c r="O376" s="2">
        <v>3</v>
      </c>
      <c r="P376" s="2">
        <v>2</v>
      </c>
      <c r="Q376" s="2">
        <v>2</v>
      </c>
      <c r="R376" s="2">
        <v>16634</v>
      </c>
      <c r="S376" s="2" t="s">
        <v>34</v>
      </c>
    </row>
    <row r="377" spans="1:19" x14ac:dyDescent="0.2">
      <c r="A377" s="2">
        <v>376</v>
      </c>
      <c r="B377" s="2" t="s">
        <v>26</v>
      </c>
      <c r="C377" s="2">
        <v>27</v>
      </c>
      <c r="D377" s="2" t="s">
        <v>44</v>
      </c>
      <c r="E377" s="2" t="s">
        <v>28</v>
      </c>
      <c r="F377" s="2">
        <v>1</v>
      </c>
      <c r="G377" s="2" t="s">
        <v>39</v>
      </c>
      <c r="H377" s="2">
        <v>16445</v>
      </c>
      <c r="I377" s="2">
        <v>5</v>
      </c>
      <c r="J377" s="2">
        <v>4</v>
      </c>
      <c r="K377" s="2" t="s">
        <v>21</v>
      </c>
      <c r="L377" s="2" t="s">
        <v>23</v>
      </c>
      <c r="M377" s="2" t="s">
        <v>48</v>
      </c>
      <c r="N377" s="2">
        <v>2</v>
      </c>
      <c r="O377" s="2">
        <v>5</v>
      </c>
      <c r="P377" s="2">
        <v>1</v>
      </c>
      <c r="Q377" s="2">
        <v>2</v>
      </c>
      <c r="R377" s="2">
        <v>12887</v>
      </c>
      <c r="S377" s="2" t="s">
        <v>25</v>
      </c>
    </row>
    <row r="378" spans="1:19" x14ac:dyDescent="0.2">
      <c r="A378" s="2">
        <v>377</v>
      </c>
      <c r="B378" s="2" t="s">
        <v>26</v>
      </c>
      <c r="C378" s="2">
        <v>24</v>
      </c>
      <c r="D378" s="2" t="s">
        <v>51</v>
      </c>
      <c r="E378" s="2" t="s">
        <v>21</v>
      </c>
      <c r="F378" s="2">
        <v>2</v>
      </c>
      <c r="G378" s="2" t="s">
        <v>49</v>
      </c>
      <c r="H378" s="2">
        <v>10102</v>
      </c>
      <c r="I378" s="2">
        <v>1</v>
      </c>
      <c r="J378" s="2">
        <v>2</v>
      </c>
      <c r="K378" s="2" t="s">
        <v>21</v>
      </c>
      <c r="L378" s="2" t="s">
        <v>29</v>
      </c>
      <c r="M378" s="2" t="s">
        <v>24</v>
      </c>
      <c r="N378" s="2">
        <v>2</v>
      </c>
      <c r="O378" s="2">
        <v>3</v>
      </c>
      <c r="P378" s="2">
        <v>4</v>
      </c>
      <c r="Q378" s="2">
        <v>4</v>
      </c>
      <c r="R378" s="2">
        <v>5711</v>
      </c>
      <c r="S378" s="2" t="s">
        <v>42</v>
      </c>
    </row>
    <row r="379" spans="1:19" x14ac:dyDescent="0.2">
      <c r="A379" s="2">
        <v>378</v>
      </c>
      <c r="B379" s="2" t="s">
        <v>19</v>
      </c>
      <c r="C379" s="2">
        <v>27</v>
      </c>
      <c r="D379" s="2" t="s">
        <v>38</v>
      </c>
      <c r="E379" s="2" t="s">
        <v>28</v>
      </c>
      <c r="F379" s="2">
        <v>3</v>
      </c>
      <c r="G379" s="2" t="s">
        <v>39</v>
      </c>
      <c r="H379" s="2">
        <v>16875</v>
      </c>
      <c r="I379" s="2">
        <v>4</v>
      </c>
      <c r="J379" s="2">
        <v>4</v>
      </c>
      <c r="K379" s="2" t="s">
        <v>21</v>
      </c>
      <c r="L379" s="2" t="s">
        <v>23</v>
      </c>
      <c r="M379" s="2" t="s">
        <v>33</v>
      </c>
      <c r="N379" s="2">
        <v>5</v>
      </c>
      <c r="O379" s="2">
        <v>3</v>
      </c>
      <c r="P379" s="2">
        <v>3</v>
      </c>
      <c r="Q379" s="2">
        <v>1</v>
      </c>
      <c r="R379" s="2">
        <v>11357</v>
      </c>
      <c r="S379" s="2" t="s">
        <v>30</v>
      </c>
    </row>
    <row r="380" spans="1:19" x14ac:dyDescent="0.2">
      <c r="A380" s="2">
        <v>379</v>
      </c>
      <c r="B380" s="2" t="s">
        <v>19</v>
      </c>
      <c r="C380" s="2">
        <v>22</v>
      </c>
      <c r="D380" s="2" t="s">
        <v>38</v>
      </c>
      <c r="E380" s="2" t="s">
        <v>28</v>
      </c>
      <c r="F380" s="2">
        <v>3</v>
      </c>
      <c r="G380" s="2" t="s">
        <v>35</v>
      </c>
      <c r="H380" s="2">
        <v>14627</v>
      </c>
      <c r="I380" s="2">
        <v>3</v>
      </c>
      <c r="J380" s="2">
        <v>2</v>
      </c>
      <c r="K380" s="2" t="s">
        <v>21</v>
      </c>
      <c r="L380" s="2" t="s">
        <v>29</v>
      </c>
      <c r="M380" s="2" t="s">
        <v>24</v>
      </c>
      <c r="N380" s="2">
        <v>2</v>
      </c>
      <c r="O380" s="2">
        <v>1</v>
      </c>
      <c r="P380" s="2">
        <v>3</v>
      </c>
      <c r="Q380" s="2">
        <v>2</v>
      </c>
      <c r="R380" s="2">
        <v>8879</v>
      </c>
      <c r="S380" s="2" t="s">
        <v>42</v>
      </c>
    </row>
    <row r="381" spans="1:19" x14ac:dyDescent="0.2">
      <c r="A381" s="2">
        <v>380</v>
      </c>
      <c r="B381" s="2" t="s">
        <v>26</v>
      </c>
      <c r="C381" s="2">
        <v>27</v>
      </c>
      <c r="D381" s="2" t="s">
        <v>31</v>
      </c>
      <c r="E381" s="2" t="s">
        <v>21</v>
      </c>
      <c r="F381" s="2">
        <v>4</v>
      </c>
      <c r="G381" s="2" t="s">
        <v>35</v>
      </c>
      <c r="H381" s="2">
        <v>11381</v>
      </c>
      <c r="I381" s="2">
        <v>3</v>
      </c>
      <c r="J381" s="2">
        <v>3</v>
      </c>
      <c r="K381" s="2" t="s">
        <v>28</v>
      </c>
      <c r="L381" s="2" t="s">
        <v>36</v>
      </c>
      <c r="M381" s="2" t="s">
        <v>33</v>
      </c>
      <c r="N381" s="2">
        <v>1</v>
      </c>
      <c r="O381" s="2">
        <v>1</v>
      </c>
      <c r="P381" s="2">
        <v>4</v>
      </c>
      <c r="Q381" s="2">
        <v>5</v>
      </c>
      <c r="R381" s="2">
        <v>12919</v>
      </c>
      <c r="S381" s="2" t="s">
        <v>42</v>
      </c>
    </row>
    <row r="382" spans="1:19" x14ac:dyDescent="0.2">
      <c r="A382" s="2">
        <v>381</v>
      </c>
      <c r="B382" s="2" t="s">
        <v>26</v>
      </c>
      <c r="C382" s="2">
        <v>24</v>
      </c>
      <c r="D382" s="2" t="s">
        <v>41</v>
      </c>
      <c r="E382" s="2" t="s">
        <v>28</v>
      </c>
      <c r="F382" s="2">
        <v>3</v>
      </c>
      <c r="G382" s="2" t="s">
        <v>35</v>
      </c>
      <c r="H382" s="2">
        <v>5328</v>
      </c>
      <c r="I382" s="2">
        <v>2</v>
      </c>
      <c r="J382" s="2">
        <v>2</v>
      </c>
      <c r="K382" s="2" t="s">
        <v>28</v>
      </c>
      <c r="L382" s="2" t="s">
        <v>50</v>
      </c>
      <c r="M382" s="2" t="s">
        <v>33</v>
      </c>
      <c r="N382" s="2">
        <v>2</v>
      </c>
      <c r="O382" s="2">
        <v>5</v>
      </c>
      <c r="P382" s="2">
        <v>4</v>
      </c>
      <c r="Q382" s="2">
        <v>2</v>
      </c>
      <c r="R382" s="2">
        <v>9769</v>
      </c>
      <c r="S382" s="2" t="s">
        <v>30</v>
      </c>
    </row>
    <row r="383" spans="1:19" x14ac:dyDescent="0.2">
      <c r="A383" s="2">
        <v>382</v>
      </c>
      <c r="B383" s="2" t="s">
        <v>26</v>
      </c>
      <c r="C383" s="2">
        <v>29</v>
      </c>
      <c r="D383" s="2" t="s">
        <v>44</v>
      </c>
      <c r="E383" s="2" t="s">
        <v>21</v>
      </c>
      <c r="F383" s="2">
        <v>4</v>
      </c>
      <c r="G383" s="2" t="s">
        <v>49</v>
      </c>
      <c r="H383" s="2">
        <v>7626</v>
      </c>
      <c r="I383" s="2">
        <v>3</v>
      </c>
      <c r="J383" s="2">
        <v>3</v>
      </c>
      <c r="K383" s="2" t="s">
        <v>28</v>
      </c>
      <c r="L383" s="2" t="s">
        <v>36</v>
      </c>
      <c r="M383" s="2" t="s">
        <v>48</v>
      </c>
      <c r="N383" s="2">
        <v>5</v>
      </c>
      <c r="O383" s="2">
        <v>3</v>
      </c>
      <c r="P383" s="2">
        <v>2</v>
      </c>
      <c r="Q383" s="2">
        <v>2</v>
      </c>
      <c r="R383" s="2">
        <v>11885</v>
      </c>
      <c r="S383" s="2" t="s">
        <v>25</v>
      </c>
    </row>
    <row r="384" spans="1:19" x14ac:dyDescent="0.2">
      <c r="A384" s="2">
        <v>383</v>
      </c>
      <c r="B384" s="2" t="s">
        <v>19</v>
      </c>
      <c r="C384" s="2">
        <v>26</v>
      </c>
      <c r="D384" s="2" t="s">
        <v>31</v>
      </c>
      <c r="E384" s="2" t="s">
        <v>28</v>
      </c>
      <c r="F384" s="2">
        <v>1</v>
      </c>
      <c r="G384" s="2" t="s">
        <v>39</v>
      </c>
      <c r="H384" s="2">
        <v>21032</v>
      </c>
      <c r="I384" s="2">
        <v>3</v>
      </c>
      <c r="J384" s="2">
        <v>3</v>
      </c>
      <c r="K384" s="2" t="s">
        <v>21</v>
      </c>
      <c r="L384" s="2" t="s">
        <v>36</v>
      </c>
      <c r="M384" s="2" t="s">
        <v>46</v>
      </c>
      <c r="N384" s="2">
        <v>2</v>
      </c>
      <c r="O384" s="2">
        <v>2</v>
      </c>
      <c r="P384" s="2">
        <v>1</v>
      </c>
      <c r="Q384" s="2">
        <v>4</v>
      </c>
      <c r="R384" s="2">
        <v>10967</v>
      </c>
      <c r="S384" s="2" t="s">
        <v>37</v>
      </c>
    </row>
    <row r="385" spans="1:19" x14ac:dyDescent="0.2">
      <c r="A385" s="2">
        <v>384</v>
      </c>
      <c r="B385" s="2" t="s">
        <v>26</v>
      </c>
      <c r="C385" s="2">
        <v>25</v>
      </c>
      <c r="D385" s="2" t="s">
        <v>47</v>
      </c>
      <c r="E385" s="2" t="s">
        <v>28</v>
      </c>
      <c r="F385" s="2">
        <v>3</v>
      </c>
      <c r="G385" s="2" t="s">
        <v>35</v>
      </c>
      <c r="H385" s="2">
        <v>19940</v>
      </c>
      <c r="I385" s="2">
        <v>4</v>
      </c>
      <c r="J385" s="2">
        <v>4</v>
      </c>
      <c r="K385" s="2" t="s">
        <v>28</v>
      </c>
      <c r="L385" s="2" t="s">
        <v>36</v>
      </c>
      <c r="M385" s="2" t="s">
        <v>48</v>
      </c>
      <c r="N385" s="2">
        <v>5</v>
      </c>
      <c r="O385" s="2">
        <v>4</v>
      </c>
      <c r="P385" s="2">
        <v>5</v>
      </c>
      <c r="Q385" s="2">
        <v>5</v>
      </c>
      <c r="R385" s="2">
        <v>17650</v>
      </c>
      <c r="S385" s="2" t="s">
        <v>42</v>
      </c>
    </row>
    <row r="386" spans="1:19" x14ac:dyDescent="0.2">
      <c r="A386" s="2">
        <v>385</v>
      </c>
      <c r="B386" s="2" t="s">
        <v>26</v>
      </c>
      <c r="C386" s="2">
        <v>21</v>
      </c>
      <c r="D386" s="2" t="s">
        <v>20</v>
      </c>
      <c r="E386" s="2" t="s">
        <v>28</v>
      </c>
      <c r="F386" s="2">
        <v>5</v>
      </c>
      <c r="G386" s="2" t="s">
        <v>35</v>
      </c>
      <c r="H386" s="2">
        <v>17587</v>
      </c>
      <c r="I386" s="2">
        <v>2</v>
      </c>
      <c r="J386" s="2">
        <v>2</v>
      </c>
      <c r="K386" s="2" t="s">
        <v>28</v>
      </c>
      <c r="L386" s="2" t="s">
        <v>50</v>
      </c>
      <c r="M386" s="2" t="s">
        <v>46</v>
      </c>
      <c r="N386" s="2">
        <v>5</v>
      </c>
      <c r="O386" s="2">
        <v>3</v>
      </c>
      <c r="P386" s="2">
        <v>3</v>
      </c>
      <c r="Q386" s="2">
        <v>1</v>
      </c>
      <c r="R386" s="2">
        <v>12036</v>
      </c>
      <c r="S386" s="2" t="s">
        <v>25</v>
      </c>
    </row>
    <row r="387" spans="1:19" x14ac:dyDescent="0.2">
      <c r="A387" s="2">
        <v>386</v>
      </c>
      <c r="B387" s="2" t="s">
        <v>26</v>
      </c>
      <c r="C387" s="2">
        <v>19</v>
      </c>
      <c r="D387" s="2" t="s">
        <v>43</v>
      </c>
      <c r="E387" s="2" t="s">
        <v>28</v>
      </c>
      <c r="F387" s="2">
        <v>3</v>
      </c>
      <c r="G387" s="2" t="s">
        <v>35</v>
      </c>
      <c r="H387" s="2">
        <v>14157</v>
      </c>
      <c r="I387" s="2">
        <v>3</v>
      </c>
      <c r="J387" s="2">
        <v>4</v>
      </c>
      <c r="K387" s="2" t="s">
        <v>28</v>
      </c>
      <c r="L387" s="2" t="s">
        <v>36</v>
      </c>
      <c r="M387" s="2" t="s">
        <v>46</v>
      </c>
      <c r="N387" s="2">
        <v>2</v>
      </c>
      <c r="O387" s="2">
        <v>2</v>
      </c>
      <c r="P387" s="2">
        <v>3</v>
      </c>
      <c r="Q387" s="2">
        <v>4</v>
      </c>
      <c r="R387" s="2">
        <v>15465</v>
      </c>
      <c r="S387" s="2" t="s">
        <v>30</v>
      </c>
    </row>
    <row r="388" spans="1:19" x14ac:dyDescent="0.2">
      <c r="A388" s="2">
        <v>387</v>
      </c>
      <c r="B388" s="2" t="s">
        <v>19</v>
      </c>
      <c r="C388" s="2">
        <v>21</v>
      </c>
      <c r="D388" s="2" t="s">
        <v>27</v>
      </c>
      <c r="E388" s="2" t="s">
        <v>28</v>
      </c>
      <c r="F388" s="2">
        <v>2</v>
      </c>
      <c r="G388" s="2" t="s">
        <v>32</v>
      </c>
      <c r="H388" s="2">
        <v>21423</v>
      </c>
      <c r="I388" s="2">
        <v>1</v>
      </c>
      <c r="J388" s="2">
        <v>2</v>
      </c>
      <c r="K388" s="2" t="s">
        <v>28</v>
      </c>
      <c r="L388" s="2" t="s">
        <v>23</v>
      </c>
      <c r="M388" s="2" t="s">
        <v>46</v>
      </c>
      <c r="N388" s="2">
        <v>5</v>
      </c>
      <c r="O388" s="2">
        <v>2</v>
      </c>
      <c r="P388" s="2">
        <v>2</v>
      </c>
      <c r="Q388" s="2">
        <v>2</v>
      </c>
      <c r="R388" s="2">
        <v>16405</v>
      </c>
      <c r="S388" s="2" t="s">
        <v>37</v>
      </c>
    </row>
    <row r="389" spans="1:19" x14ac:dyDescent="0.2">
      <c r="A389" s="2">
        <v>388</v>
      </c>
      <c r="B389" s="2" t="s">
        <v>19</v>
      </c>
      <c r="C389" s="2">
        <v>18</v>
      </c>
      <c r="D389" s="2" t="s">
        <v>31</v>
      </c>
      <c r="E389" s="2" t="s">
        <v>28</v>
      </c>
      <c r="F389" s="2">
        <v>2</v>
      </c>
      <c r="G389" s="2" t="s">
        <v>35</v>
      </c>
      <c r="H389" s="2">
        <v>13457</v>
      </c>
      <c r="I389" s="2">
        <v>3</v>
      </c>
      <c r="J389" s="2">
        <v>1</v>
      </c>
      <c r="K389" s="2" t="s">
        <v>28</v>
      </c>
      <c r="L389" s="2" t="s">
        <v>50</v>
      </c>
      <c r="M389" s="2" t="s">
        <v>33</v>
      </c>
      <c r="N389" s="2">
        <v>3</v>
      </c>
      <c r="O389" s="2">
        <v>4</v>
      </c>
      <c r="P389" s="2">
        <v>5</v>
      </c>
      <c r="Q389" s="2">
        <v>1</v>
      </c>
      <c r="R389" s="2">
        <v>5968</v>
      </c>
      <c r="S389" s="2" t="s">
        <v>30</v>
      </c>
    </row>
    <row r="390" spans="1:19" x14ac:dyDescent="0.2">
      <c r="A390" s="2">
        <v>389</v>
      </c>
      <c r="B390" s="2" t="s">
        <v>19</v>
      </c>
      <c r="C390" s="2">
        <v>22</v>
      </c>
      <c r="D390" s="2" t="s">
        <v>38</v>
      </c>
      <c r="E390" s="2" t="s">
        <v>28</v>
      </c>
      <c r="F390" s="2">
        <v>2</v>
      </c>
      <c r="G390" s="2" t="s">
        <v>32</v>
      </c>
      <c r="H390" s="2">
        <v>19779</v>
      </c>
      <c r="I390" s="2">
        <v>5</v>
      </c>
      <c r="J390" s="2">
        <v>5</v>
      </c>
      <c r="K390" s="2" t="s">
        <v>21</v>
      </c>
      <c r="L390" s="2" t="s">
        <v>36</v>
      </c>
      <c r="M390" s="2" t="s">
        <v>24</v>
      </c>
      <c r="N390" s="2">
        <v>5</v>
      </c>
      <c r="O390" s="2">
        <v>5</v>
      </c>
      <c r="P390" s="2">
        <v>5</v>
      </c>
      <c r="Q390" s="2">
        <v>3</v>
      </c>
      <c r="R390" s="2">
        <v>10570</v>
      </c>
      <c r="S390" s="2" t="s">
        <v>37</v>
      </c>
    </row>
    <row r="391" spans="1:19" x14ac:dyDescent="0.2">
      <c r="A391" s="2">
        <v>390</v>
      </c>
      <c r="B391" s="2" t="s">
        <v>19</v>
      </c>
      <c r="C391" s="2">
        <v>21</v>
      </c>
      <c r="D391" s="2" t="s">
        <v>38</v>
      </c>
      <c r="E391" s="2" t="s">
        <v>28</v>
      </c>
      <c r="F391" s="2">
        <v>5</v>
      </c>
      <c r="G391" s="2" t="s">
        <v>35</v>
      </c>
      <c r="H391" s="2">
        <v>18611</v>
      </c>
      <c r="I391" s="2">
        <v>4</v>
      </c>
      <c r="J391" s="2">
        <v>5</v>
      </c>
      <c r="K391" s="2" t="s">
        <v>28</v>
      </c>
      <c r="L391" s="2" t="s">
        <v>23</v>
      </c>
      <c r="M391" s="2" t="s">
        <v>33</v>
      </c>
      <c r="N391" s="2">
        <v>3</v>
      </c>
      <c r="O391" s="2">
        <v>2</v>
      </c>
      <c r="P391" s="2">
        <v>2</v>
      </c>
      <c r="Q391" s="2">
        <v>3</v>
      </c>
      <c r="R391" s="2">
        <v>15767</v>
      </c>
      <c r="S391" s="2" t="s">
        <v>42</v>
      </c>
    </row>
    <row r="392" spans="1:19" x14ac:dyDescent="0.2">
      <c r="A392" s="2">
        <v>391</v>
      </c>
      <c r="B392" s="2" t="s">
        <v>26</v>
      </c>
      <c r="C392" s="2">
        <v>26</v>
      </c>
      <c r="D392" s="2" t="s">
        <v>47</v>
      </c>
      <c r="E392" s="2" t="s">
        <v>21</v>
      </c>
      <c r="F392" s="2">
        <v>5</v>
      </c>
      <c r="G392" s="2" t="s">
        <v>35</v>
      </c>
      <c r="H392" s="2">
        <v>16158</v>
      </c>
      <c r="I392" s="2">
        <v>4</v>
      </c>
      <c r="J392" s="2">
        <v>3</v>
      </c>
      <c r="K392" s="2" t="s">
        <v>28</v>
      </c>
      <c r="L392" s="2" t="s">
        <v>23</v>
      </c>
      <c r="M392" s="2" t="s">
        <v>48</v>
      </c>
      <c r="N392" s="2">
        <v>4</v>
      </c>
      <c r="O392" s="2">
        <v>3</v>
      </c>
      <c r="P392" s="2">
        <v>5</v>
      </c>
      <c r="Q392" s="2">
        <v>4</v>
      </c>
      <c r="R392" s="2">
        <v>13564</v>
      </c>
      <c r="S392" s="2" t="s">
        <v>30</v>
      </c>
    </row>
    <row r="393" spans="1:19" x14ac:dyDescent="0.2">
      <c r="A393" s="2">
        <v>392</v>
      </c>
      <c r="B393" s="2" t="s">
        <v>19</v>
      </c>
      <c r="C393" s="2">
        <v>19</v>
      </c>
      <c r="D393" s="2" t="s">
        <v>43</v>
      </c>
      <c r="E393" s="2" t="s">
        <v>28</v>
      </c>
      <c r="F393" s="2">
        <v>1</v>
      </c>
      <c r="G393" s="2" t="s">
        <v>35</v>
      </c>
      <c r="H393" s="2">
        <v>14614</v>
      </c>
      <c r="I393" s="2">
        <v>2</v>
      </c>
      <c r="J393" s="2">
        <v>3</v>
      </c>
      <c r="K393" s="2" t="s">
        <v>28</v>
      </c>
      <c r="L393" s="2" t="s">
        <v>40</v>
      </c>
      <c r="M393" s="2" t="s">
        <v>24</v>
      </c>
      <c r="N393" s="2">
        <v>3</v>
      </c>
      <c r="O393" s="2">
        <v>3</v>
      </c>
      <c r="P393" s="2">
        <v>1</v>
      </c>
      <c r="Q393" s="2">
        <v>1</v>
      </c>
      <c r="R393" s="2">
        <v>14013</v>
      </c>
      <c r="S393" s="2" t="s">
        <v>25</v>
      </c>
    </row>
    <row r="394" spans="1:19" x14ac:dyDescent="0.2">
      <c r="A394" s="2">
        <v>393</v>
      </c>
      <c r="B394" s="2" t="s">
        <v>26</v>
      </c>
      <c r="C394" s="2">
        <v>27</v>
      </c>
      <c r="D394" s="2" t="s">
        <v>43</v>
      </c>
      <c r="E394" s="2" t="s">
        <v>28</v>
      </c>
      <c r="F394" s="2">
        <v>3</v>
      </c>
      <c r="G394" s="2" t="s">
        <v>35</v>
      </c>
      <c r="H394" s="2">
        <v>14676</v>
      </c>
      <c r="I394" s="2">
        <v>3</v>
      </c>
      <c r="J394" s="2">
        <v>3</v>
      </c>
      <c r="K394" s="2" t="s">
        <v>28</v>
      </c>
      <c r="L394" s="2" t="s">
        <v>23</v>
      </c>
      <c r="M394" s="2" t="s">
        <v>46</v>
      </c>
      <c r="N394" s="2">
        <v>2</v>
      </c>
      <c r="O394" s="2">
        <v>1</v>
      </c>
      <c r="P394" s="2">
        <v>5</v>
      </c>
      <c r="Q394" s="2">
        <v>3</v>
      </c>
      <c r="R394" s="2">
        <v>10761</v>
      </c>
      <c r="S394" s="2" t="s">
        <v>37</v>
      </c>
    </row>
    <row r="395" spans="1:19" x14ac:dyDescent="0.2">
      <c r="A395" s="2">
        <v>394</v>
      </c>
      <c r="B395" s="2" t="s">
        <v>26</v>
      </c>
      <c r="C395" s="2">
        <v>26</v>
      </c>
      <c r="D395" s="2" t="s">
        <v>31</v>
      </c>
      <c r="E395" s="2" t="s">
        <v>21</v>
      </c>
      <c r="F395" s="2">
        <v>5</v>
      </c>
      <c r="G395" s="2" t="s">
        <v>22</v>
      </c>
      <c r="H395" s="2">
        <v>12863</v>
      </c>
      <c r="I395" s="2">
        <v>2</v>
      </c>
      <c r="J395" s="2">
        <v>3</v>
      </c>
      <c r="K395" s="2" t="s">
        <v>28</v>
      </c>
      <c r="L395" s="2" t="s">
        <v>23</v>
      </c>
      <c r="M395" s="2" t="s">
        <v>24</v>
      </c>
      <c r="N395" s="2">
        <v>1</v>
      </c>
      <c r="O395" s="2">
        <v>3</v>
      </c>
      <c r="P395" s="2">
        <v>2</v>
      </c>
      <c r="Q395" s="2">
        <v>5</v>
      </c>
      <c r="R395" s="2">
        <v>13823</v>
      </c>
      <c r="S395" s="2" t="s">
        <v>37</v>
      </c>
    </row>
    <row r="396" spans="1:19" x14ac:dyDescent="0.2">
      <c r="A396" s="2">
        <v>395</v>
      </c>
      <c r="B396" s="2" t="s">
        <v>19</v>
      </c>
      <c r="C396" s="2">
        <v>20</v>
      </c>
      <c r="D396" s="2" t="s">
        <v>27</v>
      </c>
      <c r="E396" s="2" t="s">
        <v>28</v>
      </c>
      <c r="F396" s="2">
        <v>2</v>
      </c>
      <c r="G396" s="2" t="s">
        <v>35</v>
      </c>
      <c r="H396" s="2">
        <v>18223</v>
      </c>
      <c r="I396" s="2">
        <v>4</v>
      </c>
      <c r="J396" s="2">
        <v>5</v>
      </c>
      <c r="K396" s="2" t="s">
        <v>28</v>
      </c>
      <c r="L396" s="2" t="s">
        <v>40</v>
      </c>
      <c r="M396" s="2" t="s">
        <v>24</v>
      </c>
      <c r="N396" s="2">
        <v>2</v>
      </c>
      <c r="O396" s="2">
        <v>1</v>
      </c>
      <c r="P396" s="2">
        <v>4</v>
      </c>
      <c r="Q396" s="2">
        <v>2</v>
      </c>
      <c r="R396" s="2">
        <v>16110</v>
      </c>
      <c r="S396" s="2" t="s">
        <v>25</v>
      </c>
    </row>
    <row r="397" spans="1:19" x14ac:dyDescent="0.2">
      <c r="A397" s="2">
        <v>396</v>
      </c>
      <c r="B397" s="2" t="s">
        <v>19</v>
      </c>
      <c r="C397" s="2">
        <v>25</v>
      </c>
      <c r="D397" s="2" t="s">
        <v>27</v>
      </c>
      <c r="E397" s="2" t="s">
        <v>28</v>
      </c>
      <c r="F397" s="2">
        <v>3</v>
      </c>
      <c r="G397" s="2" t="s">
        <v>39</v>
      </c>
      <c r="H397" s="2">
        <v>22496</v>
      </c>
      <c r="I397" s="2">
        <v>4</v>
      </c>
      <c r="J397" s="2">
        <v>5</v>
      </c>
      <c r="K397" s="2" t="s">
        <v>28</v>
      </c>
      <c r="L397" s="2" t="s">
        <v>40</v>
      </c>
      <c r="M397" s="2" t="s">
        <v>24</v>
      </c>
      <c r="N397" s="2">
        <v>4</v>
      </c>
      <c r="O397" s="2">
        <v>4</v>
      </c>
      <c r="P397" s="2">
        <v>4</v>
      </c>
      <c r="Q397" s="2">
        <v>4</v>
      </c>
      <c r="R397" s="2">
        <v>15721</v>
      </c>
      <c r="S397" s="2" t="s">
        <v>30</v>
      </c>
    </row>
    <row r="398" spans="1:19" x14ac:dyDescent="0.2">
      <c r="A398" s="2">
        <v>397</v>
      </c>
      <c r="B398" s="2" t="s">
        <v>19</v>
      </c>
      <c r="C398" s="2">
        <v>19</v>
      </c>
      <c r="D398" s="2" t="s">
        <v>52</v>
      </c>
      <c r="E398" s="2" t="s">
        <v>28</v>
      </c>
      <c r="F398" s="2">
        <v>1</v>
      </c>
      <c r="G398" s="2" t="s">
        <v>35</v>
      </c>
      <c r="H398" s="2">
        <v>18942</v>
      </c>
      <c r="I398" s="2">
        <v>3</v>
      </c>
      <c r="J398" s="2">
        <v>4</v>
      </c>
      <c r="K398" s="2" t="s">
        <v>28</v>
      </c>
      <c r="L398" s="2" t="s">
        <v>23</v>
      </c>
      <c r="M398" s="2" t="s">
        <v>48</v>
      </c>
      <c r="N398" s="2">
        <v>5</v>
      </c>
      <c r="O398" s="2">
        <v>4</v>
      </c>
      <c r="P398" s="2">
        <v>3</v>
      </c>
      <c r="Q398" s="2">
        <v>3</v>
      </c>
      <c r="R398" s="2">
        <v>15710</v>
      </c>
      <c r="S398" s="2" t="s">
        <v>30</v>
      </c>
    </row>
    <row r="399" spans="1:19" x14ac:dyDescent="0.2">
      <c r="A399" s="2">
        <v>398</v>
      </c>
      <c r="B399" s="2" t="s">
        <v>19</v>
      </c>
      <c r="C399" s="2">
        <v>20</v>
      </c>
      <c r="D399" s="2" t="s">
        <v>52</v>
      </c>
      <c r="E399" s="2" t="s">
        <v>28</v>
      </c>
      <c r="F399" s="2">
        <v>4</v>
      </c>
      <c r="G399" s="2" t="s">
        <v>32</v>
      </c>
      <c r="H399" s="2">
        <v>17579</v>
      </c>
      <c r="I399" s="2">
        <v>5</v>
      </c>
      <c r="J399" s="2">
        <v>3</v>
      </c>
      <c r="K399" s="2" t="s">
        <v>28</v>
      </c>
      <c r="L399" s="2" t="s">
        <v>23</v>
      </c>
      <c r="M399" s="2" t="s">
        <v>48</v>
      </c>
      <c r="N399" s="2">
        <v>4</v>
      </c>
      <c r="O399" s="2">
        <v>1</v>
      </c>
      <c r="P399" s="2">
        <v>5</v>
      </c>
      <c r="Q399" s="2">
        <v>3</v>
      </c>
      <c r="R399" s="2">
        <v>10899</v>
      </c>
      <c r="S399" s="2" t="s">
        <v>30</v>
      </c>
    </row>
    <row r="400" spans="1:19" x14ac:dyDescent="0.2">
      <c r="A400" s="2">
        <v>399</v>
      </c>
      <c r="B400" s="2" t="s">
        <v>19</v>
      </c>
      <c r="C400" s="2">
        <v>22</v>
      </c>
      <c r="D400" s="2" t="s">
        <v>38</v>
      </c>
      <c r="E400" s="2" t="s">
        <v>28</v>
      </c>
      <c r="F400" s="2">
        <v>5</v>
      </c>
      <c r="G400" s="2" t="s">
        <v>32</v>
      </c>
      <c r="H400" s="2">
        <v>20370</v>
      </c>
      <c r="I400" s="2">
        <v>5</v>
      </c>
      <c r="J400" s="2">
        <v>4</v>
      </c>
      <c r="K400" s="2" t="s">
        <v>28</v>
      </c>
      <c r="L400" s="2" t="s">
        <v>40</v>
      </c>
      <c r="M400" s="2" t="s">
        <v>33</v>
      </c>
      <c r="N400" s="2">
        <v>2</v>
      </c>
      <c r="O400" s="2">
        <v>3</v>
      </c>
      <c r="P400" s="2">
        <v>1</v>
      </c>
      <c r="Q400" s="2">
        <v>4</v>
      </c>
      <c r="R400" s="2">
        <v>12376</v>
      </c>
      <c r="S400" s="2" t="s">
        <v>30</v>
      </c>
    </row>
    <row r="401" spans="1:19" x14ac:dyDescent="0.2">
      <c r="A401" s="2">
        <v>400</v>
      </c>
      <c r="B401" s="2" t="s">
        <v>26</v>
      </c>
      <c r="C401" s="2">
        <v>20</v>
      </c>
      <c r="D401" s="2" t="s">
        <v>43</v>
      </c>
      <c r="E401" s="2" t="s">
        <v>28</v>
      </c>
      <c r="F401" s="2">
        <v>4</v>
      </c>
      <c r="G401" s="2" t="s">
        <v>32</v>
      </c>
      <c r="H401" s="2">
        <v>14826</v>
      </c>
      <c r="I401" s="2">
        <v>2</v>
      </c>
      <c r="J401" s="2">
        <v>2</v>
      </c>
      <c r="K401" s="2" t="s">
        <v>28</v>
      </c>
      <c r="L401" s="2" t="s">
        <v>23</v>
      </c>
      <c r="M401" s="2" t="s">
        <v>46</v>
      </c>
      <c r="N401" s="2">
        <v>3</v>
      </c>
      <c r="O401" s="2">
        <v>5</v>
      </c>
      <c r="P401" s="2">
        <v>4</v>
      </c>
      <c r="Q401" s="2">
        <v>1</v>
      </c>
      <c r="R401" s="2">
        <v>11466</v>
      </c>
      <c r="S401" s="2" t="s">
        <v>42</v>
      </c>
    </row>
    <row r="402" spans="1:19" x14ac:dyDescent="0.2">
      <c r="A402" s="2">
        <v>401</v>
      </c>
      <c r="B402" s="2" t="s">
        <v>26</v>
      </c>
      <c r="C402" s="2">
        <v>29</v>
      </c>
      <c r="D402" s="2" t="s">
        <v>20</v>
      </c>
      <c r="E402" s="2" t="s">
        <v>28</v>
      </c>
      <c r="F402" s="2">
        <v>1</v>
      </c>
      <c r="G402" s="2" t="s">
        <v>32</v>
      </c>
      <c r="H402" s="2">
        <v>21372</v>
      </c>
      <c r="I402" s="2">
        <v>3</v>
      </c>
      <c r="J402" s="2">
        <v>2</v>
      </c>
      <c r="K402" s="2" t="s">
        <v>28</v>
      </c>
      <c r="L402" s="2" t="s">
        <v>29</v>
      </c>
      <c r="M402" s="2" t="s">
        <v>24</v>
      </c>
      <c r="N402" s="2">
        <v>5</v>
      </c>
      <c r="O402" s="2">
        <v>4</v>
      </c>
      <c r="P402" s="2">
        <v>4</v>
      </c>
      <c r="Q402" s="2">
        <v>1</v>
      </c>
      <c r="R402" s="2">
        <v>16682</v>
      </c>
      <c r="S402" s="2" t="s">
        <v>42</v>
      </c>
    </row>
    <row r="403" spans="1:19" x14ac:dyDescent="0.2">
      <c r="A403" s="2">
        <v>402</v>
      </c>
      <c r="B403" s="2" t="s">
        <v>19</v>
      </c>
      <c r="C403" s="2">
        <v>21</v>
      </c>
      <c r="D403" s="2" t="s">
        <v>31</v>
      </c>
      <c r="E403" s="2" t="s">
        <v>28</v>
      </c>
      <c r="F403" s="2">
        <v>1</v>
      </c>
      <c r="G403" s="2" t="s">
        <v>35</v>
      </c>
      <c r="H403" s="2">
        <v>12910</v>
      </c>
      <c r="I403" s="2">
        <v>2</v>
      </c>
      <c r="J403" s="2">
        <v>2</v>
      </c>
      <c r="K403" s="2" t="s">
        <v>28</v>
      </c>
      <c r="L403" s="2" t="s">
        <v>50</v>
      </c>
      <c r="M403" s="2" t="s">
        <v>24</v>
      </c>
      <c r="N403" s="2">
        <v>2</v>
      </c>
      <c r="O403" s="2">
        <v>1</v>
      </c>
      <c r="P403" s="2">
        <v>5</v>
      </c>
      <c r="Q403" s="2">
        <v>2</v>
      </c>
      <c r="R403" s="2">
        <v>11531</v>
      </c>
      <c r="S403" s="2" t="s">
        <v>37</v>
      </c>
    </row>
    <row r="404" spans="1:19" x14ac:dyDescent="0.2">
      <c r="A404" s="2">
        <v>403</v>
      </c>
      <c r="B404" s="2" t="s">
        <v>26</v>
      </c>
      <c r="C404" s="2">
        <v>28</v>
      </c>
      <c r="D404" s="2" t="s">
        <v>53</v>
      </c>
      <c r="E404" s="2" t="s">
        <v>28</v>
      </c>
      <c r="F404" s="2">
        <v>2</v>
      </c>
      <c r="G404" s="2" t="s">
        <v>39</v>
      </c>
      <c r="H404" s="2">
        <v>18353</v>
      </c>
      <c r="I404" s="2">
        <v>5</v>
      </c>
      <c r="J404" s="2">
        <v>5</v>
      </c>
      <c r="K404" s="2" t="s">
        <v>21</v>
      </c>
      <c r="L404" s="2" t="s">
        <v>36</v>
      </c>
      <c r="M404" s="2" t="s">
        <v>46</v>
      </c>
      <c r="N404" s="2">
        <v>3</v>
      </c>
      <c r="O404" s="2">
        <v>2</v>
      </c>
      <c r="P404" s="2">
        <v>4</v>
      </c>
      <c r="Q404" s="2">
        <v>3</v>
      </c>
      <c r="R404" s="2">
        <v>13992</v>
      </c>
      <c r="S404" s="2" t="s">
        <v>37</v>
      </c>
    </row>
    <row r="405" spans="1:19" x14ac:dyDescent="0.2">
      <c r="A405" s="2">
        <v>404</v>
      </c>
      <c r="B405" s="2" t="s">
        <v>26</v>
      </c>
      <c r="C405" s="2">
        <v>26</v>
      </c>
      <c r="D405" s="2" t="s">
        <v>20</v>
      </c>
      <c r="E405" s="2" t="s">
        <v>21</v>
      </c>
      <c r="F405" s="2">
        <v>2</v>
      </c>
      <c r="G405" s="2" t="s">
        <v>49</v>
      </c>
      <c r="H405" s="2">
        <v>17461</v>
      </c>
      <c r="I405" s="2">
        <v>2</v>
      </c>
      <c r="J405" s="2">
        <v>2</v>
      </c>
      <c r="K405" s="2" t="s">
        <v>28</v>
      </c>
      <c r="L405" s="2" t="s">
        <v>50</v>
      </c>
      <c r="M405" s="2" t="s">
        <v>33</v>
      </c>
      <c r="N405" s="2">
        <v>5</v>
      </c>
      <c r="O405" s="2">
        <v>4</v>
      </c>
      <c r="P405" s="2">
        <v>2</v>
      </c>
      <c r="Q405" s="2">
        <v>4</v>
      </c>
      <c r="R405" s="2">
        <v>16705</v>
      </c>
      <c r="S405" s="2" t="s">
        <v>30</v>
      </c>
    </row>
    <row r="406" spans="1:19" x14ac:dyDescent="0.2">
      <c r="A406" s="2">
        <v>405</v>
      </c>
      <c r="B406" s="2" t="s">
        <v>19</v>
      </c>
      <c r="C406" s="2">
        <v>21</v>
      </c>
      <c r="D406" s="2" t="s">
        <v>27</v>
      </c>
      <c r="E406" s="2" t="s">
        <v>28</v>
      </c>
      <c r="F406" s="2">
        <v>4</v>
      </c>
      <c r="G406" s="2" t="s">
        <v>35</v>
      </c>
      <c r="H406" s="2">
        <v>17986</v>
      </c>
      <c r="I406" s="2">
        <v>4</v>
      </c>
      <c r="J406" s="2">
        <v>4</v>
      </c>
      <c r="K406" s="2" t="s">
        <v>28</v>
      </c>
      <c r="L406" s="2" t="s">
        <v>40</v>
      </c>
      <c r="M406" s="2" t="s">
        <v>46</v>
      </c>
      <c r="N406" s="2">
        <v>1</v>
      </c>
      <c r="O406" s="2">
        <v>3</v>
      </c>
      <c r="P406" s="2">
        <v>2</v>
      </c>
      <c r="Q406" s="2">
        <v>3</v>
      </c>
      <c r="R406" s="2">
        <v>16293</v>
      </c>
      <c r="S406" s="2" t="s">
        <v>37</v>
      </c>
    </row>
    <row r="407" spans="1:19" x14ac:dyDescent="0.2">
      <c r="A407" s="2">
        <v>406</v>
      </c>
      <c r="B407" s="2" t="s">
        <v>19</v>
      </c>
      <c r="C407" s="2">
        <v>25</v>
      </c>
      <c r="D407" s="2" t="s">
        <v>43</v>
      </c>
      <c r="E407" s="2" t="s">
        <v>21</v>
      </c>
      <c r="F407" s="2">
        <v>3</v>
      </c>
      <c r="G407" s="2" t="s">
        <v>35</v>
      </c>
      <c r="H407" s="2">
        <v>9106</v>
      </c>
      <c r="I407" s="2">
        <v>3</v>
      </c>
      <c r="J407" s="2">
        <v>3</v>
      </c>
      <c r="K407" s="2" t="s">
        <v>28</v>
      </c>
      <c r="L407" s="2" t="s">
        <v>23</v>
      </c>
      <c r="M407" s="2" t="s">
        <v>33</v>
      </c>
      <c r="N407" s="2">
        <v>2</v>
      </c>
      <c r="O407" s="2">
        <v>5</v>
      </c>
      <c r="P407" s="2">
        <v>3</v>
      </c>
      <c r="Q407" s="2">
        <v>4</v>
      </c>
      <c r="R407" s="2">
        <v>9646</v>
      </c>
      <c r="S407" s="2" t="s">
        <v>37</v>
      </c>
    </row>
    <row r="408" spans="1:19" x14ac:dyDescent="0.2">
      <c r="A408" s="2">
        <v>407</v>
      </c>
      <c r="B408" s="2" t="s">
        <v>26</v>
      </c>
      <c r="C408" s="2">
        <v>21</v>
      </c>
      <c r="D408" s="2" t="s">
        <v>53</v>
      </c>
      <c r="E408" s="2" t="s">
        <v>28</v>
      </c>
      <c r="F408" s="2">
        <v>5</v>
      </c>
      <c r="G408" s="2" t="s">
        <v>39</v>
      </c>
      <c r="H408" s="2">
        <v>16074</v>
      </c>
      <c r="I408" s="2">
        <v>4</v>
      </c>
      <c r="J408" s="2">
        <v>3</v>
      </c>
      <c r="K408" s="2" t="s">
        <v>28</v>
      </c>
      <c r="L408" s="2" t="s">
        <v>23</v>
      </c>
      <c r="M408" s="2" t="s">
        <v>33</v>
      </c>
      <c r="N408" s="2">
        <v>3</v>
      </c>
      <c r="O408" s="2">
        <v>2</v>
      </c>
      <c r="P408" s="2">
        <v>3</v>
      </c>
      <c r="Q408" s="2">
        <v>5</v>
      </c>
      <c r="R408" s="2">
        <v>14462</v>
      </c>
      <c r="S408" s="2" t="s">
        <v>25</v>
      </c>
    </row>
    <row r="409" spans="1:19" x14ac:dyDescent="0.2">
      <c r="A409" s="2">
        <v>408</v>
      </c>
      <c r="B409" s="2" t="s">
        <v>19</v>
      </c>
      <c r="C409" s="2">
        <v>27</v>
      </c>
      <c r="D409" s="2" t="s">
        <v>20</v>
      </c>
      <c r="E409" s="2" t="s">
        <v>28</v>
      </c>
      <c r="F409" s="2">
        <v>2</v>
      </c>
      <c r="G409" s="2" t="s">
        <v>32</v>
      </c>
      <c r="H409" s="2">
        <v>9970</v>
      </c>
      <c r="I409" s="2">
        <v>4</v>
      </c>
      <c r="J409" s="2">
        <v>2</v>
      </c>
      <c r="K409" s="2" t="s">
        <v>28</v>
      </c>
      <c r="L409" s="2" t="s">
        <v>23</v>
      </c>
      <c r="M409" s="2" t="s">
        <v>46</v>
      </c>
      <c r="N409" s="2">
        <v>1</v>
      </c>
      <c r="O409" s="2">
        <v>3</v>
      </c>
      <c r="P409" s="2">
        <v>5</v>
      </c>
      <c r="Q409" s="2">
        <v>1</v>
      </c>
      <c r="R409" s="2">
        <v>10391</v>
      </c>
      <c r="S409" s="2" t="s">
        <v>42</v>
      </c>
    </row>
    <row r="410" spans="1:19" x14ac:dyDescent="0.2">
      <c r="A410" s="2">
        <v>409</v>
      </c>
      <c r="B410" s="2" t="s">
        <v>19</v>
      </c>
      <c r="C410" s="2">
        <v>22</v>
      </c>
      <c r="D410" s="2" t="s">
        <v>27</v>
      </c>
      <c r="E410" s="2" t="s">
        <v>21</v>
      </c>
      <c r="F410" s="2">
        <v>4</v>
      </c>
      <c r="G410" s="2" t="s">
        <v>49</v>
      </c>
      <c r="H410" s="2">
        <v>8272</v>
      </c>
      <c r="I410" s="2">
        <v>2</v>
      </c>
      <c r="J410" s="2">
        <v>2</v>
      </c>
      <c r="K410" s="2" t="s">
        <v>28</v>
      </c>
      <c r="L410" s="2" t="s">
        <v>29</v>
      </c>
      <c r="M410" s="2" t="s">
        <v>24</v>
      </c>
      <c r="N410" s="2">
        <v>4</v>
      </c>
      <c r="O410" s="2">
        <v>5</v>
      </c>
      <c r="P410" s="2">
        <v>2</v>
      </c>
      <c r="Q410" s="2">
        <v>3</v>
      </c>
      <c r="R410" s="2">
        <v>13318</v>
      </c>
      <c r="S410" s="2" t="s">
        <v>30</v>
      </c>
    </row>
    <row r="411" spans="1:19" x14ac:dyDescent="0.2">
      <c r="A411" s="2">
        <v>410</v>
      </c>
      <c r="B411" s="2" t="s">
        <v>26</v>
      </c>
      <c r="C411" s="2">
        <v>24</v>
      </c>
      <c r="D411" s="2" t="s">
        <v>53</v>
      </c>
      <c r="E411" s="2" t="s">
        <v>28</v>
      </c>
      <c r="F411" s="2">
        <v>4</v>
      </c>
      <c r="G411" s="2" t="s">
        <v>32</v>
      </c>
      <c r="H411" s="2">
        <v>13895</v>
      </c>
      <c r="I411" s="2">
        <v>4</v>
      </c>
      <c r="J411" s="2">
        <v>4</v>
      </c>
      <c r="K411" s="2" t="s">
        <v>21</v>
      </c>
      <c r="L411" s="2" t="s">
        <v>23</v>
      </c>
      <c r="M411" s="2" t="s">
        <v>33</v>
      </c>
      <c r="N411" s="2">
        <v>5</v>
      </c>
      <c r="O411" s="2">
        <v>2</v>
      </c>
      <c r="P411" s="2">
        <v>3</v>
      </c>
      <c r="Q411" s="2">
        <v>1</v>
      </c>
      <c r="R411" s="2">
        <v>7949</v>
      </c>
      <c r="S411" s="2" t="s">
        <v>34</v>
      </c>
    </row>
    <row r="412" spans="1:19" x14ac:dyDescent="0.2">
      <c r="A412" s="2">
        <v>411</v>
      </c>
      <c r="B412" s="2" t="s">
        <v>19</v>
      </c>
      <c r="C412" s="2">
        <v>19</v>
      </c>
      <c r="D412" s="2" t="s">
        <v>31</v>
      </c>
      <c r="E412" s="2" t="s">
        <v>21</v>
      </c>
      <c r="F412" s="2">
        <v>3</v>
      </c>
      <c r="G412" s="2" t="s">
        <v>35</v>
      </c>
      <c r="H412" s="2">
        <v>15171</v>
      </c>
      <c r="I412" s="2">
        <v>4</v>
      </c>
      <c r="J412" s="2">
        <v>3</v>
      </c>
      <c r="K412" s="2" t="s">
        <v>28</v>
      </c>
      <c r="L412" s="2" t="s">
        <v>40</v>
      </c>
      <c r="M412" s="2" t="s">
        <v>46</v>
      </c>
      <c r="N412" s="2">
        <v>4</v>
      </c>
      <c r="O412" s="2">
        <v>4</v>
      </c>
      <c r="P412" s="2">
        <v>2</v>
      </c>
      <c r="Q412" s="2">
        <v>4</v>
      </c>
      <c r="R412" s="2">
        <v>13799</v>
      </c>
      <c r="S412" s="2" t="s">
        <v>30</v>
      </c>
    </row>
    <row r="413" spans="1:19" x14ac:dyDescent="0.2">
      <c r="A413" s="2">
        <v>412</v>
      </c>
      <c r="B413" s="2" t="s">
        <v>26</v>
      </c>
      <c r="C413" s="2">
        <v>24</v>
      </c>
      <c r="D413" s="2" t="s">
        <v>52</v>
      </c>
      <c r="E413" s="2" t="s">
        <v>21</v>
      </c>
      <c r="F413" s="2">
        <v>2</v>
      </c>
      <c r="G413" s="2" t="s">
        <v>49</v>
      </c>
      <c r="H413" s="2">
        <v>11039</v>
      </c>
      <c r="I413" s="2">
        <v>1</v>
      </c>
      <c r="J413" s="2">
        <v>1</v>
      </c>
      <c r="K413" s="2" t="s">
        <v>28</v>
      </c>
      <c r="L413" s="2" t="s">
        <v>29</v>
      </c>
      <c r="M413" s="2" t="s">
        <v>45</v>
      </c>
      <c r="N413" s="2">
        <v>1</v>
      </c>
      <c r="O413" s="2">
        <v>5</v>
      </c>
      <c r="P413" s="2">
        <v>3</v>
      </c>
      <c r="Q413" s="2">
        <v>5</v>
      </c>
      <c r="R413" s="2">
        <v>8820</v>
      </c>
      <c r="S413" s="2" t="s">
        <v>42</v>
      </c>
    </row>
    <row r="414" spans="1:19" x14ac:dyDescent="0.2">
      <c r="A414" s="2">
        <v>413</v>
      </c>
      <c r="B414" s="2" t="s">
        <v>19</v>
      </c>
      <c r="C414" s="2">
        <v>24</v>
      </c>
      <c r="D414" s="2" t="s">
        <v>31</v>
      </c>
      <c r="E414" s="2" t="s">
        <v>28</v>
      </c>
      <c r="F414" s="2">
        <v>4</v>
      </c>
      <c r="G414" s="2" t="s">
        <v>35</v>
      </c>
      <c r="H414" s="2">
        <v>13926</v>
      </c>
      <c r="I414" s="2">
        <v>2</v>
      </c>
      <c r="J414" s="2">
        <v>3</v>
      </c>
      <c r="K414" s="2" t="s">
        <v>21</v>
      </c>
      <c r="L414" s="2" t="s">
        <v>23</v>
      </c>
      <c r="M414" s="2" t="s">
        <v>24</v>
      </c>
      <c r="N414" s="2">
        <v>2</v>
      </c>
      <c r="O414" s="2">
        <v>5</v>
      </c>
      <c r="P414" s="2">
        <v>3</v>
      </c>
      <c r="Q414" s="2">
        <v>2</v>
      </c>
      <c r="R414" s="2">
        <v>5424</v>
      </c>
      <c r="S414" s="2" t="s">
        <v>30</v>
      </c>
    </row>
    <row r="415" spans="1:19" x14ac:dyDescent="0.2">
      <c r="A415" s="2">
        <v>414</v>
      </c>
      <c r="B415" s="2" t="s">
        <v>19</v>
      </c>
      <c r="C415" s="2">
        <v>21</v>
      </c>
      <c r="D415" s="2" t="s">
        <v>44</v>
      </c>
      <c r="E415" s="2" t="s">
        <v>28</v>
      </c>
      <c r="F415" s="2">
        <v>3</v>
      </c>
      <c r="G415" s="2" t="s">
        <v>39</v>
      </c>
      <c r="H415" s="2">
        <v>21886</v>
      </c>
      <c r="I415" s="2">
        <v>3</v>
      </c>
      <c r="J415" s="2">
        <v>3</v>
      </c>
      <c r="K415" s="2" t="s">
        <v>28</v>
      </c>
      <c r="L415" s="2" t="s">
        <v>36</v>
      </c>
      <c r="M415" s="2" t="s">
        <v>45</v>
      </c>
      <c r="N415" s="2">
        <v>1</v>
      </c>
      <c r="O415" s="2">
        <v>2</v>
      </c>
      <c r="P415" s="2">
        <v>1</v>
      </c>
      <c r="Q415" s="2">
        <v>1</v>
      </c>
      <c r="R415" s="2">
        <v>16348</v>
      </c>
      <c r="S415" s="2" t="s">
        <v>25</v>
      </c>
    </row>
    <row r="416" spans="1:19" x14ac:dyDescent="0.2">
      <c r="A416" s="2">
        <v>415</v>
      </c>
      <c r="B416" s="2" t="s">
        <v>19</v>
      </c>
      <c r="C416" s="2">
        <v>21</v>
      </c>
      <c r="D416" s="2" t="s">
        <v>44</v>
      </c>
      <c r="E416" s="2" t="s">
        <v>21</v>
      </c>
      <c r="F416" s="2">
        <v>5</v>
      </c>
      <c r="G416" s="2" t="s">
        <v>35</v>
      </c>
      <c r="H416" s="2">
        <v>12385</v>
      </c>
      <c r="I416" s="2">
        <v>2</v>
      </c>
      <c r="J416" s="2">
        <v>2</v>
      </c>
      <c r="K416" s="2" t="s">
        <v>28</v>
      </c>
      <c r="L416" s="2" t="s">
        <v>50</v>
      </c>
      <c r="M416" s="2" t="s">
        <v>45</v>
      </c>
      <c r="N416" s="2">
        <v>2</v>
      </c>
      <c r="O416" s="2">
        <v>1</v>
      </c>
      <c r="P416" s="2">
        <v>1</v>
      </c>
      <c r="Q416" s="2">
        <v>2</v>
      </c>
      <c r="R416" s="2">
        <v>10852</v>
      </c>
      <c r="S416" s="2" t="s">
        <v>30</v>
      </c>
    </row>
    <row r="417" spans="1:19" x14ac:dyDescent="0.2">
      <c r="A417" s="2">
        <v>416</v>
      </c>
      <c r="B417" s="2" t="s">
        <v>19</v>
      </c>
      <c r="C417" s="2">
        <v>25</v>
      </c>
      <c r="D417" s="2" t="s">
        <v>41</v>
      </c>
      <c r="E417" s="2" t="s">
        <v>21</v>
      </c>
      <c r="F417" s="2">
        <v>3</v>
      </c>
      <c r="G417" s="2" t="s">
        <v>35</v>
      </c>
      <c r="H417" s="2">
        <v>10359</v>
      </c>
      <c r="I417" s="2">
        <v>4</v>
      </c>
      <c r="J417" s="2">
        <v>5</v>
      </c>
      <c r="K417" s="2" t="s">
        <v>28</v>
      </c>
      <c r="L417" s="2" t="s">
        <v>23</v>
      </c>
      <c r="M417" s="2" t="s">
        <v>24</v>
      </c>
      <c r="N417" s="2">
        <v>2</v>
      </c>
      <c r="O417" s="2">
        <v>2</v>
      </c>
      <c r="P417" s="2">
        <v>1</v>
      </c>
      <c r="Q417" s="2">
        <v>1</v>
      </c>
      <c r="R417" s="2">
        <v>11301</v>
      </c>
      <c r="S417" s="2" t="s">
        <v>42</v>
      </c>
    </row>
    <row r="418" spans="1:19" x14ac:dyDescent="0.2">
      <c r="A418" s="2">
        <v>417</v>
      </c>
      <c r="B418" s="2" t="s">
        <v>26</v>
      </c>
      <c r="C418" s="2">
        <v>26</v>
      </c>
      <c r="D418" s="2" t="s">
        <v>51</v>
      </c>
      <c r="E418" s="2" t="s">
        <v>28</v>
      </c>
      <c r="F418" s="2">
        <v>5</v>
      </c>
      <c r="G418" s="2" t="s">
        <v>32</v>
      </c>
      <c r="H418" s="2">
        <v>11035</v>
      </c>
      <c r="I418" s="2">
        <v>5</v>
      </c>
      <c r="J418" s="2">
        <v>5</v>
      </c>
      <c r="K418" s="2" t="s">
        <v>28</v>
      </c>
      <c r="L418" s="2" t="s">
        <v>40</v>
      </c>
      <c r="M418" s="2" t="s">
        <v>24</v>
      </c>
      <c r="N418" s="2">
        <v>3</v>
      </c>
      <c r="O418" s="2">
        <v>4</v>
      </c>
      <c r="P418" s="2">
        <v>3</v>
      </c>
      <c r="Q418" s="2">
        <v>2</v>
      </c>
      <c r="R418" s="2">
        <v>14561</v>
      </c>
      <c r="S418" s="2" t="s">
        <v>37</v>
      </c>
    </row>
    <row r="419" spans="1:19" x14ac:dyDescent="0.2">
      <c r="A419" s="2">
        <v>418</v>
      </c>
      <c r="B419" s="2" t="s">
        <v>19</v>
      </c>
      <c r="C419" s="2">
        <v>23</v>
      </c>
      <c r="D419" s="2" t="s">
        <v>27</v>
      </c>
      <c r="E419" s="2" t="s">
        <v>28</v>
      </c>
      <c r="F419" s="2">
        <v>4</v>
      </c>
      <c r="G419" s="2" t="s">
        <v>39</v>
      </c>
      <c r="H419" s="2">
        <v>22107</v>
      </c>
      <c r="I419" s="2">
        <v>3</v>
      </c>
      <c r="J419" s="2">
        <v>2</v>
      </c>
      <c r="K419" s="2" t="s">
        <v>28</v>
      </c>
      <c r="L419" s="2" t="s">
        <v>23</v>
      </c>
      <c r="M419" s="2" t="s">
        <v>33</v>
      </c>
      <c r="N419" s="2">
        <v>5</v>
      </c>
      <c r="O419" s="2">
        <v>4</v>
      </c>
      <c r="P419" s="2">
        <v>1</v>
      </c>
      <c r="Q419" s="2">
        <v>3</v>
      </c>
      <c r="R419" s="2">
        <v>14702</v>
      </c>
      <c r="S419" s="2" t="s">
        <v>37</v>
      </c>
    </row>
    <row r="420" spans="1:19" x14ac:dyDescent="0.2">
      <c r="A420" s="2">
        <v>419</v>
      </c>
      <c r="B420" s="2" t="s">
        <v>19</v>
      </c>
      <c r="C420" s="2">
        <v>25</v>
      </c>
      <c r="D420" s="2" t="s">
        <v>43</v>
      </c>
      <c r="E420" s="2" t="s">
        <v>28</v>
      </c>
      <c r="F420" s="2">
        <v>2</v>
      </c>
      <c r="G420" s="2" t="s">
        <v>39</v>
      </c>
      <c r="H420" s="2">
        <v>12086</v>
      </c>
      <c r="I420" s="2">
        <v>5</v>
      </c>
      <c r="J420" s="2">
        <v>5</v>
      </c>
      <c r="K420" s="2" t="s">
        <v>21</v>
      </c>
      <c r="L420" s="2" t="s">
        <v>40</v>
      </c>
      <c r="M420" s="2" t="s">
        <v>24</v>
      </c>
      <c r="N420" s="2">
        <v>2</v>
      </c>
      <c r="O420" s="2">
        <v>3</v>
      </c>
      <c r="P420" s="2">
        <v>2</v>
      </c>
      <c r="Q420" s="2">
        <v>2</v>
      </c>
      <c r="R420" s="2">
        <v>6758</v>
      </c>
      <c r="S420" s="2" t="s">
        <v>42</v>
      </c>
    </row>
    <row r="421" spans="1:19" x14ac:dyDescent="0.2">
      <c r="A421" s="2">
        <v>420</v>
      </c>
      <c r="B421" s="2" t="s">
        <v>19</v>
      </c>
      <c r="C421" s="2">
        <v>23</v>
      </c>
      <c r="D421" s="2" t="s">
        <v>27</v>
      </c>
      <c r="E421" s="2" t="s">
        <v>28</v>
      </c>
      <c r="F421" s="2">
        <v>5</v>
      </c>
      <c r="G421" s="2" t="s">
        <v>35</v>
      </c>
      <c r="H421" s="2">
        <v>16712</v>
      </c>
      <c r="I421" s="2">
        <v>2</v>
      </c>
      <c r="J421" s="2">
        <v>1</v>
      </c>
      <c r="K421" s="2" t="s">
        <v>28</v>
      </c>
      <c r="L421" s="2" t="s">
        <v>50</v>
      </c>
      <c r="M421" s="2" t="s">
        <v>33</v>
      </c>
      <c r="N421" s="2">
        <v>5</v>
      </c>
      <c r="O421" s="2">
        <v>5</v>
      </c>
      <c r="P421" s="2">
        <v>3</v>
      </c>
      <c r="Q421" s="2">
        <v>4</v>
      </c>
      <c r="R421" s="2">
        <v>10637</v>
      </c>
      <c r="S421" s="2" t="s">
        <v>42</v>
      </c>
    </row>
    <row r="422" spans="1:19" x14ac:dyDescent="0.2">
      <c r="A422" s="2">
        <v>421</v>
      </c>
      <c r="B422" s="2" t="s">
        <v>26</v>
      </c>
      <c r="C422" s="2">
        <v>20</v>
      </c>
      <c r="D422" s="2" t="s">
        <v>47</v>
      </c>
      <c r="E422" s="2" t="s">
        <v>28</v>
      </c>
      <c r="F422" s="2">
        <v>3</v>
      </c>
      <c r="G422" s="2" t="s">
        <v>39</v>
      </c>
      <c r="H422" s="2">
        <v>19938</v>
      </c>
      <c r="I422" s="2">
        <v>3</v>
      </c>
      <c r="J422" s="2">
        <v>3</v>
      </c>
      <c r="K422" s="2" t="s">
        <v>21</v>
      </c>
      <c r="L422" s="2" t="s">
        <v>36</v>
      </c>
      <c r="M422" s="2" t="s">
        <v>45</v>
      </c>
      <c r="N422" s="2">
        <v>2</v>
      </c>
      <c r="O422" s="2">
        <v>5</v>
      </c>
      <c r="P422" s="2">
        <v>4</v>
      </c>
      <c r="Q422" s="2">
        <v>1</v>
      </c>
      <c r="R422" s="2">
        <v>12882</v>
      </c>
      <c r="S422" s="2" t="s">
        <v>42</v>
      </c>
    </row>
    <row r="423" spans="1:19" x14ac:dyDescent="0.2">
      <c r="A423" s="2">
        <v>422</v>
      </c>
      <c r="B423" s="2" t="s">
        <v>26</v>
      </c>
      <c r="C423" s="2">
        <v>24</v>
      </c>
      <c r="D423" s="2" t="s">
        <v>52</v>
      </c>
      <c r="E423" s="2" t="s">
        <v>28</v>
      </c>
      <c r="F423" s="2">
        <v>3</v>
      </c>
      <c r="G423" s="2" t="s">
        <v>35</v>
      </c>
      <c r="H423" s="2">
        <v>16144</v>
      </c>
      <c r="I423" s="2">
        <v>3</v>
      </c>
      <c r="J423" s="2">
        <v>3</v>
      </c>
      <c r="K423" s="2" t="s">
        <v>28</v>
      </c>
      <c r="L423" s="2" t="s">
        <v>23</v>
      </c>
      <c r="M423" s="2" t="s">
        <v>48</v>
      </c>
      <c r="N423" s="2">
        <v>2</v>
      </c>
      <c r="O423" s="2">
        <v>3</v>
      </c>
      <c r="P423" s="2">
        <v>1</v>
      </c>
      <c r="Q423" s="2">
        <v>1</v>
      </c>
      <c r="R423" s="2">
        <v>13647</v>
      </c>
      <c r="S423" s="2" t="s">
        <v>42</v>
      </c>
    </row>
    <row r="424" spans="1:19" x14ac:dyDescent="0.2">
      <c r="A424" s="2">
        <v>423</v>
      </c>
      <c r="B424" s="2" t="s">
        <v>26</v>
      </c>
      <c r="C424" s="2">
        <v>23</v>
      </c>
      <c r="D424" s="2" t="s">
        <v>47</v>
      </c>
      <c r="E424" s="2" t="s">
        <v>28</v>
      </c>
      <c r="F424" s="2">
        <v>1</v>
      </c>
      <c r="G424" s="2" t="s">
        <v>39</v>
      </c>
      <c r="H424" s="2">
        <v>16398</v>
      </c>
      <c r="I424" s="2">
        <v>4</v>
      </c>
      <c r="J424" s="2">
        <v>4</v>
      </c>
      <c r="K424" s="2" t="s">
        <v>28</v>
      </c>
      <c r="L424" s="2" t="s">
        <v>40</v>
      </c>
      <c r="M424" s="2" t="s">
        <v>45</v>
      </c>
      <c r="N424" s="2">
        <v>5</v>
      </c>
      <c r="O424" s="2">
        <v>5</v>
      </c>
      <c r="P424" s="2">
        <v>5</v>
      </c>
      <c r="Q424" s="2">
        <v>1</v>
      </c>
      <c r="R424" s="2">
        <v>12818</v>
      </c>
      <c r="S424" s="2" t="s">
        <v>42</v>
      </c>
    </row>
    <row r="425" spans="1:19" x14ac:dyDescent="0.2">
      <c r="A425" s="2">
        <v>424</v>
      </c>
      <c r="B425" s="2" t="s">
        <v>19</v>
      </c>
      <c r="C425" s="2">
        <v>27</v>
      </c>
      <c r="D425" s="2" t="s">
        <v>51</v>
      </c>
      <c r="E425" s="2" t="s">
        <v>28</v>
      </c>
      <c r="F425" s="2">
        <v>3</v>
      </c>
      <c r="G425" s="2" t="s">
        <v>39</v>
      </c>
      <c r="H425" s="2">
        <v>17502</v>
      </c>
      <c r="I425" s="2">
        <v>3</v>
      </c>
      <c r="J425" s="2">
        <v>3</v>
      </c>
      <c r="K425" s="2" t="s">
        <v>21</v>
      </c>
      <c r="L425" s="2" t="s">
        <v>23</v>
      </c>
      <c r="M425" s="2" t="s">
        <v>24</v>
      </c>
      <c r="N425" s="2">
        <v>2</v>
      </c>
      <c r="O425" s="2">
        <v>4</v>
      </c>
      <c r="P425" s="2">
        <v>5</v>
      </c>
      <c r="Q425" s="2">
        <v>1</v>
      </c>
      <c r="R425" s="2">
        <v>8697</v>
      </c>
      <c r="S425" s="2" t="s">
        <v>34</v>
      </c>
    </row>
    <row r="426" spans="1:19" x14ac:dyDescent="0.2">
      <c r="A426" s="2">
        <v>425</v>
      </c>
      <c r="B426" s="2" t="s">
        <v>26</v>
      </c>
      <c r="C426" s="2">
        <v>27</v>
      </c>
      <c r="D426" s="2" t="s">
        <v>38</v>
      </c>
      <c r="E426" s="2" t="s">
        <v>28</v>
      </c>
      <c r="F426" s="2">
        <v>3</v>
      </c>
      <c r="G426" s="2" t="s">
        <v>32</v>
      </c>
      <c r="H426" s="2">
        <v>18711</v>
      </c>
      <c r="I426" s="2">
        <v>2</v>
      </c>
      <c r="J426" s="2">
        <v>3</v>
      </c>
      <c r="K426" s="2" t="s">
        <v>21</v>
      </c>
      <c r="L426" s="2" t="s">
        <v>23</v>
      </c>
      <c r="M426" s="2" t="s">
        <v>24</v>
      </c>
      <c r="N426" s="2">
        <v>5</v>
      </c>
      <c r="O426" s="2">
        <v>1</v>
      </c>
      <c r="P426" s="2">
        <v>1</v>
      </c>
      <c r="Q426" s="2">
        <v>4</v>
      </c>
      <c r="R426" s="2">
        <v>11943</v>
      </c>
      <c r="S426" s="2" t="s">
        <v>25</v>
      </c>
    </row>
    <row r="427" spans="1:19" x14ac:dyDescent="0.2">
      <c r="A427" s="2">
        <v>426</v>
      </c>
      <c r="B427" s="2" t="s">
        <v>26</v>
      </c>
      <c r="C427" s="2">
        <v>27</v>
      </c>
      <c r="D427" s="2" t="s">
        <v>52</v>
      </c>
      <c r="E427" s="2" t="s">
        <v>28</v>
      </c>
      <c r="F427" s="2">
        <v>5</v>
      </c>
      <c r="G427" s="2" t="s">
        <v>39</v>
      </c>
      <c r="H427" s="2">
        <v>18645</v>
      </c>
      <c r="I427" s="2">
        <v>4</v>
      </c>
      <c r="J427" s="2">
        <v>3</v>
      </c>
      <c r="K427" s="2" t="s">
        <v>28</v>
      </c>
      <c r="L427" s="2" t="s">
        <v>40</v>
      </c>
      <c r="M427" s="2" t="s">
        <v>48</v>
      </c>
      <c r="N427" s="2">
        <v>5</v>
      </c>
      <c r="O427" s="2">
        <v>2</v>
      </c>
      <c r="P427" s="2">
        <v>4</v>
      </c>
      <c r="Q427" s="2">
        <v>4</v>
      </c>
      <c r="R427" s="2">
        <v>12943</v>
      </c>
      <c r="S427" s="2" t="s">
        <v>34</v>
      </c>
    </row>
    <row r="428" spans="1:19" x14ac:dyDescent="0.2">
      <c r="A428" s="2">
        <v>427</v>
      </c>
      <c r="B428" s="2" t="s">
        <v>19</v>
      </c>
      <c r="C428" s="2">
        <v>20</v>
      </c>
      <c r="D428" s="2" t="s">
        <v>52</v>
      </c>
      <c r="E428" s="2" t="s">
        <v>28</v>
      </c>
      <c r="F428" s="2">
        <v>2</v>
      </c>
      <c r="G428" s="2" t="s">
        <v>35</v>
      </c>
      <c r="H428" s="2">
        <v>10095</v>
      </c>
      <c r="I428" s="2">
        <v>3</v>
      </c>
      <c r="J428" s="2">
        <v>2</v>
      </c>
      <c r="K428" s="2" t="s">
        <v>28</v>
      </c>
      <c r="L428" s="2" t="s">
        <v>23</v>
      </c>
      <c r="M428" s="2" t="s">
        <v>48</v>
      </c>
      <c r="N428" s="2">
        <v>5</v>
      </c>
      <c r="O428" s="2">
        <v>4</v>
      </c>
      <c r="P428" s="2">
        <v>2</v>
      </c>
      <c r="Q428" s="2">
        <v>2</v>
      </c>
      <c r="R428" s="2">
        <v>10545</v>
      </c>
      <c r="S428" s="2" t="s">
        <v>37</v>
      </c>
    </row>
    <row r="429" spans="1:19" x14ac:dyDescent="0.2">
      <c r="A429" s="2">
        <v>428</v>
      </c>
      <c r="B429" s="2" t="s">
        <v>19</v>
      </c>
      <c r="C429" s="2">
        <v>28</v>
      </c>
      <c r="D429" s="2" t="s">
        <v>31</v>
      </c>
      <c r="E429" s="2" t="s">
        <v>28</v>
      </c>
      <c r="F429" s="2">
        <v>2</v>
      </c>
      <c r="G429" s="2" t="s">
        <v>39</v>
      </c>
      <c r="H429" s="2">
        <v>16297</v>
      </c>
      <c r="I429" s="2">
        <v>5</v>
      </c>
      <c r="J429" s="2">
        <v>4</v>
      </c>
      <c r="K429" s="2" t="s">
        <v>28</v>
      </c>
      <c r="L429" s="2" t="s">
        <v>36</v>
      </c>
      <c r="M429" s="2" t="s">
        <v>46</v>
      </c>
      <c r="N429" s="2">
        <v>2</v>
      </c>
      <c r="O429" s="2">
        <v>3</v>
      </c>
      <c r="P429" s="2">
        <v>3</v>
      </c>
      <c r="Q429" s="2">
        <v>3</v>
      </c>
      <c r="R429" s="2">
        <v>13194</v>
      </c>
      <c r="S429" s="2" t="s">
        <v>25</v>
      </c>
    </row>
    <row r="430" spans="1:19" x14ac:dyDescent="0.2">
      <c r="A430" s="2">
        <v>429</v>
      </c>
      <c r="B430" s="2" t="s">
        <v>19</v>
      </c>
      <c r="C430" s="2">
        <v>26</v>
      </c>
      <c r="D430" s="2" t="s">
        <v>52</v>
      </c>
      <c r="E430" s="2" t="s">
        <v>28</v>
      </c>
      <c r="F430" s="2">
        <v>5</v>
      </c>
      <c r="G430" s="2" t="s">
        <v>32</v>
      </c>
      <c r="H430" s="2">
        <v>18147</v>
      </c>
      <c r="I430" s="2">
        <v>3</v>
      </c>
      <c r="J430" s="2">
        <v>3</v>
      </c>
      <c r="K430" s="2" t="s">
        <v>28</v>
      </c>
      <c r="L430" s="2" t="s">
        <v>36</v>
      </c>
      <c r="M430" s="2" t="s">
        <v>48</v>
      </c>
      <c r="N430" s="2">
        <v>1</v>
      </c>
      <c r="O430" s="2">
        <v>2</v>
      </c>
      <c r="P430" s="2">
        <v>2</v>
      </c>
      <c r="Q430" s="2">
        <v>5</v>
      </c>
      <c r="R430" s="2">
        <v>18383</v>
      </c>
      <c r="S430" s="2" t="s">
        <v>37</v>
      </c>
    </row>
    <row r="431" spans="1:19" x14ac:dyDescent="0.2">
      <c r="A431" s="2">
        <v>430</v>
      </c>
      <c r="B431" s="2" t="s">
        <v>26</v>
      </c>
      <c r="C431" s="2">
        <v>20</v>
      </c>
      <c r="D431" s="2" t="s">
        <v>43</v>
      </c>
      <c r="E431" s="2" t="s">
        <v>21</v>
      </c>
      <c r="F431" s="2">
        <v>3</v>
      </c>
      <c r="G431" s="2" t="s">
        <v>49</v>
      </c>
      <c r="H431" s="2">
        <v>8752</v>
      </c>
      <c r="I431" s="2">
        <v>3</v>
      </c>
      <c r="J431" s="2">
        <v>3</v>
      </c>
      <c r="K431" s="2" t="s">
        <v>28</v>
      </c>
      <c r="L431" s="2" t="s">
        <v>23</v>
      </c>
      <c r="M431" s="2" t="s">
        <v>24</v>
      </c>
      <c r="N431" s="2">
        <v>4</v>
      </c>
      <c r="O431" s="2">
        <v>4</v>
      </c>
      <c r="P431" s="2">
        <v>5</v>
      </c>
      <c r="Q431" s="2">
        <v>4</v>
      </c>
      <c r="R431" s="2">
        <v>11602</v>
      </c>
      <c r="S431" s="2" t="s">
        <v>37</v>
      </c>
    </row>
    <row r="432" spans="1:19" x14ac:dyDescent="0.2">
      <c r="A432" s="2">
        <v>431</v>
      </c>
      <c r="B432" s="2" t="s">
        <v>26</v>
      </c>
      <c r="C432" s="2">
        <v>28</v>
      </c>
      <c r="D432" s="2" t="s">
        <v>52</v>
      </c>
      <c r="E432" s="2" t="s">
        <v>21</v>
      </c>
      <c r="F432" s="2">
        <v>5</v>
      </c>
      <c r="G432" s="2" t="s">
        <v>22</v>
      </c>
      <c r="H432" s="2">
        <v>7061</v>
      </c>
      <c r="I432" s="2">
        <v>1</v>
      </c>
      <c r="J432" s="2">
        <v>1</v>
      </c>
      <c r="K432" s="2" t="s">
        <v>28</v>
      </c>
      <c r="L432" s="2" t="s">
        <v>23</v>
      </c>
      <c r="M432" s="2" t="s">
        <v>45</v>
      </c>
      <c r="N432" s="2">
        <v>5</v>
      </c>
      <c r="O432" s="2">
        <v>3</v>
      </c>
      <c r="P432" s="2">
        <v>5</v>
      </c>
      <c r="Q432" s="2">
        <v>4</v>
      </c>
      <c r="R432" s="2">
        <v>8437</v>
      </c>
      <c r="S432" s="2" t="s">
        <v>30</v>
      </c>
    </row>
    <row r="433" spans="1:19" x14ac:dyDescent="0.2">
      <c r="A433" s="2">
        <v>432</v>
      </c>
      <c r="B433" s="2" t="s">
        <v>26</v>
      </c>
      <c r="C433" s="2">
        <v>25</v>
      </c>
      <c r="D433" s="2" t="s">
        <v>31</v>
      </c>
      <c r="E433" s="2" t="s">
        <v>28</v>
      </c>
      <c r="F433" s="2">
        <v>3</v>
      </c>
      <c r="G433" s="2" t="s">
        <v>39</v>
      </c>
      <c r="H433" s="2">
        <v>14189</v>
      </c>
      <c r="I433" s="2">
        <v>3</v>
      </c>
      <c r="J433" s="2">
        <v>4</v>
      </c>
      <c r="K433" s="2" t="s">
        <v>21</v>
      </c>
      <c r="L433" s="2" t="s">
        <v>36</v>
      </c>
      <c r="M433" s="2" t="s">
        <v>24</v>
      </c>
      <c r="N433" s="2">
        <v>1</v>
      </c>
      <c r="O433" s="2">
        <v>1</v>
      </c>
      <c r="P433" s="2">
        <v>5</v>
      </c>
      <c r="Q433" s="2">
        <v>5</v>
      </c>
      <c r="R433" s="2">
        <v>10822</v>
      </c>
      <c r="S433" s="2" t="s">
        <v>42</v>
      </c>
    </row>
    <row r="434" spans="1:19" x14ac:dyDescent="0.2">
      <c r="A434" s="2">
        <v>433</v>
      </c>
      <c r="B434" s="2" t="s">
        <v>19</v>
      </c>
      <c r="C434" s="2">
        <v>25</v>
      </c>
      <c r="D434" s="2" t="s">
        <v>53</v>
      </c>
      <c r="E434" s="2" t="s">
        <v>28</v>
      </c>
      <c r="F434" s="2">
        <v>5</v>
      </c>
      <c r="G434" s="2" t="s">
        <v>35</v>
      </c>
      <c r="H434" s="2">
        <v>11530</v>
      </c>
      <c r="I434" s="2">
        <v>3</v>
      </c>
      <c r="J434" s="2">
        <v>2</v>
      </c>
      <c r="K434" s="2" t="s">
        <v>28</v>
      </c>
      <c r="L434" s="2" t="s">
        <v>29</v>
      </c>
      <c r="M434" s="2" t="s">
        <v>33</v>
      </c>
      <c r="N434" s="2">
        <v>5</v>
      </c>
      <c r="O434" s="2">
        <v>4</v>
      </c>
      <c r="P434" s="2">
        <v>5</v>
      </c>
      <c r="Q434" s="2">
        <v>2</v>
      </c>
      <c r="R434" s="2">
        <v>9466</v>
      </c>
      <c r="S434" s="2" t="s">
        <v>25</v>
      </c>
    </row>
    <row r="435" spans="1:19" x14ac:dyDescent="0.2">
      <c r="A435" s="2">
        <v>434</v>
      </c>
      <c r="B435" s="2" t="s">
        <v>26</v>
      </c>
      <c r="C435" s="2">
        <v>26</v>
      </c>
      <c r="D435" s="2" t="s">
        <v>47</v>
      </c>
      <c r="E435" s="2" t="s">
        <v>28</v>
      </c>
      <c r="F435" s="2">
        <v>3</v>
      </c>
      <c r="G435" s="2" t="s">
        <v>35</v>
      </c>
      <c r="H435" s="2">
        <v>14085</v>
      </c>
      <c r="I435" s="2">
        <v>2</v>
      </c>
      <c r="J435" s="2">
        <v>3</v>
      </c>
      <c r="K435" s="2" t="s">
        <v>28</v>
      </c>
      <c r="L435" s="2" t="s">
        <v>40</v>
      </c>
      <c r="M435" s="2" t="s">
        <v>45</v>
      </c>
      <c r="N435" s="2">
        <v>1</v>
      </c>
      <c r="O435" s="2">
        <v>1</v>
      </c>
      <c r="P435" s="2">
        <v>2</v>
      </c>
      <c r="Q435" s="2">
        <v>1</v>
      </c>
      <c r="R435" s="2">
        <v>14136</v>
      </c>
      <c r="S435" s="2" t="s">
        <v>34</v>
      </c>
    </row>
    <row r="436" spans="1:19" x14ac:dyDescent="0.2">
      <c r="A436" s="2">
        <v>435</v>
      </c>
      <c r="B436" s="2" t="s">
        <v>19</v>
      </c>
      <c r="C436" s="2">
        <v>23</v>
      </c>
      <c r="D436" s="2" t="s">
        <v>38</v>
      </c>
      <c r="E436" s="2" t="s">
        <v>28</v>
      </c>
      <c r="F436" s="2">
        <v>4</v>
      </c>
      <c r="G436" s="2" t="s">
        <v>39</v>
      </c>
      <c r="H436" s="2">
        <v>16514</v>
      </c>
      <c r="I436" s="2">
        <v>3</v>
      </c>
      <c r="J436" s="2">
        <v>2</v>
      </c>
      <c r="K436" s="2" t="s">
        <v>28</v>
      </c>
      <c r="L436" s="2" t="s">
        <v>50</v>
      </c>
      <c r="M436" s="2" t="s">
        <v>46</v>
      </c>
      <c r="N436" s="2">
        <v>1</v>
      </c>
      <c r="O436" s="2">
        <v>2</v>
      </c>
      <c r="P436" s="2">
        <v>5</v>
      </c>
      <c r="Q436" s="2">
        <v>2</v>
      </c>
      <c r="R436" s="2">
        <v>12248</v>
      </c>
      <c r="S436" s="2" t="s">
        <v>30</v>
      </c>
    </row>
    <row r="437" spans="1:19" x14ac:dyDescent="0.2">
      <c r="A437" s="2">
        <v>436</v>
      </c>
      <c r="B437" s="2" t="s">
        <v>26</v>
      </c>
      <c r="C437" s="2">
        <v>25</v>
      </c>
      <c r="D437" s="2" t="s">
        <v>47</v>
      </c>
      <c r="E437" s="2" t="s">
        <v>28</v>
      </c>
      <c r="F437" s="2">
        <v>4</v>
      </c>
      <c r="G437" s="2" t="s">
        <v>35</v>
      </c>
      <c r="H437" s="2">
        <v>14459</v>
      </c>
      <c r="I437" s="2">
        <v>3</v>
      </c>
      <c r="J437" s="2">
        <v>3</v>
      </c>
      <c r="K437" s="2" t="s">
        <v>28</v>
      </c>
      <c r="L437" s="2" t="s">
        <v>40</v>
      </c>
      <c r="M437" s="2" t="s">
        <v>45</v>
      </c>
      <c r="N437" s="2">
        <v>1</v>
      </c>
      <c r="O437" s="2">
        <v>4</v>
      </c>
      <c r="P437" s="2">
        <v>4</v>
      </c>
      <c r="Q437" s="2">
        <v>3</v>
      </c>
      <c r="R437" s="2">
        <v>12507</v>
      </c>
      <c r="S437" s="2" t="s">
        <v>25</v>
      </c>
    </row>
    <row r="438" spans="1:19" x14ac:dyDescent="0.2">
      <c r="A438" s="2">
        <v>437</v>
      </c>
      <c r="B438" s="2" t="s">
        <v>19</v>
      </c>
      <c r="C438" s="2">
        <v>19</v>
      </c>
      <c r="D438" s="2" t="s">
        <v>38</v>
      </c>
      <c r="E438" s="2" t="s">
        <v>28</v>
      </c>
      <c r="F438" s="2">
        <v>3</v>
      </c>
      <c r="G438" s="2" t="s">
        <v>35</v>
      </c>
      <c r="H438" s="2">
        <v>19379</v>
      </c>
      <c r="I438" s="2">
        <v>3</v>
      </c>
      <c r="J438" s="2">
        <v>3</v>
      </c>
      <c r="K438" s="2" t="s">
        <v>28</v>
      </c>
      <c r="L438" s="2" t="s">
        <v>23</v>
      </c>
      <c r="M438" s="2" t="s">
        <v>46</v>
      </c>
      <c r="N438" s="2">
        <v>4</v>
      </c>
      <c r="O438" s="2">
        <v>5</v>
      </c>
      <c r="P438" s="2">
        <v>1</v>
      </c>
      <c r="Q438" s="2">
        <v>5</v>
      </c>
      <c r="R438" s="2">
        <v>15626</v>
      </c>
      <c r="S438" s="2" t="s">
        <v>25</v>
      </c>
    </row>
    <row r="439" spans="1:19" x14ac:dyDescent="0.2">
      <c r="A439" s="2">
        <v>438</v>
      </c>
      <c r="B439" s="2" t="s">
        <v>19</v>
      </c>
      <c r="C439" s="2">
        <v>18</v>
      </c>
      <c r="D439" s="2" t="s">
        <v>27</v>
      </c>
      <c r="E439" s="2" t="s">
        <v>28</v>
      </c>
      <c r="F439" s="2">
        <v>1</v>
      </c>
      <c r="G439" s="2" t="s">
        <v>32</v>
      </c>
      <c r="H439" s="2">
        <v>18470</v>
      </c>
      <c r="I439" s="2">
        <v>4</v>
      </c>
      <c r="J439" s="2">
        <v>3</v>
      </c>
      <c r="K439" s="2" t="s">
        <v>28</v>
      </c>
      <c r="L439" s="2" t="s">
        <v>40</v>
      </c>
      <c r="M439" s="2" t="s">
        <v>46</v>
      </c>
      <c r="N439" s="2">
        <v>3</v>
      </c>
      <c r="O439" s="2">
        <v>5</v>
      </c>
      <c r="P439" s="2">
        <v>5</v>
      </c>
      <c r="Q439" s="2">
        <v>1</v>
      </c>
      <c r="R439" s="2">
        <v>16771</v>
      </c>
      <c r="S439" s="2" t="s">
        <v>37</v>
      </c>
    </row>
    <row r="440" spans="1:19" x14ac:dyDescent="0.2">
      <c r="A440" s="2">
        <v>439</v>
      </c>
      <c r="B440" s="2" t="s">
        <v>19</v>
      </c>
      <c r="C440" s="2">
        <v>19</v>
      </c>
      <c r="D440" s="2" t="s">
        <v>41</v>
      </c>
      <c r="E440" s="2" t="s">
        <v>28</v>
      </c>
      <c r="F440" s="2">
        <v>4</v>
      </c>
      <c r="G440" s="2" t="s">
        <v>39</v>
      </c>
      <c r="H440" s="2">
        <v>10565</v>
      </c>
      <c r="I440" s="2">
        <v>4</v>
      </c>
      <c r="J440" s="2">
        <v>5</v>
      </c>
      <c r="K440" s="2" t="s">
        <v>28</v>
      </c>
      <c r="L440" s="2" t="s">
        <v>36</v>
      </c>
      <c r="M440" s="2" t="s">
        <v>24</v>
      </c>
      <c r="N440" s="2">
        <v>1</v>
      </c>
      <c r="O440" s="2">
        <v>5</v>
      </c>
      <c r="P440" s="2">
        <v>3</v>
      </c>
      <c r="Q440" s="2">
        <v>3</v>
      </c>
      <c r="R440" s="2">
        <v>13584</v>
      </c>
      <c r="S440" s="2" t="s">
        <v>34</v>
      </c>
    </row>
    <row r="441" spans="1:19" x14ac:dyDescent="0.2">
      <c r="A441" s="2">
        <v>440</v>
      </c>
      <c r="B441" s="2" t="s">
        <v>19</v>
      </c>
      <c r="C441" s="2">
        <v>20</v>
      </c>
      <c r="D441" s="2" t="s">
        <v>47</v>
      </c>
      <c r="E441" s="2" t="s">
        <v>28</v>
      </c>
      <c r="F441" s="2">
        <v>1</v>
      </c>
      <c r="G441" s="2" t="s">
        <v>35</v>
      </c>
      <c r="H441" s="2">
        <v>18269</v>
      </c>
      <c r="I441" s="2">
        <v>1</v>
      </c>
      <c r="J441" s="2">
        <v>2</v>
      </c>
      <c r="K441" s="2" t="s">
        <v>28</v>
      </c>
      <c r="L441" s="2" t="s">
        <v>23</v>
      </c>
      <c r="M441" s="2" t="s">
        <v>45</v>
      </c>
      <c r="N441" s="2">
        <v>5</v>
      </c>
      <c r="O441" s="2">
        <v>4</v>
      </c>
      <c r="P441" s="2">
        <v>4</v>
      </c>
      <c r="Q441" s="2">
        <v>1</v>
      </c>
      <c r="R441" s="2">
        <v>17101</v>
      </c>
      <c r="S441" s="2" t="s">
        <v>42</v>
      </c>
    </row>
    <row r="442" spans="1:19" x14ac:dyDescent="0.2">
      <c r="A442" s="2">
        <v>441</v>
      </c>
      <c r="B442" s="2" t="s">
        <v>19</v>
      </c>
      <c r="C442" s="2">
        <v>21</v>
      </c>
      <c r="D442" s="2" t="s">
        <v>31</v>
      </c>
      <c r="E442" s="2" t="s">
        <v>28</v>
      </c>
      <c r="F442" s="2">
        <v>3</v>
      </c>
      <c r="G442" s="2" t="s">
        <v>35</v>
      </c>
      <c r="H442" s="2">
        <v>19167</v>
      </c>
      <c r="I442" s="2">
        <v>2</v>
      </c>
      <c r="J442" s="2">
        <v>1</v>
      </c>
      <c r="K442" s="2" t="s">
        <v>28</v>
      </c>
      <c r="L442" s="2" t="s">
        <v>29</v>
      </c>
      <c r="M442" s="2" t="s">
        <v>24</v>
      </c>
      <c r="N442" s="2">
        <v>4</v>
      </c>
      <c r="O442" s="2">
        <v>4</v>
      </c>
      <c r="P442" s="2">
        <v>3</v>
      </c>
      <c r="Q442" s="2">
        <v>4</v>
      </c>
      <c r="R442" s="2">
        <v>11914</v>
      </c>
      <c r="S442" s="2" t="s">
        <v>30</v>
      </c>
    </row>
    <row r="443" spans="1:19" x14ac:dyDescent="0.2">
      <c r="A443" s="2">
        <v>442</v>
      </c>
      <c r="B443" s="2" t="s">
        <v>26</v>
      </c>
      <c r="C443" s="2">
        <v>22</v>
      </c>
      <c r="D443" s="2" t="s">
        <v>41</v>
      </c>
      <c r="E443" s="2" t="s">
        <v>28</v>
      </c>
      <c r="F443" s="2">
        <v>5</v>
      </c>
      <c r="G443" s="2" t="s">
        <v>39</v>
      </c>
      <c r="H443" s="2">
        <v>15955</v>
      </c>
      <c r="I443" s="2">
        <v>3</v>
      </c>
      <c r="J443" s="2">
        <v>3</v>
      </c>
      <c r="K443" s="2" t="s">
        <v>28</v>
      </c>
      <c r="L443" s="2" t="s">
        <v>36</v>
      </c>
      <c r="M443" s="2" t="s">
        <v>46</v>
      </c>
      <c r="N443" s="2">
        <v>5</v>
      </c>
      <c r="O443" s="2">
        <v>1</v>
      </c>
      <c r="P443" s="2">
        <v>5</v>
      </c>
      <c r="Q443" s="2">
        <v>1</v>
      </c>
      <c r="R443" s="2">
        <v>11988</v>
      </c>
      <c r="S443" s="2" t="s">
        <v>25</v>
      </c>
    </row>
    <row r="444" spans="1:19" x14ac:dyDescent="0.2">
      <c r="A444" s="2">
        <v>443</v>
      </c>
      <c r="B444" s="2" t="s">
        <v>26</v>
      </c>
      <c r="C444" s="2">
        <v>23</v>
      </c>
      <c r="D444" s="2" t="s">
        <v>53</v>
      </c>
      <c r="E444" s="2" t="s">
        <v>21</v>
      </c>
      <c r="F444" s="2">
        <v>3</v>
      </c>
      <c r="G444" s="2" t="s">
        <v>49</v>
      </c>
      <c r="H444" s="2">
        <v>3843</v>
      </c>
      <c r="I444" s="2">
        <v>2</v>
      </c>
      <c r="J444" s="2">
        <v>4</v>
      </c>
      <c r="K444" s="2" t="s">
        <v>21</v>
      </c>
      <c r="L444" s="2" t="s">
        <v>23</v>
      </c>
      <c r="M444" s="2" t="s">
        <v>24</v>
      </c>
      <c r="N444" s="2">
        <v>3</v>
      </c>
      <c r="O444" s="2">
        <v>1</v>
      </c>
      <c r="P444" s="2">
        <v>4</v>
      </c>
      <c r="Q444" s="2">
        <v>5</v>
      </c>
      <c r="R444" s="2">
        <v>4522</v>
      </c>
      <c r="S444" s="2" t="s">
        <v>34</v>
      </c>
    </row>
    <row r="445" spans="1:19" x14ac:dyDescent="0.2">
      <c r="A445" s="2">
        <v>444</v>
      </c>
      <c r="B445" s="2" t="s">
        <v>19</v>
      </c>
      <c r="C445" s="2">
        <v>20</v>
      </c>
      <c r="D445" s="2" t="s">
        <v>20</v>
      </c>
      <c r="E445" s="2" t="s">
        <v>28</v>
      </c>
      <c r="F445" s="2">
        <v>4</v>
      </c>
      <c r="G445" s="2" t="s">
        <v>32</v>
      </c>
      <c r="H445" s="2">
        <v>15271</v>
      </c>
      <c r="I445" s="2">
        <v>4</v>
      </c>
      <c r="J445" s="2">
        <v>3</v>
      </c>
      <c r="K445" s="2" t="s">
        <v>21</v>
      </c>
      <c r="L445" s="2" t="s">
        <v>23</v>
      </c>
      <c r="M445" s="2" t="s">
        <v>24</v>
      </c>
      <c r="N445" s="2">
        <v>3</v>
      </c>
      <c r="O445" s="2">
        <v>5</v>
      </c>
      <c r="P445" s="2">
        <v>2</v>
      </c>
      <c r="Q445" s="2">
        <v>5</v>
      </c>
      <c r="R445" s="2">
        <v>9380</v>
      </c>
      <c r="S445" s="2" t="s">
        <v>34</v>
      </c>
    </row>
    <row r="446" spans="1:19" x14ac:dyDescent="0.2">
      <c r="A446" s="2">
        <v>445</v>
      </c>
      <c r="B446" s="2" t="s">
        <v>26</v>
      </c>
      <c r="C446" s="2">
        <v>24</v>
      </c>
      <c r="D446" s="2" t="s">
        <v>44</v>
      </c>
      <c r="E446" s="2" t="s">
        <v>28</v>
      </c>
      <c r="F446" s="2">
        <v>3</v>
      </c>
      <c r="G446" s="2" t="s">
        <v>32</v>
      </c>
      <c r="H446" s="2">
        <v>15826</v>
      </c>
      <c r="I446" s="2">
        <v>5</v>
      </c>
      <c r="J446" s="2">
        <v>5</v>
      </c>
      <c r="K446" s="2" t="s">
        <v>21</v>
      </c>
      <c r="L446" s="2" t="s">
        <v>40</v>
      </c>
      <c r="M446" s="2" t="s">
        <v>45</v>
      </c>
      <c r="N446" s="2">
        <v>2</v>
      </c>
      <c r="O446" s="2">
        <v>3</v>
      </c>
      <c r="P446" s="2">
        <v>3</v>
      </c>
      <c r="Q446" s="2">
        <v>1</v>
      </c>
      <c r="R446" s="2">
        <v>14249</v>
      </c>
      <c r="S446" s="2" t="s">
        <v>37</v>
      </c>
    </row>
    <row r="447" spans="1:19" x14ac:dyDescent="0.2">
      <c r="A447" s="2">
        <v>446</v>
      </c>
      <c r="B447" s="2" t="s">
        <v>26</v>
      </c>
      <c r="C447" s="2">
        <v>25</v>
      </c>
      <c r="D447" s="2" t="s">
        <v>47</v>
      </c>
      <c r="E447" s="2" t="s">
        <v>21</v>
      </c>
      <c r="F447" s="2">
        <v>1</v>
      </c>
      <c r="G447" s="2" t="s">
        <v>35</v>
      </c>
      <c r="H447" s="2">
        <v>14296</v>
      </c>
      <c r="I447" s="2">
        <v>4</v>
      </c>
      <c r="J447" s="2">
        <v>5</v>
      </c>
      <c r="K447" s="2" t="s">
        <v>28</v>
      </c>
      <c r="L447" s="2" t="s">
        <v>23</v>
      </c>
      <c r="M447" s="2" t="s">
        <v>45</v>
      </c>
      <c r="N447" s="2">
        <v>2</v>
      </c>
      <c r="O447" s="2">
        <v>4</v>
      </c>
      <c r="P447" s="2">
        <v>1</v>
      </c>
      <c r="Q447" s="2">
        <v>2</v>
      </c>
      <c r="R447" s="2">
        <v>15914</v>
      </c>
      <c r="S447" s="2" t="s">
        <v>34</v>
      </c>
    </row>
    <row r="448" spans="1:19" x14ac:dyDescent="0.2">
      <c r="A448" s="2">
        <v>447</v>
      </c>
      <c r="B448" s="2" t="s">
        <v>26</v>
      </c>
      <c r="C448" s="2">
        <v>22</v>
      </c>
      <c r="D448" s="2" t="s">
        <v>52</v>
      </c>
      <c r="E448" s="2" t="s">
        <v>28</v>
      </c>
      <c r="F448" s="2">
        <v>4</v>
      </c>
      <c r="G448" s="2" t="s">
        <v>35</v>
      </c>
      <c r="H448" s="2">
        <v>18701</v>
      </c>
      <c r="I448" s="2">
        <v>3</v>
      </c>
      <c r="J448" s="2">
        <v>2</v>
      </c>
      <c r="K448" s="2" t="s">
        <v>28</v>
      </c>
      <c r="L448" s="2" t="s">
        <v>23</v>
      </c>
      <c r="M448" s="2" t="s">
        <v>48</v>
      </c>
      <c r="N448" s="2">
        <v>4</v>
      </c>
      <c r="O448" s="2">
        <v>3</v>
      </c>
      <c r="P448" s="2">
        <v>5</v>
      </c>
      <c r="Q448" s="2">
        <v>2</v>
      </c>
      <c r="R448" s="2">
        <v>9332</v>
      </c>
      <c r="S448" s="2" t="s">
        <v>25</v>
      </c>
    </row>
    <row r="449" spans="1:19" x14ac:dyDescent="0.2">
      <c r="A449" s="2">
        <v>448</v>
      </c>
      <c r="B449" s="2" t="s">
        <v>19</v>
      </c>
      <c r="C449" s="2">
        <v>20</v>
      </c>
      <c r="D449" s="2" t="s">
        <v>52</v>
      </c>
      <c r="E449" s="2" t="s">
        <v>21</v>
      </c>
      <c r="F449" s="2">
        <v>1</v>
      </c>
      <c r="G449" s="2" t="s">
        <v>35</v>
      </c>
      <c r="H449" s="2">
        <v>4411</v>
      </c>
      <c r="I449" s="2">
        <v>4</v>
      </c>
      <c r="J449" s="2">
        <v>5</v>
      </c>
      <c r="K449" s="2" t="s">
        <v>21</v>
      </c>
      <c r="L449" s="2" t="s">
        <v>40</v>
      </c>
      <c r="M449" s="2" t="s">
        <v>45</v>
      </c>
      <c r="N449" s="2">
        <v>1</v>
      </c>
      <c r="O449" s="2">
        <v>3</v>
      </c>
      <c r="P449" s="2">
        <v>3</v>
      </c>
      <c r="Q449" s="2">
        <v>5</v>
      </c>
      <c r="R449" s="2">
        <v>7534</v>
      </c>
      <c r="S449" s="2" t="s">
        <v>34</v>
      </c>
    </row>
    <row r="450" spans="1:19" x14ac:dyDescent="0.2">
      <c r="A450" s="2">
        <v>449</v>
      </c>
      <c r="B450" s="2" t="s">
        <v>19</v>
      </c>
      <c r="C450" s="2">
        <v>20</v>
      </c>
      <c r="D450" s="2" t="s">
        <v>20</v>
      </c>
      <c r="E450" s="2" t="s">
        <v>28</v>
      </c>
      <c r="F450" s="2">
        <v>2</v>
      </c>
      <c r="G450" s="2" t="s">
        <v>39</v>
      </c>
      <c r="H450" s="2">
        <v>14638</v>
      </c>
      <c r="I450" s="2">
        <v>5</v>
      </c>
      <c r="J450" s="2">
        <v>4</v>
      </c>
      <c r="K450" s="2" t="s">
        <v>28</v>
      </c>
      <c r="L450" s="2" t="s">
        <v>40</v>
      </c>
      <c r="M450" s="2" t="s">
        <v>46</v>
      </c>
      <c r="N450" s="2">
        <v>4</v>
      </c>
      <c r="O450" s="2">
        <v>3</v>
      </c>
      <c r="P450" s="2">
        <v>3</v>
      </c>
      <c r="Q450" s="2">
        <v>2</v>
      </c>
      <c r="R450" s="2">
        <v>17379</v>
      </c>
      <c r="S450" s="2" t="s">
        <v>25</v>
      </c>
    </row>
    <row r="451" spans="1:19" x14ac:dyDescent="0.2">
      <c r="A451" s="2">
        <v>450</v>
      </c>
      <c r="B451" s="2" t="s">
        <v>26</v>
      </c>
      <c r="C451" s="2">
        <v>23</v>
      </c>
      <c r="D451" s="2" t="s">
        <v>41</v>
      </c>
      <c r="E451" s="2" t="s">
        <v>21</v>
      </c>
      <c r="F451" s="2">
        <v>2</v>
      </c>
      <c r="G451" s="2" t="s">
        <v>49</v>
      </c>
      <c r="H451" s="2">
        <v>9303</v>
      </c>
      <c r="I451" s="2">
        <v>2</v>
      </c>
      <c r="J451" s="2">
        <v>2</v>
      </c>
      <c r="K451" s="2" t="s">
        <v>28</v>
      </c>
      <c r="L451" s="2" t="s">
        <v>23</v>
      </c>
      <c r="M451" s="2" t="s">
        <v>24</v>
      </c>
      <c r="N451" s="2">
        <v>3</v>
      </c>
      <c r="O451" s="2">
        <v>5</v>
      </c>
      <c r="P451" s="2">
        <v>2</v>
      </c>
      <c r="Q451" s="2">
        <v>1</v>
      </c>
      <c r="R451" s="2">
        <v>10783</v>
      </c>
      <c r="S451" s="2" t="s">
        <v>34</v>
      </c>
    </row>
    <row r="452" spans="1:19" x14ac:dyDescent="0.2">
      <c r="A452" s="2">
        <v>451</v>
      </c>
      <c r="B452" s="2" t="s">
        <v>26</v>
      </c>
      <c r="C452" s="2">
        <v>26</v>
      </c>
      <c r="D452" s="2" t="s">
        <v>52</v>
      </c>
      <c r="E452" s="2" t="s">
        <v>28</v>
      </c>
      <c r="F452" s="2">
        <v>3</v>
      </c>
      <c r="G452" s="2" t="s">
        <v>39</v>
      </c>
      <c r="H452" s="2">
        <v>13516</v>
      </c>
      <c r="I452" s="2">
        <v>5</v>
      </c>
      <c r="J452" s="2">
        <v>5</v>
      </c>
      <c r="K452" s="2" t="s">
        <v>21</v>
      </c>
      <c r="L452" s="2" t="s">
        <v>36</v>
      </c>
      <c r="M452" s="2" t="s">
        <v>48</v>
      </c>
      <c r="N452" s="2">
        <v>4</v>
      </c>
      <c r="O452" s="2">
        <v>1</v>
      </c>
      <c r="P452" s="2">
        <v>3</v>
      </c>
      <c r="Q452" s="2">
        <v>3</v>
      </c>
      <c r="R452" s="2">
        <v>11485</v>
      </c>
      <c r="S452" s="2" t="s">
        <v>37</v>
      </c>
    </row>
    <row r="453" spans="1:19" x14ac:dyDescent="0.2">
      <c r="A453" s="2">
        <v>452</v>
      </c>
      <c r="B453" s="2" t="s">
        <v>19</v>
      </c>
      <c r="C453" s="2">
        <v>25</v>
      </c>
      <c r="D453" s="2" t="s">
        <v>52</v>
      </c>
      <c r="E453" s="2" t="s">
        <v>21</v>
      </c>
      <c r="F453" s="2">
        <v>1</v>
      </c>
      <c r="G453" s="2" t="s">
        <v>35</v>
      </c>
      <c r="H453" s="2">
        <v>13696</v>
      </c>
      <c r="I453" s="2">
        <v>4</v>
      </c>
      <c r="J453" s="2">
        <v>5</v>
      </c>
      <c r="K453" s="2" t="s">
        <v>28</v>
      </c>
      <c r="L453" s="2" t="s">
        <v>40</v>
      </c>
      <c r="M453" s="2" t="s">
        <v>48</v>
      </c>
      <c r="N453" s="2">
        <v>2</v>
      </c>
      <c r="O453" s="2">
        <v>2</v>
      </c>
      <c r="P453" s="2">
        <v>5</v>
      </c>
      <c r="Q453" s="2">
        <v>2</v>
      </c>
      <c r="R453" s="2">
        <v>14348</v>
      </c>
      <c r="S453" s="2" t="s">
        <v>25</v>
      </c>
    </row>
    <row r="454" spans="1:19" x14ac:dyDescent="0.2">
      <c r="A454" s="2">
        <v>453</v>
      </c>
      <c r="B454" s="2" t="s">
        <v>19</v>
      </c>
      <c r="C454" s="2">
        <v>19</v>
      </c>
      <c r="D454" s="2" t="s">
        <v>43</v>
      </c>
      <c r="E454" s="2" t="s">
        <v>28</v>
      </c>
      <c r="F454" s="2">
        <v>3</v>
      </c>
      <c r="G454" s="2" t="s">
        <v>32</v>
      </c>
      <c r="H454" s="2">
        <v>15059</v>
      </c>
      <c r="I454" s="2">
        <v>3</v>
      </c>
      <c r="J454" s="2">
        <v>5</v>
      </c>
      <c r="K454" s="2" t="s">
        <v>28</v>
      </c>
      <c r="L454" s="2" t="s">
        <v>23</v>
      </c>
      <c r="M454" s="2" t="s">
        <v>46</v>
      </c>
      <c r="N454" s="2">
        <v>2</v>
      </c>
      <c r="O454" s="2">
        <v>5</v>
      </c>
      <c r="P454" s="2">
        <v>4</v>
      </c>
      <c r="Q454" s="2">
        <v>1</v>
      </c>
      <c r="R454" s="2">
        <v>12108</v>
      </c>
      <c r="S454" s="2" t="s">
        <v>34</v>
      </c>
    </row>
    <row r="455" spans="1:19" x14ac:dyDescent="0.2">
      <c r="A455" s="2">
        <v>454</v>
      </c>
      <c r="B455" s="2" t="s">
        <v>19</v>
      </c>
      <c r="C455" s="2">
        <v>22</v>
      </c>
      <c r="D455" s="2" t="s">
        <v>53</v>
      </c>
      <c r="E455" s="2" t="s">
        <v>21</v>
      </c>
      <c r="F455" s="2">
        <v>4</v>
      </c>
      <c r="G455" s="2" t="s">
        <v>35</v>
      </c>
      <c r="H455" s="2">
        <v>8543</v>
      </c>
      <c r="I455" s="2">
        <v>3</v>
      </c>
      <c r="J455" s="2">
        <v>3</v>
      </c>
      <c r="K455" s="2" t="s">
        <v>28</v>
      </c>
      <c r="L455" s="2" t="s">
        <v>23</v>
      </c>
      <c r="M455" s="2" t="s">
        <v>33</v>
      </c>
      <c r="N455" s="2">
        <v>1</v>
      </c>
      <c r="O455" s="2">
        <v>4</v>
      </c>
      <c r="P455" s="2">
        <v>1</v>
      </c>
      <c r="Q455" s="2">
        <v>1</v>
      </c>
      <c r="R455" s="2">
        <v>10032</v>
      </c>
      <c r="S455" s="2" t="s">
        <v>30</v>
      </c>
    </row>
    <row r="456" spans="1:19" x14ac:dyDescent="0.2">
      <c r="A456" s="2">
        <v>455</v>
      </c>
      <c r="B456" s="2" t="s">
        <v>19</v>
      </c>
      <c r="C456" s="2">
        <v>24</v>
      </c>
      <c r="D456" s="2" t="s">
        <v>44</v>
      </c>
      <c r="E456" s="2" t="s">
        <v>28</v>
      </c>
      <c r="F456" s="2">
        <v>1</v>
      </c>
      <c r="G456" s="2" t="s">
        <v>39</v>
      </c>
      <c r="H456" s="2">
        <v>15986</v>
      </c>
      <c r="I456" s="2">
        <v>5</v>
      </c>
      <c r="J456" s="2">
        <v>5</v>
      </c>
      <c r="K456" s="2" t="s">
        <v>28</v>
      </c>
      <c r="L456" s="2" t="s">
        <v>23</v>
      </c>
      <c r="M456" s="2" t="s">
        <v>45</v>
      </c>
      <c r="N456" s="2">
        <v>2</v>
      </c>
      <c r="O456" s="2">
        <v>1</v>
      </c>
      <c r="P456" s="2">
        <v>5</v>
      </c>
      <c r="Q456" s="2">
        <v>2</v>
      </c>
      <c r="R456" s="2">
        <v>15928</v>
      </c>
      <c r="S456" s="2" t="s">
        <v>37</v>
      </c>
    </row>
    <row r="457" spans="1:19" x14ac:dyDescent="0.2">
      <c r="A457" s="2">
        <v>456</v>
      </c>
      <c r="B457" s="2" t="s">
        <v>26</v>
      </c>
      <c r="C457" s="2">
        <v>19</v>
      </c>
      <c r="D457" s="2" t="s">
        <v>53</v>
      </c>
      <c r="E457" s="2" t="s">
        <v>21</v>
      </c>
      <c r="F457" s="2">
        <v>3</v>
      </c>
      <c r="G457" s="2" t="s">
        <v>35</v>
      </c>
      <c r="H457" s="2">
        <v>9599</v>
      </c>
      <c r="I457" s="2">
        <v>3</v>
      </c>
      <c r="J457" s="2">
        <v>2</v>
      </c>
      <c r="K457" s="2" t="s">
        <v>28</v>
      </c>
      <c r="L457" s="2" t="s">
        <v>29</v>
      </c>
      <c r="M457" s="2" t="s">
        <v>33</v>
      </c>
      <c r="N457" s="2">
        <v>4</v>
      </c>
      <c r="O457" s="2">
        <v>4</v>
      </c>
      <c r="P457" s="2">
        <v>2</v>
      </c>
      <c r="Q457" s="2">
        <v>1</v>
      </c>
      <c r="R457" s="2">
        <v>12162</v>
      </c>
      <c r="S457" s="2" t="s">
        <v>42</v>
      </c>
    </row>
    <row r="458" spans="1:19" x14ac:dyDescent="0.2">
      <c r="A458" s="2">
        <v>457</v>
      </c>
      <c r="B458" s="2" t="s">
        <v>26</v>
      </c>
      <c r="C458" s="2">
        <v>27</v>
      </c>
      <c r="D458" s="2" t="s">
        <v>20</v>
      </c>
      <c r="E458" s="2" t="s">
        <v>28</v>
      </c>
      <c r="F458" s="2">
        <v>4</v>
      </c>
      <c r="G458" s="2" t="s">
        <v>39</v>
      </c>
      <c r="H458" s="2">
        <v>17444</v>
      </c>
      <c r="I458" s="2">
        <v>4</v>
      </c>
      <c r="J458" s="2">
        <v>4</v>
      </c>
      <c r="K458" s="2" t="s">
        <v>21</v>
      </c>
      <c r="L458" s="2" t="s">
        <v>36</v>
      </c>
      <c r="M458" s="2" t="s">
        <v>46</v>
      </c>
      <c r="N458" s="2">
        <v>5</v>
      </c>
      <c r="O458" s="2">
        <v>1</v>
      </c>
      <c r="P458" s="2">
        <v>4</v>
      </c>
      <c r="Q458" s="2">
        <v>4</v>
      </c>
      <c r="R458" s="2">
        <v>12189</v>
      </c>
      <c r="S458" s="2" t="s">
        <v>37</v>
      </c>
    </row>
    <row r="459" spans="1:19" x14ac:dyDescent="0.2">
      <c r="A459" s="2">
        <v>458</v>
      </c>
      <c r="B459" s="2" t="s">
        <v>26</v>
      </c>
      <c r="C459" s="2">
        <v>24</v>
      </c>
      <c r="D459" s="2" t="s">
        <v>20</v>
      </c>
      <c r="E459" s="2" t="s">
        <v>21</v>
      </c>
      <c r="F459" s="2">
        <v>2</v>
      </c>
      <c r="G459" s="2" t="s">
        <v>49</v>
      </c>
      <c r="H459" s="2">
        <v>6286</v>
      </c>
      <c r="I459" s="2">
        <v>2</v>
      </c>
      <c r="J459" s="2">
        <v>1</v>
      </c>
      <c r="K459" s="2" t="s">
        <v>28</v>
      </c>
      <c r="L459" s="2" t="s">
        <v>23</v>
      </c>
      <c r="M459" s="2" t="s">
        <v>24</v>
      </c>
      <c r="N459" s="2">
        <v>3</v>
      </c>
      <c r="O459" s="2">
        <v>4</v>
      </c>
      <c r="P459" s="2">
        <v>2</v>
      </c>
      <c r="Q459" s="2">
        <v>4</v>
      </c>
      <c r="R459" s="2">
        <v>9943</v>
      </c>
      <c r="S459" s="2" t="s">
        <v>42</v>
      </c>
    </row>
    <row r="460" spans="1:19" x14ac:dyDescent="0.2">
      <c r="A460" s="2">
        <v>459</v>
      </c>
      <c r="B460" s="2" t="s">
        <v>19</v>
      </c>
      <c r="C460" s="2">
        <v>18</v>
      </c>
      <c r="D460" s="2" t="s">
        <v>44</v>
      </c>
      <c r="E460" s="2" t="s">
        <v>28</v>
      </c>
      <c r="F460" s="2">
        <v>2</v>
      </c>
      <c r="G460" s="2" t="s">
        <v>32</v>
      </c>
      <c r="H460" s="2">
        <v>11868</v>
      </c>
      <c r="I460" s="2">
        <v>4</v>
      </c>
      <c r="J460" s="2">
        <v>4</v>
      </c>
      <c r="K460" s="2" t="s">
        <v>28</v>
      </c>
      <c r="L460" s="2" t="s">
        <v>23</v>
      </c>
      <c r="M460" s="2" t="s">
        <v>45</v>
      </c>
      <c r="N460" s="2">
        <v>5</v>
      </c>
      <c r="O460" s="2">
        <v>5</v>
      </c>
      <c r="P460" s="2">
        <v>2</v>
      </c>
      <c r="Q460" s="2">
        <v>2</v>
      </c>
      <c r="R460" s="2">
        <v>9779</v>
      </c>
      <c r="S460" s="2" t="s">
        <v>25</v>
      </c>
    </row>
    <row r="461" spans="1:19" x14ac:dyDescent="0.2">
      <c r="A461" s="2">
        <v>460</v>
      </c>
      <c r="B461" s="2" t="s">
        <v>19</v>
      </c>
      <c r="C461" s="2">
        <v>22</v>
      </c>
      <c r="D461" s="2" t="s">
        <v>53</v>
      </c>
      <c r="E461" s="2" t="s">
        <v>21</v>
      </c>
      <c r="F461" s="2">
        <v>3</v>
      </c>
      <c r="G461" s="2" t="s">
        <v>35</v>
      </c>
      <c r="H461" s="2">
        <v>15173</v>
      </c>
      <c r="I461" s="2">
        <v>3</v>
      </c>
      <c r="J461" s="2">
        <v>4</v>
      </c>
      <c r="K461" s="2" t="s">
        <v>28</v>
      </c>
      <c r="L461" s="2" t="s">
        <v>23</v>
      </c>
      <c r="M461" s="2" t="s">
        <v>24</v>
      </c>
      <c r="N461" s="2">
        <v>5</v>
      </c>
      <c r="O461" s="2">
        <v>3</v>
      </c>
      <c r="P461" s="2">
        <v>3</v>
      </c>
      <c r="Q461" s="2">
        <v>5</v>
      </c>
      <c r="R461" s="2">
        <v>15054</v>
      </c>
      <c r="S461" s="2" t="s">
        <v>42</v>
      </c>
    </row>
    <row r="462" spans="1:19" x14ac:dyDescent="0.2">
      <c r="A462" s="2">
        <v>461</v>
      </c>
      <c r="B462" s="2" t="s">
        <v>26</v>
      </c>
      <c r="C462" s="2">
        <v>26</v>
      </c>
      <c r="D462" s="2" t="s">
        <v>52</v>
      </c>
      <c r="E462" s="2" t="s">
        <v>28</v>
      </c>
      <c r="F462" s="2">
        <v>4</v>
      </c>
      <c r="G462" s="2" t="s">
        <v>35</v>
      </c>
      <c r="H462" s="2">
        <v>25928</v>
      </c>
      <c r="I462" s="2">
        <v>3</v>
      </c>
      <c r="J462" s="2">
        <v>3</v>
      </c>
      <c r="K462" s="2" t="s">
        <v>21</v>
      </c>
      <c r="L462" s="2" t="s">
        <v>23</v>
      </c>
      <c r="M462" s="2" t="s">
        <v>45</v>
      </c>
      <c r="N462" s="2">
        <v>5</v>
      </c>
      <c r="O462" s="2">
        <v>3</v>
      </c>
      <c r="P462" s="2">
        <v>3</v>
      </c>
      <c r="Q462" s="2">
        <v>5</v>
      </c>
      <c r="R462" s="2">
        <v>13160</v>
      </c>
      <c r="S462" s="2" t="s">
        <v>37</v>
      </c>
    </row>
    <row r="463" spans="1:19" x14ac:dyDescent="0.2">
      <c r="A463" s="2">
        <v>462</v>
      </c>
      <c r="B463" s="2" t="s">
        <v>19</v>
      </c>
      <c r="C463" s="2">
        <v>25</v>
      </c>
      <c r="D463" s="2" t="s">
        <v>53</v>
      </c>
      <c r="E463" s="2" t="s">
        <v>21</v>
      </c>
      <c r="F463" s="2">
        <v>4</v>
      </c>
      <c r="G463" s="2" t="s">
        <v>35</v>
      </c>
      <c r="H463" s="2">
        <v>12943</v>
      </c>
      <c r="I463" s="2">
        <v>3</v>
      </c>
      <c r="J463" s="2">
        <v>3</v>
      </c>
      <c r="K463" s="2" t="s">
        <v>28</v>
      </c>
      <c r="L463" s="2" t="s">
        <v>40</v>
      </c>
      <c r="M463" s="2" t="s">
        <v>33</v>
      </c>
      <c r="N463" s="2">
        <v>4</v>
      </c>
      <c r="O463" s="2">
        <v>3</v>
      </c>
      <c r="P463" s="2">
        <v>5</v>
      </c>
      <c r="Q463" s="2">
        <v>3</v>
      </c>
      <c r="R463" s="2">
        <v>13032</v>
      </c>
      <c r="S463" s="2" t="s">
        <v>34</v>
      </c>
    </row>
    <row r="464" spans="1:19" x14ac:dyDescent="0.2">
      <c r="A464" s="2">
        <v>463</v>
      </c>
      <c r="B464" s="2" t="s">
        <v>19</v>
      </c>
      <c r="C464" s="2">
        <v>25</v>
      </c>
      <c r="D464" s="2" t="s">
        <v>20</v>
      </c>
      <c r="E464" s="2" t="s">
        <v>28</v>
      </c>
      <c r="F464" s="2">
        <v>3</v>
      </c>
      <c r="G464" s="2" t="s">
        <v>39</v>
      </c>
      <c r="H464" s="2">
        <v>17213</v>
      </c>
      <c r="I464" s="2">
        <v>3</v>
      </c>
      <c r="J464" s="2">
        <v>3</v>
      </c>
      <c r="K464" s="2" t="s">
        <v>21</v>
      </c>
      <c r="L464" s="2" t="s">
        <v>23</v>
      </c>
      <c r="M464" s="2" t="s">
        <v>33</v>
      </c>
      <c r="N464" s="2">
        <v>4</v>
      </c>
      <c r="O464" s="2">
        <v>2</v>
      </c>
      <c r="P464" s="2">
        <v>5</v>
      </c>
      <c r="Q464" s="2">
        <v>2</v>
      </c>
      <c r="R464" s="2">
        <v>9485</v>
      </c>
      <c r="S464" s="2" t="s">
        <v>30</v>
      </c>
    </row>
    <row r="465" spans="1:19" x14ac:dyDescent="0.2">
      <c r="A465" s="2">
        <v>464</v>
      </c>
      <c r="B465" s="2" t="s">
        <v>19</v>
      </c>
      <c r="C465" s="2">
        <v>21</v>
      </c>
      <c r="D465" s="2" t="s">
        <v>38</v>
      </c>
      <c r="E465" s="2" t="s">
        <v>21</v>
      </c>
      <c r="F465" s="2">
        <v>1</v>
      </c>
      <c r="G465" s="2" t="s">
        <v>22</v>
      </c>
      <c r="H465" s="2">
        <v>11331</v>
      </c>
      <c r="I465" s="2">
        <v>1</v>
      </c>
      <c r="J465" s="2">
        <v>1</v>
      </c>
      <c r="K465" s="2" t="s">
        <v>28</v>
      </c>
      <c r="L465" s="2" t="s">
        <v>29</v>
      </c>
      <c r="M465" s="2" t="s">
        <v>46</v>
      </c>
      <c r="N465" s="2">
        <v>3</v>
      </c>
      <c r="O465" s="2">
        <v>1</v>
      </c>
      <c r="P465" s="2">
        <v>3</v>
      </c>
      <c r="Q465" s="2">
        <v>2</v>
      </c>
      <c r="R465" s="2">
        <v>9999</v>
      </c>
      <c r="S465" s="2" t="s">
        <v>42</v>
      </c>
    </row>
    <row r="466" spans="1:19" x14ac:dyDescent="0.2">
      <c r="A466" s="2">
        <v>465</v>
      </c>
      <c r="B466" s="2" t="s">
        <v>26</v>
      </c>
      <c r="C466" s="2">
        <v>29</v>
      </c>
      <c r="D466" s="2" t="s">
        <v>47</v>
      </c>
      <c r="E466" s="2" t="s">
        <v>28</v>
      </c>
      <c r="F466" s="2">
        <v>4</v>
      </c>
      <c r="G466" s="2" t="s">
        <v>35</v>
      </c>
      <c r="H466" s="2">
        <v>18971</v>
      </c>
      <c r="I466" s="2">
        <v>4</v>
      </c>
      <c r="J466" s="2">
        <v>4</v>
      </c>
      <c r="K466" s="2" t="s">
        <v>28</v>
      </c>
      <c r="L466" s="2" t="s">
        <v>36</v>
      </c>
      <c r="M466" s="2" t="s">
        <v>45</v>
      </c>
      <c r="N466" s="2">
        <v>3</v>
      </c>
      <c r="O466" s="2">
        <v>3</v>
      </c>
      <c r="P466" s="2">
        <v>1</v>
      </c>
      <c r="Q466" s="2">
        <v>1</v>
      </c>
      <c r="R466" s="2">
        <v>16652</v>
      </c>
      <c r="S466" s="2" t="s">
        <v>30</v>
      </c>
    </row>
    <row r="467" spans="1:19" x14ac:dyDescent="0.2">
      <c r="A467" s="2">
        <v>466</v>
      </c>
      <c r="B467" s="2" t="s">
        <v>19</v>
      </c>
      <c r="C467" s="2">
        <v>18</v>
      </c>
      <c r="D467" s="2" t="s">
        <v>27</v>
      </c>
      <c r="E467" s="2" t="s">
        <v>28</v>
      </c>
      <c r="F467" s="2">
        <v>5</v>
      </c>
      <c r="G467" s="2" t="s">
        <v>35</v>
      </c>
      <c r="H467" s="2">
        <v>17149</v>
      </c>
      <c r="I467" s="2">
        <v>2</v>
      </c>
      <c r="J467" s="2">
        <v>1</v>
      </c>
      <c r="K467" s="2" t="s">
        <v>28</v>
      </c>
      <c r="L467" s="2" t="s">
        <v>50</v>
      </c>
      <c r="M467" s="2" t="s">
        <v>24</v>
      </c>
      <c r="N467" s="2">
        <v>5</v>
      </c>
      <c r="O467" s="2">
        <v>2</v>
      </c>
      <c r="P467" s="2">
        <v>3</v>
      </c>
      <c r="Q467" s="2">
        <v>4</v>
      </c>
      <c r="R467" s="2">
        <v>8955</v>
      </c>
      <c r="S467" s="2" t="s">
        <v>42</v>
      </c>
    </row>
    <row r="468" spans="1:19" x14ac:dyDescent="0.2">
      <c r="A468" s="2">
        <v>467</v>
      </c>
      <c r="B468" s="2" t="s">
        <v>19</v>
      </c>
      <c r="C468" s="2">
        <v>26</v>
      </c>
      <c r="D468" s="2" t="s">
        <v>44</v>
      </c>
      <c r="E468" s="2" t="s">
        <v>28</v>
      </c>
      <c r="F468" s="2">
        <v>2</v>
      </c>
      <c r="G468" s="2" t="s">
        <v>39</v>
      </c>
      <c r="H468" s="2">
        <v>14816</v>
      </c>
      <c r="I468" s="2">
        <v>4</v>
      </c>
      <c r="J468" s="2">
        <v>4</v>
      </c>
      <c r="K468" s="2" t="s">
        <v>21</v>
      </c>
      <c r="L468" s="2" t="s">
        <v>36</v>
      </c>
      <c r="M468" s="2" t="s">
        <v>48</v>
      </c>
      <c r="N468" s="2">
        <v>2</v>
      </c>
      <c r="O468" s="2">
        <v>2</v>
      </c>
      <c r="P468" s="2">
        <v>3</v>
      </c>
      <c r="Q468" s="2">
        <v>2</v>
      </c>
      <c r="R468" s="2">
        <v>12426</v>
      </c>
      <c r="S468" s="2" t="s">
        <v>25</v>
      </c>
    </row>
    <row r="469" spans="1:19" x14ac:dyDescent="0.2">
      <c r="A469" s="2">
        <v>468</v>
      </c>
      <c r="B469" s="2" t="s">
        <v>26</v>
      </c>
      <c r="C469" s="2">
        <v>24</v>
      </c>
      <c r="D469" s="2" t="s">
        <v>41</v>
      </c>
      <c r="E469" s="2" t="s">
        <v>28</v>
      </c>
      <c r="F469" s="2">
        <v>3</v>
      </c>
      <c r="G469" s="2" t="s">
        <v>32</v>
      </c>
      <c r="H469" s="2">
        <v>15270</v>
      </c>
      <c r="I469" s="2">
        <v>3</v>
      </c>
      <c r="J469" s="2">
        <v>3</v>
      </c>
      <c r="K469" s="2" t="s">
        <v>28</v>
      </c>
      <c r="L469" s="2" t="s">
        <v>23</v>
      </c>
      <c r="M469" s="2" t="s">
        <v>24</v>
      </c>
      <c r="N469" s="2">
        <v>4</v>
      </c>
      <c r="O469" s="2">
        <v>1</v>
      </c>
      <c r="P469" s="2">
        <v>1</v>
      </c>
      <c r="Q469" s="2">
        <v>5</v>
      </c>
      <c r="R469" s="2">
        <v>14847</v>
      </c>
      <c r="S469" s="2" t="s">
        <v>37</v>
      </c>
    </row>
    <row r="470" spans="1:19" x14ac:dyDescent="0.2">
      <c r="A470" s="2">
        <v>469</v>
      </c>
      <c r="B470" s="2" t="s">
        <v>19</v>
      </c>
      <c r="C470" s="2">
        <v>20</v>
      </c>
      <c r="D470" s="2" t="s">
        <v>38</v>
      </c>
      <c r="E470" s="2" t="s">
        <v>28</v>
      </c>
      <c r="F470" s="2">
        <v>3</v>
      </c>
      <c r="G470" s="2" t="s">
        <v>35</v>
      </c>
      <c r="H470" s="2">
        <v>15622</v>
      </c>
      <c r="I470" s="2">
        <v>3</v>
      </c>
      <c r="J470" s="2">
        <v>3</v>
      </c>
      <c r="K470" s="2" t="s">
        <v>21</v>
      </c>
      <c r="L470" s="2" t="s">
        <v>40</v>
      </c>
      <c r="M470" s="2" t="s">
        <v>33</v>
      </c>
      <c r="N470" s="2">
        <v>1</v>
      </c>
      <c r="O470" s="2">
        <v>5</v>
      </c>
      <c r="P470" s="2">
        <v>1</v>
      </c>
      <c r="Q470" s="2">
        <v>5</v>
      </c>
      <c r="R470" s="2">
        <v>11430</v>
      </c>
      <c r="S470" s="2" t="s">
        <v>42</v>
      </c>
    </row>
    <row r="471" spans="1:19" x14ac:dyDescent="0.2">
      <c r="A471" s="2">
        <v>470</v>
      </c>
      <c r="B471" s="2" t="s">
        <v>26</v>
      </c>
      <c r="C471" s="2">
        <v>22</v>
      </c>
      <c r="D471" s="2" t="s">
        <v>20</v>
      </c>
      <c r="E471" s="2" t="s">
        <v>28</v>
      </c>
      <c r="F471" s="2">
        <v>2</v>
      </c>
      <c r="G471" s="2" t="s">
        <v>32</v>
      </c>
      <c r="H471" s="2">
        <v>15721</v>
      </c>
      <c r="I471" s="2">
        <v>4</v>
      </c>
      <c r="J471" s="2">
        <v>4</v>
      </c>
      <c r="K471" s="2" t="s">
        <v>28</v>
      </c>
      <c r="L471" s="2" t="s">
        <v>40</v>
      </c>
      <c r="M471" s="2" t="s">
        <v>24</v>
      </c>
      <c r="N471" s="2">
        <v>3</v>
      </c>
      <c r="O471" s="2">
        <v>1</v>
      </c>
      <c r="P471" s="2">
        <v>3</v>
      </c>
      <c r="Q471" s="2">
        <v>3</v>
      </c>
      <c r="R471" s="2">
        <v>16505</v>
      </c>
      <c r="S471" s="2" t="s">
        <v>25</v>
      </c>
    </row>
    <row r="472" spans="1:19" x14ac:dyDescent="0.2">
      <c r="A472" s="2">
        <v>471</v>
      </c>
      <c r="B472" s="2" t="s">
        <v>19</v>
      </c>
      <c r="C472" s="2">
        <v>19</v>
      </c>
      <c r="D472" s="2" t="s">
        <v>31</v>
      </c>
      <c r="E472" s="2" t="s">
        <v>21</v>
      </c>
      <c r="F472" s="2">
        <v>5</v>
      </c>
      <c r="G472" s="2" t="s">
        <v>35</v>
      </c>
      <c r="H472" s="2">
        <v>10579</v>
      </c>
      <c r="I472" s="2">
        <v>2</v>
      </c>
      <c r="J472" s="2">
        <v>1</v>
      </c>
      <c r="K472" s="2" t="s">
        <v>28</v>
      </c>
      <c r="L472" s="2" t="s">
        <v>29</v>
      </c>
      <c r="M472" s="2" t="s">
        <v>46</v>
      </c>
      <c r="N472" s="2">
        <v>2</v>
      </c>
      <c r="O472" s="2">
        <v>2</v>
      </c>
      <c r="P472" s="2">
        <v>3</v>
      </c>
      <c r="Q472" s="2">
        <v>4</v>
      </c>
      <c r="R472" s="2">
        <v>7745</v>
      </c>
      <c r="S472" s="2" t="s">
        <v>30</v>
      </c>
    </row>
    <row r="473" spans="1:19" x14ac:dyDescent="0.2">
      <c r="A473" s="2">
        <v>472</v>
      </c>
      <c r="B473" s="2" t="s">
        <v>26</v>
      </c>
      <c r="C473" s="2">
        <v>24</v>
      </c>
      <c r="D473" s="2" t="s">
        <v>38</v>
      </c>
      <c r="E473" s="2" t="s">
        <v>21</v>
      </c>
      <c r="F473" s="2">
        <v>2</v>
      </c>
      <c r="G473" s="2" t="s">
        <v>49</v>
      </c>
      <c r="H473" s="2">
        <v>10318</v>
      </c>
      <c r="I473" s="2">
        <v>3</v>
      </c>
      <c r="J473" s="2">
        <v>4</v>
      </c>
      <c r="K473" s="2" t="s">
        <v>21</v>
      </c>
      <c r="L473" s="2" t="s">
        <v>23</v>
      </c>
      <c r="M473" s="2" t="s">
        <v>46</v>
      </c>
      <c r="N473" s="2">
        <v>2</v>
      </c>
      <c r="O473" s="2">
        <v>2</v>
      </c>
      <c r="P473" s="2">
        <v>1</v>
      </c>
      <c r="Q473" s="2">
        <v>5</v>
      </c>
      <c r="R473" s="2">
        <v>9538</v>
      </c>
      <c r="S473" s="2" t="s">
        <v>25</v>
      </c>
    </row>
    <row r="474" spans="1:19" x14ac:dyDescent="0.2">
      <c r="A474" s="2">
        <v>473</v>
      </c>
      <c r="B474" s="2" t="s">
        <v>19</v>
      </c>
      <c r="C474" s="2">
        <v>25</v>
      </c>
      <c r="D474" s="2" t="s">
        <v>51</v>
      </c>
      <c r="E474" s="2" t="s">
        <v>21</v>
      </c>
      <c r="F474" s="2">
        <v>4</v>
      </c>
      <c r="G474" s="2" t="s">
        <v>49</v>
      </c>
      <c r="H474" s="2">
        <v>11615</v>
      </c>
      <c r="I474" s="2">
        <v>3</v>
      </c>
      <c r="J474" s="2">
        <v>4</v>
      </c>
      <c r="K474" s="2" t="s">
        <v>28</v>
      </c>
      <c r="L474" s="2" t="s">
        <v>40</v>
      </c>
      <c r="M474" s="2" t="s">
        <v>24</v>
      </c>
      <c r="N474" s="2">
        <v>2</v>
      </c>
      <c r="O474" s="2">
        <v>2</v>
      </c>
      <c r="P474" s="2">
        <v>5</v>
      </c>
      <c r="Q474" s="2">
        <v>1</v>
      </c>
      <c r="R474" s="2">
        <v>12097</v>
      </c>
      <c r="S474" s="2" t="s">
        <v>34</v>
      </c>
    </row>
    <row r="475" spans="1:19" x14ac:dyDescent="0.2">
      <c r="A475" s="2">
        <v>474</v>
      </c>
      <c r="B475" s="2" t="s">
        <v>26</v>
      </c>
      <c r="C475" s="2">
        <v>23</v>
      </c>
      <c r="D475" s="2" t="s">
        <v>51</v>
      </c>
      <c r="E475" s="2" t="s">
        <v>21</v>
      </c>
      <c r="F475" s="2">
        <v>2</v>
      </c>
      <c r="G475" s="2" t="s">
        <v>35</v>
      </c>
      <c r="H475" s="2">
        <v>8526</v>
      </c>
      <c r="I475" s="2">
        <v>3</v>
      </c>
      <c r="J475" s="2">
        <v>2</v>
      </c>
      <c r="K475" s="2" t="s">
        <v>28</v>
      </c>
      <c r="L475" s="2" t="s">
        <v>23</v>
      </c>
      <c r="M475" s="2" t="s">
        <v>33</v>
      </c>
      <c r="N475" s="2">
        <v>3</v>
      </c>
      <c r="O475" s="2">
        <v>5</v>
      </c>
      <c r="P475" s="2">
        <v>2</v>
      </c>
      <c r="Q475" s="2">
        <v>4</v>
      </c>
      <c r="R475" s="2">
        <v>14527</v>
      </c>
      <c r="S475" s="2" t="s">
        <v>42</v>
      </c>
    </row>
    <row r="476" spans="1:19" x14ac:dyDescent="0.2">
      <c r="A476" s="2">
        <v>475</v>
      </c>
      <c r="B476" s="2" t="s">
        <v>26</v>
      </c>
      <c r="C476" s="2">
        <v>23</v>
      </c>
      <c r="D476" s="2" t="s">
        <v>47</v>
      </c>
      <c r="E476" s="2" t="s">
        <v>28</v>
      </c>
      <c r="F476" s="2">
        <v>5</v>
      </c>
      <c r="G476" s="2" t="s">
        <v>39</v>
      </c>
      <c r="H476" s="2">
        <v>19365</v>
      </c>
      <c r="I476" s="2">
        <v>4</v>
      </c>
      <c r="J476" s="2">
        <v>4</v>
      </c>
      <c r="K476" s="2" t="s">
        <v>21</v>
      </c>
      <c r="L476" s="2" t="s">
        <v>36</v>
      </c>
      <c r="M476" s="2" t="s">
        <v>48</v>
      </c>
      <c r="N476" s="2">
        <v>2</v>
      </c>
      <c r="O476" s="2">
        <v>4</v>
      </c>
      <c r="P476" s="2">
        <v>4</v>
      </c>
      <c r="Q476" s="2">
        <v>3</v>
      </c>
      <c r="R476" s="2">
        <v>13726</v>
      </c>
      <c r="S476" s="2" t="s">
        <v>34</v>
      </c>
    </row>
    <row r="477" spans="1:19" x14ac:dyDescent="0.2">
      <c r="A477" s="2">
        <v>476</v>
      </c>
      <c r="B477" s="2" t="s">
        <v>19</v>
      </c>
      <c r="C477" s="2">
        <v>19</v>
      </c>
      <c r="D477" s="2" t="s">
        <v>52</v>
      </c>
      <c r="E477" s="2" t="s">
        <v>28</v>
      </c>
      <c r="F477" s="2">
        <v>5</v>
      </c>
      <c r="G477" s="2" t="s">
        <v>32</v>
      </c>
      <c r="H477" s="2">
        <v>18401</v>
      </c>
      <c r="I477" s="2">
        <v>4</v>
      </c>
      <c r="J477" s="2">
        <v>3</v>
      </c>
      <c r="K477" s="2" t="s">
        <v>28</v>
      </c>
      <c r="L477" s="2" t="s">
        <v>23</v>
      </c>
      <c r="M477" s="2" t="s">
        <v>48</v>
      </c>
      <c r="N477" s="2">
        <v>1</v>
      </c>
      <c r="O477" s="2">
        <v>1</v>
      </c>
      <c r="P477" s="2">
        <v>4</v>
      </c>
      <c r="Q477" s="2">
        <v>5</v>
      </c>
      <c r="R477" s="2">
        <v>14939</v>
      </c>
      <c r="S477" s="2" t="s">
        <v>25</v>
      </c>
    </row>
    <row r="478" spans="1:19" x14ac:dyDescent="0.2">
      <c r="A478" s="2">
        <v>477</v>
      </c>
      <c r="B478" s="2" t="s">
        <v>26</v>
      </c>
      <c r="C478" s="2">
        <v>19</v>
      </c>
      <c r="D478" s="2" t="s">
        <v>43</v>
      </c>
      <c r="E478" s="2" t="s">
        <v>21</v>
      </c>
      <c r="F478" s="2">
        <v>2</v>
      </c>
      <c r="G478" s="2" t="s">
        <v>22</v>
      </c>
      <c r="H478" s="2">
        <v>6547</v>
      </c>
      <c r="I478" s="2">
        <v>1</v>
      </c>
      <c r="J478" s="2">
        <v>1</v>
      </c>
      <c r="K478" s="2" t="s">
        <v>28</v>
      </c>
      <c r="L478" s="2" t="s">
        <v>23</v>
      </c>
      <c r="M478" s="2" t="s">
        <v>33</v>
      </c>
      <c r="N478" s="2">
        <v>2</v>
      </c>
      <c r="O478" s="2">
        <v>2</v>
      </c>
      <c r="P478" s="2">
        <v>3</v>
      </c>
      <c r="Q478" s="2">
        <v>2</v>
      </c>
      <c r="R478" s="2">
        <v>4819</v>
      </c>
      <c r="S478" s="2" t="s">
        <v>30</v>
      </c>
    </row>
    <row r="479" spans="1:19" x14ac:dyDescent="0.2">
      <c r="A479" s="2">
        <v>478</v>
      </c>
      <c r="B479" s="2" t="s">
        <v>19</v>
      </c>
      <c r="C479" s="2">
        <v>30</v>
      </c>
      <c r="D479" s="2" t="s">
        <v>27</v>
      </c>
      <c r="E479" s="2" t="s">
        <v>28</v>
      </c>
      <c r="F479" s="2">
        <v>2</v>
      </c>
      <c r="G479" s="2" t="s">
        <v>35</v>
      </c>
      <c r="H479" s="2">
        <v>18604</v>
      </c>
      <c r="I479" s="2">
        <v>2</v>
      </c>
      <c r="J479" s="2">
        <v>2</v>
      </c>
      <c r="K479" s="2" t="s">
        <v>28</v>
      </c>
      <c r="L479" s="2" t="s">
        <v>29</v>
      </c>
      <c r="M479" s="2" t="s">
        <v>33</v>
      </c>
      <c r="N479" s="2">
        <v>1</v>
      </c>
      <c r="O479" s="2">
        <v>1</v>
      </c>
      <c r="P479" s="2">
        <v>3</v>
      </c>
      <c r="Q479" s="2">
        <v>4</v>
      </c>
      <c r="R479" s="2">
        <v>11441</v>
      </c>
      <c r="S479" s="2" t="s">
        <v>25</v>
      </c>
    </row>
    <row r="480" spans="1:19" x14ac:dyDescent="0.2">
      <c r="A480" s="2">
        <v>479</v>
      </c>
      <c r="B480" s="2" t="s">
        <v>19</v>
      </c>
      <c r="C480" s="2">
        <v>18</v>
      </c>
      <c r="D480" s="2" t="s">
        <v>38</v>
      </c>
      <c r="E480" s="2" t="s">
        <v>28</v>
      </c>
      <c r="F480" s="2">
        <v>2</v>
      </c>
      <c r="G480" s="2" t="s">
        <v>39</v>
      </c>
      <c r="H480" s="2">
        <v>13374</v>
      </c>
      <c r="I480" s="2">
        <v>4</v>
      </c>
      <c r="J480" s="2">
        <v>5</v>
      </c>
      <c r="K480" s="2" t="s">
        <v>28</v>
      </c>
      <c r="L480" s="2" t="s">
        <v>23</v>
      </c>
      <c r="M480" s="2" t="s">
        <v>24</v>
      </c>
      <c r="N480" s="2">
        <v>1</v>
      </c>
      <c r="O480" s="2">
        <v>1</v>
      </c>
      <c r="P480" s="2">
        <v>1</v>
      </c>
      <c r="Q480" s="2">
        <v>5</v>
      </c>
      <c r="R480" s="2">
        <v>13020</v>
      </c>
      <c r="S480" s="2" t="s">
        <v>42</v>
      </c>
    </row>
    <row r="481" spans="1:19" x14ac:dyDescent="0.2">
      <c r="A481" s="2">
        <v>480</v>
      </c>
      <c r="B481" s="2" t="s">
        <v>26</v>
      </c>
      <c r="C481" s="2">
        <v>22</v>
      </c>
      <c r="D481" s="2" t="s">
        <v>20</v>
      </c>
      <c r="E481" s="2" t="s">
        <v>28</v>
      </c>
      <c r="F481" s="2">
        <v>5</v>
      </c>
      <c r="G481" s="2" t="s">
        <v>35</v>
      </c>
      <c r="H481" s="2">
        <v>16205</v>
      </c>
      <c r="I481" s="2">
        <v>2</v>
      </c>
      <c r="J481" s="2">
        <v>2</v>
      </c>
      <c r="K481" s="2" t="s">
        <v>21</v>
      </c>
      <c r="L481" s="2" t="s">
        <v>50</v>
      </c>
      <c r="M481" s="2" t="s">
        <v>24</v>
      </c>
      <c r="N481" s="2">
        <v>2</v>
      </c>
      <c r="O481" s="2">
        <v>1</v>
      </c>
      <c r="P481" s="2">
        <v>5</v>
      </c>
      <c r="Q481" s="2">
        <v>2</v>
      </c>
      <c r="R481" s="2">
        <v>12621</v>
      </c>
      <c r="S481" s="2" t="s">
        <v>34</v>
      </c>
    </row>
    <row r="482" spans="1:19" x14ac:dyDescent="0.2">
      <c r="A482" s="2">
        <v>481</v>
      </c>
      <c r="B482" s="2" t="s">
        <v>19</v>
      </c>
      <c r="C482" s="2">
        <v>25</v>
      </c>
      <c r="D482" s="2" t="s">
        <v>47</v>
      </c>
      <c r="E482" s="2" t="s">
        <v>28</v>
      </c>
      <c r="F482" s="2">
        <v>3</v>
      </c>
      <c r="G482" s="2" t="s">
        <v>39</v>
      </c>
      <c r="H482" s="2">
        <v>13003</v>
      </c>
      <c r="I482" s="2">
        <v>4</v>
      </c>
      <c r="J482" s="2">
        <v>4</v>
      </c>
      <c r="K482" s="2" t="s">
        <v>21</v>
      </c>
      <c r="L482" s="2" t="s">
        <v>23</v>
      </c>
      <c r="M482" s="2" t="s">
        <v>48</v>
      </c>
      <c r="N482" s="2">
        <v>3</v>
      </c>
      <c r="O482" s="2">
        <v>2</v>
      </c>
      <c r="P482" s="2">
        <v>5</v>
      </c>
      <c r="Q482" s="2">
        <v>5</v>
      </c>
      <c r="R482" s="2">
        <v>9355</v>
      </c>
      <c r="S482" s="2" t="s">
        <v>34</v>
      </c>
    </row>
    <row r="483" spans="1:19" x14ac:dyDescent="0.2">
      <c r="A483" s="2">
        <v>482</v>
      </c>
      <c r="B483" s="2" t="s">
        <v>26</v>
      </c>
      <c r="C483" s="2">
        <v>21</v>
      </c>
      <c r="D483" s="2" t="s">
        <v>41</v>
      </c>
      <c r="E483" s="2" t="s">
        <v>28</v>
      </c>
      <c r="F483" s="2">
        <v>1</v>
      </c>
      <c r="G483" s="2" t="s">
        <v>39</v>
      </c>
      <c r="H483" s="2">
        <v>12265</v>
      </c>
      <c r="I483" s="2">
        <v>2</v>
      </c>
      <c r="J483" s="2">
        <v>3</v>
      </c>
      <c r="K483" s="2" t="s">
        <v>28</v>
      </c>
      <c r="L483" s="2" t="s">
        <v>40</v>
      </c>
      <c r="M483" s="2" t="s">
        <v>33</v>
      </c>
      <c r="N483" s="2">
        <v>3</v>
      </c>
      <c r="O483" s="2">
        <v>1</v>
      </c>
      <c r="P483" s="2">
        <v>5</v>
      </c>
      <c r="Q483" s="2">
        <v>3</v>
      </c>
      <c r="R483" s="2">
        <v>16601</v>
      </c>
      <c r="S483" s="2" t="s">
        <v>34</v>
      </c>
    </row>
    <row r="484" spans="1:19" x14ac:dyDescent="0.2">
      <c r="A484" s="2">
        <v>483</v>
      </c>
      <c r="B484" s="2" t="s">
        <v>19</v>
      </c>
      <c r="C484" s="2">
        <v>18</v>
      </c>
      <c r="D484" s="2" t="s">
        <v>38</v>
      </c>
      <c r="E484" s="2" t="s">
        <v>28</v>
      </c>
      <c r="F484" s="2">
        <v>5</v>
      </c>
      <c r="G484" s="2" t="s">
        <v>32</v>
      </c>
      <c r="H484" s="2">
        <v>15674</v>
      </c>
      <c r="I484" s="2">
        <v>3</v>
      </c>
      <c r="J484" s="2">
        <v>4</v>
      </c>
      <c r="K484" s="2" t="s">
        <v>28</v>
      </c>
      <c r="L484" s="2" t="s">
        <v>36</v>
      </c>
      <c r="M484" s="2" t="s">
        <v>33</v>
      </c>
      <c r="N484" s="2">
        <v>5</v>
      </c>
      <c r="O484" s="2">
        <v>5</v>
      </c>
      <c r="P484" s="2">
        <v>5</v>
      </c>
      <c r="Q484" s="2">
        <v>1</v>
      </c>
      <c r="R484" s="2">
        <v>15325</v>
      </c>
      <c r="S484" s="2" t="s">
        <v>25</v>
      </c>
    </row>
    <row r="485" spans="1:19" x14ac:dyDescent="0.2">
      <c r="A485" s="2">
        <v>484</v>
      </c>
      <c r="B485" s="2" t="s">
        <v>26</v>
      </c>
      <c r="C485" s="2">
        <v>27</v>
      </c>
      <c r="D485" s="2" t="s">
        <v>47</v>
      </c>
      <c r="E485" s="2" t="s">
        <v>28</v>
      </c>
      <c r="F485" s="2">
        <v>1</v>
      </c>
      <c r="G485" s="2" t="s">
        <v>35</v>
      </c>
      <c r="H485" s="2">
        <v>17672</v>
      </c>
      <c r="I485" s="2">
        <v>3</v>
      </c>
      <c r="J485" s="2">
        <v>2</v>
      </c>
      <c r="K485" s="2" t="s">
        <v>21</v>
      </c>
      <c r="L485" s="2" t="s">
        <v>29</v>
      </c>
      <c r="M485" s="2" t="s">
        <v>45</v>
      </c>
      <c r="N485" s="2">
        <v>3</v>
      </c>
      <c r="O485" s="2">
        <v>5</v>
      </c>
      <c r="P485" s="2">
        <v>3</v>
      </c>
      <c r="Q485" s="2">
        <v>2</v>
      </c>
      <c r="R485" s="2">
        <v>11235</v>
      </c>
      <c r="S485" s="2" t="s">
        <v>34</v>
      </c>
    </row>
    <row r="486" spans="1:19" x14ac:dyDescent="0.2">
      <c r="A486" s="2">
        <v>485</v>
      </c>
      <c r="B486" s="2" t="s">
        <v>26</v>
      </c>
      <c r="C486" s="2">
        <v>29</v>
      </c>
      <c r="D486" s="2" t="s">
        <v>52</v>
      </c>
      <c r="E486" s="2" t="s">
        <v>21</v>
      </c>
      <c r="F486" s="2">
        <v>1</v>
      </c>
      <c r="G486" s="2" t="s">
        <v>35</v>
      </c>
      <c r="H486" s="2">
        <v>7578</v>
      </c>
      <c r="I486" s="2">
        <v>4</v>
      </c>
      <c r="J486" s="2">
        <v>4</v>
      </c>
      <c r="K486" s="2" t="s">
        <v>21</v>
      </c>
      <c r="L486" s="2" t="s">
        <v>36</v>
      </c>
      <c r="M486" s="2" t="s">
        <v>48</v>
      </c>
      <c r="N486" s="2">
        <v>2</v>
      </c>
      <c r="O486" s="2">
        <v>2</v>
      </c>
      <c r="P486" s="2">
        <v>5</v>
      </c>
      <c r="Q486" s="2">
        <v>2</v>
      </c>
      <c r="R486" s="2">
        <v>6860</v>
      </c>
      <c r="S486" s="2" t="s">
        <v>30</v>
      </c>
    </row>
    <row r="487" spans="1:19" x14ac:dyDescent="0.2">
      <c r="A487" s="2">
        <v>486</v>
      </c>
      <c r="B487" s="2" t="s">
        <v>19</v>
      </c>
      <c r="C487" s="2">
        <v>22</v>
      </c>
      <c r="D487" s="2" t="s">
        <v>20</v>
      </c>
      <c r="E487" s="2" t="s">
        <v>28</v>
      </c>
      <c r="F487" s="2">
        <v>1</v>
      </c>
      <c r="G487" s="2" t="s">
        <v>32</v>
      </c>
      <c r="H487" s="2">
        <v>16300</v>
      </c>
      <c r="I487" s="2">
        <v>4</v>
      </c>
      <c r="J487" s="2">
        <v>3</v>
      </c>
      <c r="K487" s="2" t="s">
        <v>28</v>
      </c>
      <c r="L487" s="2" t="s">
        <v>40</v>
      </c>
      <c r="M487" s="2" t="s">
        <v>24</v>
      </c>
      <c r="N487" s="2">
        <v>3</v>
      </c>
      <c r="O487" s="2">
        <v>2</v>
      </c>
      <c r="P487" s="2">
        <v>4</v>
      </c>
      <c r="Q487" s="2">
        <v>2</v>
      </c>
      <c r="R487" s="2">
        <v>11426</v>
      </c>
      <c r="S487" s="2" t="s">
        <v>30</v>
      </c>
    </row>
    <row r="488" spans="1:19" x14ac:dyDescent="0.2">
      <c r="A488" s="2">
        <v>487</v>
      </c>
      <c r="B488" s="2" t="s">
        <v>19</v>
      </c>
      <c r="C488" s="2">
        <v>25</v>
      </c>
      <c r="D488" s="2" t="s">
        <v>44</v>
      </c>
      <c r="E488" s="2" t="s">
        <v>28</v>
      </c>
      <c r="F488" s="2">
        <v>2</v>
      </c>
      <c r="G488" s="2" t="s">
        <v>35</v>
      </c>
      <c r="H488" s="2">
        <v>9678</v>
      </c>
      <c r="I488" s="2">
        <v>2</v>
      </c>
      <c r="J488" s="2">
        <v>3</v>
      </c>
      <c r="K488" s="2" t="s">
        <v>28</v>
      </c>
      <c r="L488" s="2" t="s">
        <v>36</v>
      </c>
      <c r="M488" s="2" t="s">
        <v>45</v>
      </c>
      <c r="N488" s="2">
        <v>3</v>
      </c>
      <c r="O488" s="2">
        <v>3</v>
      </c>
      <c r="P488" s="2">
        <v>1</v>
      </c>
      <c r="Q488" s="2">
        <v>1</v>
      </c>
      <c r="R488" s="2">
        <v>6472</v>
      </c>
      <c r="S488" s="2" t="s">
        <v>25</v>
      </c>
    </row>
    <row r="489" spans="1:19" x14ac:dyDescent="0.2">
      <c r="A489" s="2">
        <v>488</v>
      </c>
      <c r="B489" s="2" t="s">
        <v>26</v>
      </c>
      <c r="C489" s="2">
        <v>25</v>
      </c>
      <c r="D489" s="2" t="s">
        <v>41</v>
      </c>
      <c r="E489" s="2" t="s">
        <v>28</v>
      </c>
      <c r="F489" s="2">
        <v>3</v>
      </c>
      <c r="G489" s="2" t="s">
        <v>35</v>
      </c>
      <c r="H489" s="2">
        <v>15213</v>
      </c>
      <c r="I489" s="2">
        <v>3</v>
      </c>
      <c r="J489" s="2">
        <v>3</v>
      </c>
      <c r="K489" s="2" t="s">
        <v>28</v>
      </c>
      <c r="L489" s="2" t="s">
        <v>40</v>
      </c>
      <c r="M489" s="2" t="s">
        <v>24</v>
      </c>
      <c r="N489" s="2">
        <v>4</v>
      </c>
      <c r="O489" s="2">
        <v>2</v>
      </c>
      <c r="P489" s="2">
        <v>2</v>
      </c>
      <c r="Q489" s="2">
        <v>3</v>
      </c>
      <c r="R489" s="2">
        <v>17675</v>
      </c>
      <c r="S489" s="2" t="s">
        <v>25</v>
      </c>
    </row>
    <row r="490" spans="1:19" x14ac:dyDescent="0.2">
      <c r="A490" s="2">
        <v>489</v>
      </c>
      <c r="B490" s="2" t="s">
        <v>19</v>
      </c>
      <c r="C490" s="2">
        <v>24</v>
      </c>
      <c r="D490" s="2" t="s">
        <v>31</v>
      </c>
      <c r="E490" s="2" t="s">
        <v>21</v>
      </c>
      <c r="F490" s="2">
        <v>5</v>
      </c>
      <c r="G490" s="2" t="s">
        <v>49</v>
      </c>
      <c r="H490" s="2">
        <v>13719</v>
      </c>
      <c r="I490" s="2">
        <v>4</v>
      </c>
      <c r="J490" s="2">
        <v>5</v>
      </c>
      <c r="K490" s="2" t="s">
        <v>21</v>
      </c>
      <c r="L490" s="2" t="s">
        <v>40</v>
      </c>
      <c r="M490" s="2" t="s">
        <v>33</v>
      </c>
      <c r="N490" s="2">
        <v>5</v>
      </c>
      <c r="O490" s="2">
        <v>5</v>
      </c>
      <c r="P490" s="2">
        <v>4</v>
      </c>
      <c r="Q490" s="2">
        <v>1</v>
      </c>
      <c r="R490" s="2">
        <v>8001</v>
      </c>
      <c r="S490" s="2" t="s">
        <v>34</v>
      </c>
    </row>
    <row r="491" spans="1:19" x14ac:dyDescent="0.2">
      <c r="A491" s="2">
        <v>490</v>
      </c>
      <c r="B491" s="2" t="s">
        <v>26</v>
      </c>
      <c r="C491" s="2">
        <v>22</v>
      </c>
      <c r="D491" s="2" t="s">
        <v>44</v>
      </c>
      <c r="E491" s="2" t="s">
        <v>21</v>
      </c>
      <c r="F491" s="2">
        <v>4</v>
      </c>
      <c r="G491" s="2" t="s">
        <v>22</v>
      </c>
      <c r="H491" s="2">
        <v>15451</v>
      </c>
      <c r="I491" s="2">
        <v>3</v>
      </c>
      <c r="J491" s="2">
        <v>3</v>
      </c>
      <c r="K491" s="2" t="s">
        <v>21</v>
      </c>
      <c r="L491" s="2" t="s">
        <v>23</v>
      </c>
      <c r="M491" s="2" t="s">
        <v>48</v>
      </c>
      <c r="N491" s="2">
        <v>1</v>
      </c>
      <c r="O491" s="2">
        <v>2</v>
      </c>
      <c r="P491" s="2">
        <v>2</v>
      </c>
      <c r="Q491" s="2">
        <v>1</v>
      </c>
      <c r="R491" s="2">
        <v>10078</v>
      </c>
      <c r="S491" s="2" t="s">
        <v>42</v>
      </c>
    </row>
    <row r="492" spans="1:19" x14ac:dyDescent="0.2">
      <c r="A492" s="2">
        <v>491</v>
      </c>
      <c r="B492" s="2" t="s">
        <v>26</v>
      </c>
      <c r="C492" s="2">
        <v>24</v>
      </c>
      <c r="D492" s="2" t="s">
        <v>31</v>
      </c>
      <c r="E492" s="2" t="s">
        <v>28</v>
      </c>
      <c r="F492" s="2">
        <v>2</v>
      </c>
      <c r="G492" s="2" t="s">
        <v>39</v>
      </c>
      <c r="H492" s="2">
        <v>12228</v>
      </c>
      <c r="I492" s="2">
        <v>5</v>
      </c>
      <c r="J492" s="2">
        <v>5</v>
      </c>
      <c r="K492" s="2" t="s">
        <v>28</v>
      </c>
      <c r="L492" s="2" t="s">
        <v>40</v>
      </c>
      <c r="M492" s="2" t="s">
        <v>24</v>
      </c>
      <c r="N492" s="2">
        <v>1</v>
      </c>
      <c r="O492" s="2">
        <v>2</v>
      </c>
      <c r="P492" s="2">
        <v>5</v>
      </c>
      <c r="Q492" s="2">
        <v>3</v>
      </c>
      <c r="R492" s="2">
        <v>14575</v>
      </c>
      <c r="S492" s="2" t="s">
        <v>37</v>
      </c>
    </row>
    <row r="493" spans="1:19" x14ac:dyDescent="0.2">
      <c r="A493" s="2">
        <v>492</v>
      </c>
      <c r="B493" s="2" t="s">
        <v>19</v>
      </c>
      <c r="C493" s="2">
        <v>22</v>
      </c>
      <c r="D493" s="2" t="s">
        <v>41</v>
      </c>
      <c r="E493" s="2" t="s">
        <v>28</v>
      </c>
      <c r="F493" s="2">
        <v>4</v>
      </c>
      <c r="G493" s="2" t="s">
        <v>39</v>
      </c>
      <c r="H493" s="2">
        <v>16121</v>
      </c>
      <c r="I493" s="2">
        <v>5</v>
      </c>
      <c r="J493" s="2">
        <v>5</v>
      </c>
      <c r="K493" s="2" t="s">
        <v>28</v>
      </c>
      <c r="L493" s="2" t="s">
        <v>40</v>
      </c>
      <c r="M493" s="2" t="s">
        <v>46</v>
      </c>
      <c r="N493" s="2">
        <v>1</v>
      </c>
      <c r="O493" s="2">
        <v>4</v>
      </c>
      <c r="P493" s="2">
        <v>3</v>
      </c>
      <c r="Q493" s="2">
        <v>1</v>
      </c>
      <c r="R493" s="2">
        <v>15379</v>
      </c>
      <c r="S493" s="2" t="s">
        <v>42</v>
      </c>
    </row>
    <row r="494" spans="1:19" x14ac:dyDescent="0.2">
      <c r="A494" s="2">
        <v>493</v>
      </c>
      <c r="B494" s="2" t="s">
        <v>19</v>
      </c>
      <c r="C494" s="2">
        <v>30</v>
      </c>
      <c r="D494" s="2" t="s">
        <v>31</v>
      </c>
      <c r="E494" s="2" t="s">
        <v>28</v>
      </c>
      <c r="F494" s="2">
        <v>5</v>
      </c>
      <c r="G494" s="2" t="s">
        <v>32</v>
      </c>
      <c r="H494" s="2">
        <v>19139</v>
      </c>
      <c r="I494" s="2">
        <v>4</v>
      </c>
      <c r="J494" s="2">
        <v>3</v>
      </c>
      <c r="K494" s="2" t="s">
        <v>28</v>
      </c>
      <c r="L494" s="2" t="s">
        <v>36</v>
      </c>
      <c r="M494" s="2" t="s">
        <v>24</v>
      </c>
      <c r="N494" s="2">
        <v>3</v>
      </c>
      <c r="O494" s="2">
        <v>3</v>
      </c>
      <c r="P494" s="2">
        <v>4</v>
      </c>
      <c r="Q494" s="2">
        <v>1</v>
      </c>
      <c r="R494" s="2">
        <v>14696</v>
      </c>
      <c r="S494" s="2" t="s">
        <v>42</v>
      </c>
    </row>
    <row r="495" spans="1:19" x14ac:dyDescent="0.2">
      <c r="A495" s="2">
        <v>494</v>
      </c>
      <c r="B495" s="2" t="s">
        <v>26</v>
      </c>
      <c r="C495" s="2">
        <v>22</v>
      </c>
      <c r="D495" s="2" t="s">
        <v>44</v>
      </c>
      <c r="E495" s="2" t="s">
        <v>28</v>
      </c>
      <c r="F495" s="2">
        <v>1</v>
      </c>
      <c r="G495" s="2" t="s">
        <v>32</v>
      </c>
      <c r="H495" s="2">
        <v>21944</v>
      </c>
      <c r="I495" s="2">
        <v>5</v>
      </c>
      <c r="J495" s="2">
        <v>4</v>
      </c>
      <c r="K495" s="2" t="s">
        <v>28</v>
      </c>
      <c r="L495" s="2" t="s">
        <v>23</v>
      </c>
      <c r="M495" s="2" t="s">
        <v>45</v>
      </c>
      <c r="N495" s="2">
        <v>2</v>
      </c>
      <c r="O495" s="2">
        <v>4</v>
      </c>
      <c r="P495" s="2">
        <v>2</v>
      </c>
      <c r="Q495" s="2">
        <v>5</v>
      </c>
      <c r="R495" s="2">
        <v>12824</v>
      </c>
      <c r="S495" s="2" t="s">
        <v>34</v>
      </c>
    </row>
    <row r="496" spans="1:19" x14ac:dyDescent="0.2">
      <c r="A496" s="2">
        <v>495</v>
      </c>
      <c r="B496" s="2" t="s">
        <v>19</v>
      </c>
      <c r="C496" s="2">
        <v>23</v>
      </c>
      <c r="D496" s="2" t="s">
        <v>52</v>
      </c>
      <c r="E496" s="2" t="s">
        <v>28</v>
      </c>
      <c r="F496" s="2">
        <v>3</v>
      </c>
      <c r="G496" s="2" t="s">
        <v>35</v>
      </c>
      <c r="H496" s="2">
        <v>27615</v>
      </c>
      <c r="I496" s="2">
        <v>2</v>
      </c>
      <c r="J496" s="2">
        <v>1</v>
      </c>
      <c r="K496" s="2" t="s">
        <v>28</v>
      </c>
      <c r="L496" s="2" t="s">
        <v>29</v>
      </c>
      <c r="M496" s="2" t="s">
        <v>48</v>
      </c>
      <c r="N496" s="2">
        <v>4</v>
      </c>
      <c r="O496" s="2">
        <v>5</v>
      </c>
      <c r="P496" s="2">
        <v>4</v>
      </c>
      <c r="Q496" s="2">
        <v>5</v>
      </c>
      <c r="R496" s="2">
        <v>12319</v>
      </c>
      <c r="S496" s="2" t="s">
        <v>42</v>
      </c>
    </row>
    <row r="497" spans="1:19" x14ac:dyDescent="0.2">
      <c r="A497" s="2">
        <v>496</v>
      </c>
      <c r="B497" s="2" t="s">
        <v>26</v>
      </c>
      <c r="C497" s="2">
        <v>20</v>
      </c>
      <c r="D497" s="2" t="s">
        <v>20</v>
      </c>
      <c r="E497" s="2" t="s">
        <v>28</v>
      </c>
      <c r="F497" s="2">
        <v>5</v>
      </c>
      <c r="G497" s="2" t="s">
        <v>35</v>
      </c>
      <c r="H497" s="2">
        <v>20204</v>
      </c>
      <c r="I497" s="2">
        <v>3</v>
      </c>
      <c r="J497" s="2">
        <v>3</v>
      </c>
      <c r="K497" s="2" t="s">
        <v>28</v>
      </c>
      <c r="L497" s="2" t="s">
        <v>40</v>
      </c>
      <c r="M497" s="2" t="s">
        <v>24</v>
      </c>
      <c r="N497" s="2">
        <v>5</v>
      </c>
      <c r="O497" s="2">
        <v>5</v>
      </c>
      <c r="P497" s="2">
        <v>5</v>
      </c>
      <c r="Q497" s="2">
        <v>4</v>
      </c>
      <c r="R497" s="2">
        <v>16655</v>
      </c>
      <c r="S497" s="2" t="s">
        <v>42</v>
      </c>
    </row>
    <row r="498" spans="1:19" x14ac:dyDescent="0.2">
      <c r="A498" s="2">
        <v>497</v>
      </c>
      <c r="B498" s="2" t="s">
        <v>19</v>
      </c>
      <c r="C498" s="2">
        <v>29</v>
      </c>
      <c r="D498" s="2" t="s">
        <v>47</v>
      </c>
      <c r="E498" s="2" t="s">
        <v>21</v>
      </c>
      <c r="F498" s="2">
        <v>1</v>
      </c>
      <c r="G498" s="2" t="s">
        <v>49</v>
      </c>
      <c r="H498" s="2">
        <v>8969</v>
      </c>
      <c r="I498" s="2">
        <v>2</v>
      </c>
      <c r="J498" s="2">
        <v>2</v>
      </c>
      <c r="K498" s="2" t="s">
        <v>28</v>
      </c>
      <c r="L498" s="2" t="s">
        <v>50</v>
      </c>
      <c r="M498" s="2" t="s">
        <v>48</v>
      </c>
      <c r="N498" s="2">
        <v>3</v>
      </c>
      <c r="O498" s="2">
        <v>2</v>
      </c>
      <c r="P498" s="2">
        <v>2</v>
      </c>
      <c r="Q498" s="2">
        <v>3</v>
      </c>
      <c r="R498" s="2">
        <v>6690</v>
      </c>
      <c r="S498" s="2" t="s">
        <v>25</v>
      </c>
    </row>
    <row r="499" spans="1:19" x14ac:dyDescent="0.2">
      <c r="A499" s="2">
        <v>498</v>
      </c>
      <c r="B499" s="2" t="s">
        <v>19</v>
      </c>
      <c r="C499" s="2">
        <v>21</v>
      </c>
      <c r="D499" s="2" t="s">
        <v>43</v>
      </c>
      <c r="E499" s="2" t="s">
        <v>28</v>
      </c>
      <c r="F499" s="2">
        <v>4</v>
      </c>
      <c r="G499" s="2" t="s">
        <v>32</v>
      </c>
      <c r="H499" s="2">
        <v>25112</v>
      </c>
      <c r="I499" s="2">
        <v>4</v>
      </c>
      <c r="J499" s="2">
        <v>4</v>
      </c>
      <c r="K499" s="2" t="s">
        <v>21</v>
      </c>
      <c r="L499" s="2" t="s">
        <v>23</v>
      </c>
      <c r="M499" s="2" t="s">
        <v>33</v>
      </c>
      <c r="N499" s="2">
        <v>2</v>
      </c>
      <c r="O499" s="2">
        <v>5</v>
      </c>
      <c r="P499" s="2">
        <v>4</v>
      </c>
      <c r="Q499" s="2">
        <v>5</v>
      </c>
      <c r="R499" s="2">
        <v>12962</v>
      </c>
      <c r="S499" s="2" t="s">
        <v>37</v>
      </c>
    </row>
    <row r="500" spans="1:19" x14ac:dyDescent="0.2">
      <c r="A500" s="2">
        <v>499</v>
      </c>
      <c r="B500" s="2" t="s">
        <v>26</v>
      </c>
      <c r="C500" s="2">
        <v>21</v>
      </c>
      <c r="D500" s="2" t="s">
        <v>44</v>
      </c>
      <c r="E500" s="2" t="s">
        <v>21</v>
      </c>
      <c r="F500" s="2">
        <v>3</v>
      </c>
      <c r="G500" s="2" t="s">
        <v>22</v>
      </c>
      <c r="H500" s="2">
        <v>8051</v>
      </c>
      <c r="I500" s="2">
        <v>3</v>
      </c>
      <c r="J500" s="2">
        <v>4</v>
      </c>
      <c r="K500" s="2" t="s">
        <v>28</v>
      </c>
      <c r="L500" s="2" t="s">
        <v>23</v>
      </c>
      <c r="M500" s="2" t="s">
        <v>48</v>
      </c>
      <c r="N500" s="2">
        <v>1</v>
      </c>
      <c r="O500" s="2">
        <v>3</v>
      </c>
      <c r="P500" s="2">
        <v>4</v>
      </c>
      <c r="Q500" s="2">
        <v>1</v>
      </c>
      <c r="R500" s="2">
        <v>8885</v>
      </c>
      <c r="S500" s="2" t="s">
        <v>34</v>
      </c>
    </row>
    <row r="501" spans="1:19" x14ac:dyDescent="0.2">
      <c r="A501" s="2">
        <v>500</v>
      </c>
      <c r="B501" s="2" t="s">
        <v>26</v>
      </c>
      <c r="C501" s="2">
        <v>24</v>
      </c>
      <c r="D501" s="2" t="s">
        <v>38</v>
      </c>
      <c r="E501" s="2" t="s">
        <v>28</v>
      </c>
      <c r="F501" s="2">
        <v>5</v>
      </c>
      <c r="G501" s="2" t="s">
        <v>32</v>
      </c>
      <c r="H501" s="2">
        <v>16147</v>
      </c>
      <c r="I501" s="2">
        <v>4</v>
      </c>
      <c r="J501" s="2">
        <v>4</v>
      </c>
      <c r="K501" s="2" t="s">
        <v>28</v>
      </c>
      <c r="L501" s="2" t="s">
        <v>40</v>
      </c>
      <c r="M501" s="2" t="s">
        <v>24</v>
      </c>
      <c r="N501" s="2">
        <v>5</v>
      </c>
      <c r="O501" s="2">
        <v>3</v>
      </c>
      <c r="P501" s="2">
        <v>3</v>
      </c>
      <c r="Q501" s="2">
        <v>3</v>
      </c>
      <c r="R501" s="2">
        <v>17290</v>
      </c>
      <c r="S501" s="2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C87A-181F-A647-AC10-E0872C1202E1}">
  <dimension ref="A1:S503"/>
  <sheetViews>
    <sheetView workbookViewId="0">
      <selection activeCell="E5" sqref="E5"/>
    </sheetView>
  </sheetViews>
  <sheetFormatPr baseColWidth="10" defaultRowHeight="16" x14ac:dyDescent="0.2"/>
  <cols>
    <col min="1" max="3" width="11" bestFit="1" customWidth="1"/>
    <col min="4" max="4" width="25.1640625" bestFit="1" customWidth="1"/>
    <col min="5" max="5" width="22.5" bestFit="1" customWidth="1"/>
    <col min="6" max="6" width="21.83203125" bestFit="1" customWidth="1"/>
    <col min="7" max="7" width="17.83203125" bestFit="1" customWidth="1"/>
    <col min="8" max="8" width="24.83203125" bestFit="1" customWidth="1"/>
    <col min="9" max="9" width="16.6640625" bestFit="1" customWidth="1"/>
    <col min="10" max="10" width="20.83203125" bestFit="1" customWidth="1"/>
    <col min="11" max="11" width="24.83203125" bestFit="1" customWidth="1"/>
    <col min="12" max="12" width="28.5" bestFit="1" customWidth="1"/>
    <col min="13" max="13" width="15.83203125" bestFit="1" customWidth="1"/>
    <col min="14" max="14" width="24.6640625" bestFit="1" customWidth="1"/>
    <col min="15" max="15" width="20.1640625" bestFit="1" customWidth="1"/>
    <col min="16" max="16" width="17.1640625" bestFit="1" customWidth="1"/>
    <col min="17" max="17" width="19.33203125" bestFit="1" customWidth="1"/>
    <col min="18" max="18" width="20" bestFit="1" customWidth="1"/>
    <col min="19" max="19" width="30" bestFit="1" customWidth="1"/>
  </cols>
  <sheetData>
    <row r="1" spans="1:19" x14ac:dyDescent="0.2">
      <c r="A1" s="26" t="s">
        <v>96</v>
      </c>
    </row>
    <row r="3" spans="1:19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</row>
    <row r="4" spans="1:19" x14ac:dyDescent="0.2">
      <c r="A4">
        <v>1</v>
      </c>
      <c r="B4" t="s">
        <v>19</v>
      </c>
      <c r="C4">
        <v>21</v>
      </c>
      <c r="D4" t="s">
        <v>20</v>
      </c>
      <c r="E4" t="s">
        <v>21</v>
      </c>
      <c r="F4">
        <v>5</v>
      </c>
      <c r="G4" t="s">
        <v>22</v>
      </c>
      <c r="H4">
        <v>11760</v>
      </c>
      <c r="I4">
        <v>2</v>
      </c>
      <c r="J4">
        <v>1</v>
      </c>
      <c r="K4" t="s">
        <v>21</v>
      </c>
      <c r="L4" t="s">
        <v>23</v>
      </c>
      <c r="M4" t="s">
        <v>24</v>
      </c>
      <c r="N4">
        <v>4</v>
      </c>
      <c r="O4">
        <v>4</v>
      </c>
      <c r="P4">
        <v>2</v>
      </c>
      <c r="Q4">
        <v>2</v>
      </c>
      <c r="R4">
        <v>2441</v>
      </c>
      <c r="S4" t="s">
        <v>25</v>
      </c>
    </row>
    <row r="5" spans="1:19" x14ac:dyDescent="0.2">
      <c r="A5">
        <v>2</v>
      </c>
      <c r="B5" t="s">
        <v>26</v>
      </c>
      <c r="C5">
        <v>23</v>
      </c>
      <c r="D5" t="s">
        <v>27</v>
      </c>
      <c r="E5" t="s">
        <v>21</v>
      </c>
      <c r="F5">
        <v>4</v>
      </c>
      <c r="G5" t="s">
        <v>22</v>
      </c>
      <c r="H5">
        <v>6740</v>
      </c>
      <c r="I5">
        <v>2</v>
      </c>
      <c r="J5">
        <v>2</v>
      </c>
      <c r="K5" t="s">
        <v>28</v>
      </c>
      <c r="L5" t="s">
        <v>29</v>
      </c>
      <c r="M5" t="s">
        <v>24</v>
      </c>
      <c r="N5">
        <v>1</v>
      </c>
      <c r="O5">
        <v>3</v>
      </c>
      <c r="P5">
        <v>4</v>
      </c>
      <c r="Q5">
        <v>4</v>
      </c>
      <c r="R5">
        <v>5053</v>
      </c>
      <c r="S5" t="s">
        <v>30</v>
      </c>
    </row>
    <row r="6" spans="1:19" x14ac:dyDescent="0.2">
      <c r="A6">
        <v>3</v>
      </c>
      <c r="B6" t="s">
        <v>19</v>
      </c>
      <c r="C6">
        <v>21</v>
      </c>
      <c r="D6" t="s">
        <v>31</v>
      </c>
      <c r="E6" t="s">
        <v>28</v>
      </c>
      <c r="F6">
        <v>3</v>
      </c>
      <c r="G6" t="s">
        <v>32</v>
      </c>
      <c r="H6">
        <v>11235</v>
      </c>
      <c r="I6">
        <v>2</v>
      </c>
      <c r="J6">
        <v>1</v>
      </c>
      <c r="K6" t="s">
        <v>28</v>
      </c>
      <c r="L6" t="s">
        <v>23</v>
      </c>
      <c r="M6" t="s">
        <v>33</v>
      </c>
      <c r="N6">
        <v>3</v>
      </c>
      <c r="O6">
        <v>1</v>
      </c>
      <c r="P6">
        <v>5</v>
      </c>
      <c r="Q6">
        <v>3</v>
      </c>
      <c r="R6">
        <v>11996</v>
      </c>
      <c r="S6" t="s">
        <v>34</v>
      </c>
    </row>
    <row r="7" spans="1:19" x14ac:dyDescent="0.2">
      <c r="A7">
        <v>4</v>
      </c>
      <c r="B7" t="s">
        <v>26</v>
      </c>
      <c r="C7">
        <v>24</v>
      </c>
      <c r="D7" t="s">
        <v>20</v>
      </c>
      <c r="E7" t="s">
        <v>21</v>
      </c>
      <c r="F7">
        <v>4</v>
      </c>
      <c r="G7" t="s">
        <v>35</v>
      </c>
      <c r="H7">
        <v>16420</v>
      </c>
      <c r="I7">
        <v>3</v>
      </c>
      <c r="J7">
        <v>3</v>
      </c>
      <c r="K7" t="s">
        <v>21</v>
      </c>
      <c r="L7" t="s">
        <v>36</v>
      </c>
      <c r="M7" t="s">
        <v>24</v>
      </c>
      <c r="N7">
        <v>1</v>
      </c>
      <c r="O7">
        <v>1</v>
      </c>
      <c r="P7">
        <v>4</v>
      </c>
      <c r="Q7">
        <v>1</v>
      </c>
      <c r="R7">
        <v>9352</v>
      </c>
      <c r="S7" t="s">
        <v>37</v>
      </c>
    </row>
    <row r="8" spans="1:19" x14ac:dyDescent="0.2">
      <c r="A8">
        <v>5</v>
      </c>
      <c r="B8" t="s">
        <v>26</v>
      </c>
      <c r="C8">
        <v>23</v>
      </c>
      <c r="D8" t="s">
        <v>31</v>
      </c>
      <c r="E8" t="s">
        <v>28</v>
      </c>
      <c r="F8">
        <v>3</v>
      </c>
      <c r="G8" t="s">
        <v>32</v>
      </c>
      <c r="H8">
        <v>17115</v>
      </c>
      <c r="I8">
        <v>3</v>
      </c>
      <c r="J8">
        <v>3</v>
      </c>
      <c r="K8" t="s">
        <v>28</v>
      </c>
      <c r="L8" t="s">
        <v>36</v>
      </c>
      <c r="M8" t="s">
        <v>33</v>
      </c>
      <c r="N8">
        <v>1</v>
      </c>
      <c r="O8">
        <v>4</v>
      </c>
      <c r="P8">
        <v>2</v>
      </c>
      <c r="Q8">
        <v>5</v>
      </c>
      <c r="R8">
        <v>16105</v>
      </c>
      <c r="S8" t="s">
        <v>25</v>
      </c>
    </row>
    <row r="9" spans="1:19" x14ac:dyDescent="0.2">
      <c r="A9">
        <v>6</v>
      </c>
      <c r="B9" t="s">
        <v>19</v>
      </c>
      <c r="C9">
        <v>20</v>
      </c>
      <c r="D9" t="s">
        <v>38</v>
      </c>
      <c r="E9" t="s">
        <v>28</v>
      </c>
      <c r="F9">
        <v>1</v>
      </c>
      <c r="G9" t="s">
        <v>39</v>
      </c>
      <c r="H9">
        <v>23153</v>
      </c>
      <c r="I9">
        <v>4</v>
      </c>
      <c r="J9">
        <v>5</v>
      </c>
      <c r="K9" t="s">
        <v>28</v>
      </c>
      <c r="L9" t="s">
        <v>40</v>
      </c>
      <c r="M9" t="s">
        <v>24</v>
      </c>
      <c r="N9">
        <v>5</v>
      </c>
      <c r="O9">
        <v>1</v>
      </c>
      <c r="P9">
        <v>4</v>
      </c>
      <c r="Q9">
        <v>1</v>
      </c>
      <c r="R9">
        <v>18050</v>
      </c>
      <c r="S9" t="s">
        <v>37</v>
      </c>
    </row>
    <row r="10" spans="1:19" x14ac:dyDescent="0.2">
      <c r="A10">
        <v>7</v>
      </c>
      <c r="B10" t="s">
        <v>26</v>
      </c>
      <c r="C10">
        <v>26</v>
      </c>
      <c r="D10" t="s">
        <v>41</v>
      </c>
      <c r="E10" t="s">
        <v>28</v>
      </c>
      <c r="F10">
        <v>4</v>
      </c>
      <c r="G10" t="s">
        <v>39</v>
      </c>
      <c r="H10">
        <v>23539</v>
      </c>
      <c r="I10">
        <v>4</v>
      </c>
      <c r="J10">
        <v>4</v>
      </c>
      <c r="K10" t="s">
        <v>21</v>
      </c>
      <c r="L10" t="s">
        <v>23</v>
      </c>
      <c r="M10" t="s">
        <v>24</v>
      </c>
      <c r="N10">
        <v>5</v>
      </c>
      <c r="O10">
        <v>5</v>
      </c>
      <c r="P10">
        <v>5</v>
      </c>
      <c r="Q10">
        <v>4</v>
      </c>
      <c r="R10">
        <v>11872</v>
      </c>
      <c r="S10" t="s">
        <v>42</v>
      </c>
    </row>
    <row r="11" spans="1:19" x14ac:dyDescent="0.2">
      <c r="A11">
        <v>8</v>
      </c>
      <c r="B11" t="s">
        <v>26</v>
      </c>
      <c r="C11">
        <v>22</v>
      </c>
      <c r="D11" t="s">
        <v>43</v>
      </c>
      <c r="E11" t="s">
        <v>28</v>
      </c>
      <c r="F11">
        <v>4</v>
      </c>
      <c r="G11" t="s">
        <v>35</v>
      </c>
      <c r="H11">
        <v>14749</v>
      </c>
      <c r="I11">
        <v>4</v>
      </c>
      <c r="J11">
        <v>5</v>
      </c>
      <c r="K11" t="s">
        <v>21</v>
      </c>
      <c r="L11" t="s">
        <v>36</v>
      </c>
      <c r="M11" t="s">
        <v>24</v>
      </c>
      <c r="N11">
        <v>2</v>
      </c>
      <c r="O11">
        <v>3</v>
      </c>
      <c r="P11">
        <v>1</v>
      </c>
      <c r="Q11">
        <v>3</v>
      </c>
      <c r="R11">
        <v>11489</v>
      </c>
      <c r="S11" t="s">
        <v>34</v>
      </c>
    </row>
    <row r="12" spans="1:19" x14ac:dyDescent="0.2">
      <c r="A12">
        <v>9</v>
      </c>
      <c r="B12" t="s">
        <v>26</v>
      </c>
      <c r="C12">
        <v>19</v>
      </c>
      <c r="D12" t="s">
        <v>38</v>
      </c>
      <c r="E12" t="s">
        <v>21</v>
      </c>
      <c r="F12">
        <v>4</v>
      </c>
      <c r="G12" t="s">
        <v>22</v>
      </c>
      <c r="H12">
        <v>12773</v>
      </c>
      <c r="I12">
        <v>2</v>
      </c>
      <c r="J12">
        <v>3</v>
      </c>
      <c r="K12" t="s">
        <v>28</v>
      </c>
      <c r="L12" t="s">
        <v>36</v>
      </c>
      <c r="M12" t="s">
        <v>24</v>
      </c>
      <c r="N12">
        <v>1</v>
      </c>
      <c r="O12">
        <v>1</v>
      </c>
      <c r="P12">
        <v>2</v>
      </c>
      <c r="Q12">
        <v>4</v>
      </c>
      <c r="R12">
        <v>11616</v>
      </c>
      <c r="S12" t="s">
        <v>34</v>
      </c>
    </row>
    <row r="13" spans="1:19" x14ac:dyDescent="0.2">
      <c r="A13">
        <v>10</v>
      </c>
      <c r="B13" t="s">
        <v>19</v>
      </c>
      <c r="C13">
        <v>20</v>
      </c>
      <c r="D13" t="s">
        <v>20</v>
      </c>
      <c r="E13" t="s">
        <v>21</v>
      </c>
      <c r="F13">
        <v>4</v>
      </c>
      <c r="G13" t="s">
        <v>35</v>
      </c>
      <c r="H13">
        <v>10314</v>
      </c>
      <c r="I13">
        <v>3</v>
      </c>
      <c r="J13">
        <v>3</v>
      </c>
      <c r="K13" t="s">
        <v>28</v>
      </c>
      <c r="L13" t="s">
        <v>36</v>
      </c>
      <c r="M13" t="s">
        <v>33</v>
      </c>
      <c r="N13">
        <v>5</v>
      </c>
      <c r="O13">
        <v>1</v>
      </c>
      <c r="P13">
        <v>2</v>
      </c>
      <c r="Q13">
        <v>4</v>
      </c>
      <c r="R13">
        <v>9589</v>
      </c>
      <c r="S13" t="s">
        <v>30</v>
      </c>
    </row>
    <row r="14" spans="1:19" x14ac:dyDescent="0.2">
      <c r="A14">
        <v>11</v>
      </c>
      <c r="B14" t="s">
        <v>26</v>
      </c>
      <c r="C14">
        <v>22</v>
      </c>
      <c r="D14" t="s">
        <v>44</v>
      </c>
      <c r="E14" t="s">
        <v>28</v>
      </c>
      <c r="F14">
        <v>3</v>
      </c>
      <c r="G14" t="s">
        <v>39</v>
      </c>
      <c r="H14">
        <v>19840</v>
      </c>
      <c r="I14">
        <v>5</v>
      </c>
      <c r="J14">
        <v>5</v>
      </c>
      <c r="K14" t="s">
        <v>28</v>
      </c>
      <c r="L14" t="s">
        <v>23</v>
      </c>
      <c r="M14" t="s">
        <v>45</v>
      </c>
      <c r="N14">
        <v>1</v>
      </c>
      <c r="O14">
        <v>3</v>
      </c>
      <c r="P14">
        <v>4</v>
      </c>
      <c r="Q14">
        <v>2</v>
      </c>
      <c r="R14">
        <v>14971</v>
      </c>
      <c r="S14" t="s">
        <v>25</v>
      </c>
    </row>
    <row r="15" spans="1:19" x14ac:dyDescent="0.2">
      <c r="A15">
        <v>12</v>
      </c>
      <c r="B15" t="s">
        <v>19</v>
      </c>
      <c r="C15">
        <v>23</v>
      </c>
      <c r="D15" t="s">
        <v>27</v>
      </c>
      <c r="E15" t="s">
        <v>28</v>
      </c>
      <c r="F15">
        <v>2</v>
      </c>
      <c r="G15" t="s">
        <v>35</v>
      </c>
      <c r="H15">
        <v>6753</v>
      </c>
      <c r="I15">
        <v>4</v>
      </c>
      <c r="J15">
        <v>4</v>
      </c>
      <c r="K15" t="s">
        <v>28</v>
      </c>
      <c r="L15" t="s">
        <v>36</v>
      </c>
      <c r="M15" t="s">
        <v>24</v>
      </c>
      <c r="N15">
        <v>5</v>
      </c>
      <c r="O15">
        <v>3</v>
      </c>
      <c r="P15">
        <v>1</v>
      </c>
      <c r="Q15">
        <v>4</v>
      </c>
      <c r="R15">
        <v>10656</v>
      </c>
      <c r="S15" t="s">
        <v>30</v>
      </c>
    </row>
    <row r="16" spans="1:19" x14ac:dyDescent="0.2">
      <c r="A16">
        <v>13</v>
      </c>
      <c r="B16" t="s">
        <v>26</v>
      </c>
      <c r="C16">
        <v>28</v>
      </c>
      <c r="D16" t="s">
        <v>43</v>
      </c>
      <c r="E16" t="s">
        <v>28</v>
      </c>
      <c r="F16">
        <v>2</v>
      </c>
      <c r="G16" t="s">
        <v>35</v>
      </c>
      <c r="H16">
        <v>17991</v>
      </c>
      <c r="I16">
        <v>3</v>
      </c>
      <c r="J16">
        <v>2</v>
      </c>
      <c r="K16" t="s">
        <v>28</v>
      </c>
      <c r="L16" t="s">
        <v>23</v>
      </c>
      <c r="M16" t="s">
        <v>46</v>
      </c>
      <c r="N16">
        <v>1</v>
      </c>
      <c r="O16">
        <v>2</v>
      </c>
      <c r="P16">
        <v>3</v>
      </c>
      <c r="Q16">
        <v>3</v>
      </c>
      <c r="R16">
        <v>11481</v>
      </c>
      <c r="S16" t="s">
        <v>30</v>
      </c>
    </row>
    <row r="17" spans="1:19" x14ac:dyDescent="0.2">
      <c r="A17">
        <v>14</v>
      </c>
      <c r="B17" t="s">
        <v>26</v>
      </c>
      <c r="C17">
        <v>23</v>
      </c>
      <c r="D17" t="s">
        <v>47</v>
      </c>
      <c r="E17" t="s">
        <v>28</v>
      </c>
      <c r="F17">
        <v>3</v>
      </c>
      <c r="G17" t="s">
        <v>32</v>
      </c>
      <c r="H17">
        <v>15378</v>
      </c>
      <c r="I17">
        <v>3</v>
      </c>
      <c r="J17">
        <v>3</v>
      </c>
      <c r="K17" t="s">
        <v>28</v>
      </c>
      <c r="L17" t="s">
        <v>36</v>
      </c>
      <c r="M17" t="s">
        <v>48</v>
      </c>
      <c r="N17">
        <v>5</v>
      </c>
      <c r="O17">
        <v>3</v>
      </c>
      <c r="P17">
        <v>1</v>
      </c>
      <c r="Q17">
        <v>3</v>
      </c>
      <c r="R17">
        <v>14670</v>
      </c>
      <c r="S17" t="s">
        <v>42</v>
      </c>
    </row>
    <row r="18" spans="1:19" x14ac:dyDescent="0.2">
      <c r="A18">
        <v>15</v>
      </c>
      <c r="B18" t="s">
        <v>19</v>
      </c>
      <c r="C18">
        <v>22</v>
      </c>
      <c r="D18" t="s">
        <v>43</v>
      </c>
      <c r="E18" t="s">
        <v>21</v>
      </c>
      <c r="F18">
        <v>3</v>
      </c>
      <c r="G18" t="s">
        <v>49</v>
      </c>
      <c r="H18">
        <v>10818</v>
      </c>
      <c r="I18">
        <v>4</v>
      </c>
      <c r="J18">
        <v>3</v>
      </c>
      <c r="K18" t="s">
        <v>21</v>
      </c>
      <c r="L18" t="s">
        <v>36</v>
      </c>
      <c r="M18" t="s">
        <v>33</v>
      </c>
      <c r="N18">
        <v>3</v>
      </c>
      <c r="O18">
        <v>3</v>
      </c>
      <c r="P18">
        <v>3</v>
      </c>
      <c r="Q18">
        <v>5</v>
      </c>
      <c r="R18">
        <v>7119</v>
      </c>
      <c r="S18" t="s">
        <v>42</v>
      </c>
    </row>
    <row r="19" spans="1:19" x14ac:dyDescent="0.2">
      <c r="A19">
        <v>16</v>
      </c>
      <c r="B19" t="s">
        <v>26</v>
      </c>
      <c r="C19">
        <v>25</v>
      </c>
      <c r="D19" t="s">
        <v>41</v>
      </c>
      <c r="E19" t="s">
        <v>28</v>
      </c>
      <c r="F19">
        <v>5</v>
      </c>
      <c r="G19" t="s">
        <v>32</v>
      </c>
      <c r="H19">
        <v>8976</v>
      </c>
      <c r="I19">
        <v>3</v>
      </c>
      <c r="J19">
        <v>4</v>
      </c>
      <c r="K19" t="s">
        <v>21</v>
      </c>
      <c r="L19" t="s">
        <v>36</v>
      </c>
      <c r="M19" t="s">
        <v>33</v>
      </c>
      <c r="N19">
        <v>1</v>
      </c>
      <c r="O19">
        <v>2</v>
      </c>
      <c r="P19">
        <v>3</v>
      </c>
      <c r="Q19">
        <v>3</v>
      </c>
      <c r="R19">
        <v>5716</v>
      </c>
      <c r="S19" t="s">
        <v>34</v>
      </c>
    </row>
    <row r="20" spans="1:19" x14ac:dyDescent="0.2">
      <c r="A20">
        <v>17</v>
      </c>
      <c r="B20" t="s">
        <v>19</v>
      </c>
      <c r="C20">
        <v>24</v>
      </c>
      <c r="D20" t="s">
        <v>20</v>
      </c>
      <c r="E20" t="s">
        <v>28</v>
      </c>
      <c r="F20">
        <v>1</v>
      </c>
      <c r="G20" t="s">
        <v>32</v>
      </c>
      <c r="H20">
        <v>16177</v>
      </c>
      <c r="I20">
        <v>3</v>
      </c>
      <c r="J20">
        <v>2</v>
      </c>
      <c r="K20" t="s">
        <v>28</v>
      </c>
      <c r="L20" t="s">
        <v>23</v>
      </c>
      <c r="M20" t="s">
        <v>24</v>
      </c>
      <c r="N20">
        <v>5</v>
      </c>
      <c r="O20">
        <v>3</v>
      </c>
      <c r="P20">
        <v>2</v>
      </c>
      <c r="Q20">
        <v>1</v>
      </c>
      <c r="R20">
        <v>11101</v>
      </c>
      <c r="S20" t="s">
        <v>34</v>
      </c>
    </row>
    <row r="21" spans="1:19" x14ac:dyDescent="0.2">
      <c r="A21">
        <v>18</v>
      </c>
      <c r="B21" t="s">
        <v>19</v>
      </c>
      <c r="C21">
        <v>19</v>
      </c>
      <c r="D21" t="s">
        <v>27</v>
      </c>
      <c r="E21" t="s">
        <v>28</v>
      </c>
      <c r="F21">
        <v>1</v>
      </c>
      <c r="G21" t="s">
        <v>32</v>
      </c>
      <c r="H21">
        <v>10404</v>
      </c>
      <c r="I21">
        <v>4</v>
      </c>
      <c r="J21">
        <v>5</v>
      </c>
      <c r="K21" t="s">
        <v>21</v>
      </c>
      <c r="L21" t="s">
        <v>23</v>
      </c>
      <c r="M21" t="s">
        <v>33</v>
      </c>
      <c r="N21">
        <v>3</v>
      </c>
      <c r="O21">
        <v>3</v>
      </c>
      <c r="P21">
        <v>1</v>
      </c>
      <c r="Q21">
        <v>1</v>
      </c>
      <c r="R21">
        <v>6637</v>
      </c>
      <c r="S21" t="s">
        <v>30</v>
      </c>
    </row>
    <row r="22" spans="1:19" x14ac:dyDescent="0.2">
      <c r="A22">
        <v>19</v>
      </c>
      <c r="B22" t="s">
        <v>19</v>
      </c>
      <c r="C22">
        <v>20</v>
      </c>
      <c r="D22" t="s">
        <v>31</v>
      </c>
      <c r="E22" t="s">
        <v>28</v>
      </c>
      <c r="F22">
        <v>4</v>
      </c>
      <c r="G22" t="s">
        <v>32</v>
      </c>
      <c r="H22">
        <v>16939</v>
      </c>
      <c r="I22">
        <v>3</v>
      </c>
      <c r="J22">
        <v>1</v>
      </c>
      <c r="K22" t="s">
        <v>21</v>
      </c>
      <c r="L22" t="s">
        <v>23</v>
      </c>
      <c r="M22" t="s">
        <v>24</v>
      </c>
      <c r="N22">
        <v>3</v>
      </c>
      <c r="O22">
        <v>5</v>
      </c>
      <c r="P22">
        <v>4</v>
      </c>
      <c r="Q22">
        <v>4</v>
      </c>
      <c r="R22">
        <v>8944</v>
      </c>
      <c r="S22" t="s">
        <v>34</v>
      </c>
    </row>
    <row r="23" spans="1:19" x14ac:dyDescent="0.2">
      <c r="A23">
        <v>20</v>
      </c>
      <c r="B23" t="s">
        <v>26</v>
      </c>
      <c r="C23">
        <v>20</v>
      </c>
      <c r="D23" t="s">
        <v>20</v>
      </c>
      <c r="E23" t="s">
        <v>28</v>
      </c>
      <c r="F23">
        <v>3</v>
      </c>
      <c r="G23" t="s">
        <v>35</v>
      </c>
      <c r="H23">
        <v>13420</v>
      </c>
      <c r="I23">
        <v>3</v>
      </c>
      <c r="J23">
        <v>2</v>
      </c>
      <c r="K23" t="s">
        <v>28</v>
      </c>
      <c r="L23" t="s">
        <v>23</v>
      </c>
      <c r="M23" t="s">
        <v>24</v>
      </c>
      <c r="N23">
        <v>5</v>
      </c>
      <c r="O23">
        <v>2</v>
      </c>
      <c r="P23">
        <v>3</v>
      </c>
      <c r="Q23">
        <v>5</v>
      </c>
      <c r="R23">
        <v>9176</v>
      </c>
      <c r="S23" t="s">
        <v>30</v>
      </c>
    </row>
    <row r="24" spans="1:19" x14ac:dyDescent="0.2">
      <c r="A24">
        <v>21</v>
      </c>
      <c r="B24" t="s">
        <v>26</v>
      </c>
      <c r="C24">
        <v>23</v>
      </c>
      <c r="D24" t="s">
        <v>38</v>
      </c>
      <c r="E24" t="s">
        <v>28</v>
      </c>
      <c r="F24">
        <v>2</v>
      </c>
      <c r="G24" t="s">
        <v>39</v>
      </c>
      <c r="H24">
        <v>17185</v>
      </c>
      <c r="I24">
        <v>4</v>
      </c>
      <c r="J24">
        <v>4</v>
      </c>
      <c r="K24" t="s">
        <v>21</v>
      </c>
      <c r="L24" t="s">
        <v>36</v>
      </c>
      <c r="M24" t="s">
        <v>24</v>
      </c>
      <c r="N24">
        <v>1</v>
      </c>
      <c r="O24">
        <v>5</v>
      </c>
      <c r="P24">
        <v>2</v>
      </c>
      <c r="Q24">
        <v>2</v>
      </c>
      <c r="R24">
        <v>12032</v>
      </c>
      <c r="S24" t="s">
        <v>34</v>
      </c>
    </row>
    <row r="25" spans="1:19" x14ac:dyDescent="0.2">
      <c r="A25">
        <v>22</v>
      </c>
      <c r="B25" t="s">
        <v>26</v>
      </c>
      <c r="C25">
        <v>23</v>
      </c>
      <c r="D25" t="s">
        <v>41</v>
      </c>
      <c r="E25" t="s">
        <v>21</v>
      </c>
      <c r="F25">
        <v>4</v>
      </c>
      <c r="G25" t="s">
        <v>35</v>
      </c>
      <c r="H25">
        <v>9536</v>
      </c>
      <c r="I25">
        <v>3</v>
      </c>
      <c r="J25">
        <v>2</v>
      </c>
      <c r="K25" t="s">
        <v>28</v>
      </c>
      <c r="L25" t="s">
        <v>50</v>
      </c>
      <c r="M25" t="s">
        <v>24</v>
      </c>
      <c r="N25">
        <v>3</v>
      </c>
      <c r="O25">
        <v>1</v>
      </c>
      <c r="P25">
        <v>5</v>
      </c>
      <c r="Q25">
        <v>5</v>
      </c>
      <c r="R25">
        <v>12479</v>
      </c>
      <c r="S25" t="s">
        <v>34</v>
      </c>
    </row>
    <row r="26" spans="1:19" x14ac:dyDescent="0.2">
      <c r="A26">
        <v>23</v>
      </c>
      <c r="B26" t="s">
        <v>26</v>
      </c>
      <c r="C26">
        <v>23</v>
      </c>
      <c r="D26" t="s">
        <v>43</v>
      </c>
      <c r="E26" t="s">
        <v>21</v>
      </c>
      <c r="F26">
        <v>5</v>
      </c>
      <c r="G26" t="s">
        <v>22</v>
      </c>
      <c r="H26">
        <v>16961</v>
      </c>
      <c r="I26">
        <v>2</v>
      </c>
      <c r="J26">
        <v>3</v>
      </c>
      <c r="K26" t="s">
        <v>28</v>
      </c>
      <c r="L26" t="s">
        <v>23</v>
      </c>
      <c r="M26" t="s">
        <v>46</v>
      </c>
      <c r="N26">
        <v>1</v>
      </c>
      <c r="O26">
        <v>3</v>
      </c>
      <c r="P26">
        <v>3</v>
      </c>
      <c r="Q26">
        <v>1</v>
      </c>
      <c r="R26">
        <v>15350</v>
      </c>
      <c r="S26" t="s">
        <v>25</v>
      </c>
    </row>
    <row r="27" spans="1:19" x14ac:dyDescent="0.2">
      <c r="A27">
        <v>24</v>
      </c>
      <c r="B27" t="s">
        <v>26</v>
      </c>
      <c r="C27">
        <v>24</v>
      </c>
      <c r="D27" t="s">
        <v>27</v>
      </c>
      <c r="E27" t="s">
        <v>28</v>
      </c>
      <c r="F27">
        <v>2</v>
      </c>
      <c r="G27" t="s">
        <v>39</v>
      </c>
      <c r="H27">
        <v>12910</v>
      </c>
      <c r="I27">
        <v>4</v>
      </c>
      <c r="J27">
        <v>4</v>
      </c>
      <c r="K27" t="s">
        <v>28</v>
      </c>
      <c r="L27" t="s">
        <v>40</v>
      </c>
      <c r="M27" t="s">
        <v>46</v>
      </c>
      <c r="N27">
        <v>2</v>
      </c>
      <c r="O27">
        <v>5</v>
      </c>
      <c r="P27">
        <v>1</v>
      </c>
      <c r="Q27">
        <v>1</v>
      </c>
      <c r="R27">
        <v>14231</v>
      </c>
      <c r="S27" t="s">
        <v>30</v>
      </c>
    </row>
    <row r="28" spans="1:19" x14ac:dyDescent="0.2">
      <c r="A28">
        <v>25</v>
      </c>
      <c r="B28" t="s">
        <v>26</v>
      </c>
      <c r="C28">
        <v>26</v>
      </c>
      <c r="D28" t="s">
        <v>51</v>
      </c>
      <c r="E28" t="s">
        <v>21</v>
      </c>
      <c r="F28">
        <v>2</v>
      </c>
      <c r="G28" t="s">
        <v>35</v>
      </c>
      <c r="H28">
        <v>12446</v>
      </c>
      <c r="I28">
        <v>3</v>
      </c>
      <c r="J28">
        <v>3</v>
      </c>
      <c r="K28" t="s">
        <v>28</v>
      </c>
      <c r="L28" t="s">
        <v>23</v>
      </c>
      <c r="M28" t="s">
        <v>46</v>
      </c>
      <c r="N28">
        <v>5</v>
      </c>
      <c r="O28">
        <v>2</v>
      </c>
      <c r="P28">
        <v>2</v>
      </c>
      <c r="Q28">
        <v>5</v>
      </c>
      <c r="R28">
        <v>10445</v>
      </c>
      <c r="S28" t="s">
        <v>25</v>
      </c>
    </row>
    <row r="29" spans="1:19" x14ac:dyDescent="0.2">
      <c r="A29">
        <v>26</v>
      </c>
      <c r="B29" t="s">
        <v>26</v>
      </c>
      <c r="C29">
        <v>27</v>
      </c>
      <c r="D29" t="s">
        <v>47</v>
      </c>
      <c r="E29" t="s">
        <v>28</v>
      </c>
      <c r="F29">
        <v>3</v>
      </c>
      <c r="G29" t="s">
        <v>32</v>
      </c>
      <c r="H29">
        <v>14330</v>
      </c>
      <c r="I29">
        <v>4</v>
      </c>
      <c r="J29">
        <v>5</v>
      </c>
      <c r="K29" t="s">
        <v>28</v>
      </c>
      <c r="L29" t="s">
        <v>36</v>
      </c>
      <c r="M29" t="s">
        <v>45</v>
      </c>
      <c r="N29">
        <v>4</v>
      </c>
      <c r="O29">
        <v>3</v>
      </c>
      <c r="P29">
        <v>2</v>
      </c>
      <c r="Q29">
        <v>1</v>
      </c>
      <c r="R29">
        <v>14092</v>
      </c>
      <c r="S29" t="s">
        <v>37</v>
      </c>
    </row>
    <row r="30" spans="1:19" x14ac:dyDescent="0.2">
      <c r="A30">
        <v>27</v>
      </c>
      <c r="B30" t="s">
        <v>26</v>
      </c>
      <c r="C30">
        <v>29</v>
      </c>
      <c r="D30" t="s">
        <v>38</v>
      </c>
      <c r="E30" t="s">
        <v>21</v>
      </c>
      <c r="F30">
        <v>2</v>
      </c>
      <c r="G30" t="s">
        <v>49</v>
      </c>
      <c r="H30">
        <v>11743</v>
      </c>
      <c r="I30">
        <v>4</v>
      </c>
      <c r="J30">
        <v>4</v>
      </c>
      <c r="K30" t="s">
        <v>21</v>
      </c>
      <c r="L30" t="s">
        <v>23</v>
      </c>
      <c r="M30" t="s">
        <v>33</v>
      </c>
      <c r="N30">
        <v>3</v>
      </c>
      <c r="O30">
        <v>1</v>
      </c>
      <c r="P30">
        <v>3</v>
      </c>
      <c r="Q30">
        <v>5</v>
      </c>
      <c r="R30">
        <v>11876</v>
      </c>
      <c r="S30" t="s">
        <v>25</v>
      </c>
    </row>
    <row r="31" spans="1:19" x14ac:dyDescent="0.2">
      <c r="A31">
        <v>28</v>
      </c>
      <c r="B31" t="s">
        <v>26</v>
      </c>
      <c r="C31">
        <v>24</v>
      </c>
      <c r="D31" t="s">
        <v>31</v>
      </c>
      <c r="E31" t="s">
        <v>28</v>
      </c>
      <c r="F31">
        <v>3</v>
      </c>
      <c r="G31" t="s">
        <v>35</v>
      </c>
      <c r="H31">
        <v>13878</v>
      </c>
      <c r="I31">
        <v>3</v>
      </c>
      <c r="J31">
        <v>4</v>
      </c>
      <c r="K31" t="s">
        <v>28</v>
      </c>
      <c r="L31" t="s">
        <v>36</v>
      </c>
      <c r="M31" t="s">
        <v>33</v>
      </c>
      <c r="N31">
        <v>3</v>
      </c>
      <c r="O31">
        <v>1</v>
      </c>
      <c r="P31">
        <v>4</v>
      </c>
      <c r="Q31">
        <v>4</v>
      </c>
      <c r="R31">
        <v>15237</v>
      </c>
      <c r="S31" t="s">
        <v>42</v>
      </c>
    </row>
    <row r="32" spans="1:19" x14ac:dyDescent="0.2">
      <c r="A32">
        <v>29</v>
      </c>
      <c r="B32" t="s">
        <v>19</v>
      </c>
      <c r="C32">
        <v>21</v>
      </c>
      <c r="D32" t="s">
        <v>51</v>
      </c>
      <c r="E32" t="s">
        <v>28</v>
      </c>
      <c r="F32">
        <v>4</v>
      </c>
      <c r="G32" t="s">
        <v>32</v>
      </c>
      <c r="H32">
        <v>16226</v>
      </c>
      <c r="I32">
        <v>5</v>
      </c>
      <c r="J32">
        <v>5</v>
      </c>
      <c r="K32" t="s">
        <v>28</v>
      </c>
      <c r="L32" t="s">
        <v>23</v>
      </c>
      <c r="M32" t="s">
        <v>46</v>
      </c>
      <c r="N32">
        <v>3</v>
      </c>
      <c r="O32">
        <v>5</v>
      </c>
      <c r="P32">
        <v>3</v>
      </c>
      <c r="Q32">
        <v>2</v>
      </c>
      <c r="R32">
        <v>15803</v>
      </c>
      <c r="S32" t="s">
        <v>42</v>
      </c>
    </row>
    <row r="33" spans="1:19" x14ac:dyDescent="0.2">
      <c r="A33">
        <v>30</v>
      </c>
      <c r="B33" t="s">
        <v>19</v>
      </c>
      <c r="C33">
        <v>24</v>
      </c>
      <c r="D33" t="s">
        <v>41</v>
      </c>
      <c r="E33" t="s">
        <v>28</v>
      </c>
      <c r="F33">
        <v>4</v>
      </c>
      <c r="G33" t="s">
        <v>35</v>
      </c>
      <c r="H33">
        <v>16117</v>
      </c>
      <c r="I33">
        <v>2</v>
      </c>
      <c r="J33">
        <v>3</v>
      </c>
      <c r="K33" t="s">
        <v>28</v>
      </c>
      <c r="L33" t="s">
        <v>36</v>
      </c>
      <c r="M33" t="s">
        <v>46</v>
      </c>
      <c r="N33">
        <v>4</v>
      </c>
      <c r="O33">
        <v>2</v>
      </c>
      <c r="P33">
        <v>4</v>
      </c>
      <c r="Q33">
        <v>4</v>
      </c>
      <c r="R33">
        <v>14468</v>
      </c>
      <c r="S33" t="s">
        <v>34</v>
      </c>
    </row>
    <row r="34" spans="1:19" x14ac:dyDescent="0.2">
      <c r="A34">
        <v>31</v>
      </c>
      <c r="B34" t="s">
        <v>26</v>
      </c>
      <c r="C34">
        <v>19</v>
      </c>
      <c r="D34" t="s">
        <v>43</v>
      </c>
      <c r="E34" t="s">
        <v>21</v>
      </c>
      <c r="F34">
        <v>1</v>
      </c>
      <c r="G34" t="s">
        <v>35</v>
      </c>
      <c r="H34">
        <v>11589</v>
      </c>
      <c r="I34">
        <v>2</v>
      </c>
      <c r="J34">
        <v>1</v>
      </c>
      <c r="K34" t="s">
        <v>21</v>
      </c>
      <c r="L34" t="s">
        <v>50</v>
      </c>
      <c r="M34" t="s">
        <v>46</v>
      </c>
      <c r="N34">
        <v>4</v>
      </c>
      <c r="O34">
        <v>2</v>
      </c>
      <c r="P34">
        <v>2</v>
      </c>
      <c r="Q34">
        <v>1</v>
      </c>
      <c r="R34">
        <v>3954</v>
      </c>
      <c r="S34" t="s">
        <v>30</v>
      </c>
    </row>
    <row r="35" spans="1:19" x14ac:dyDescent="0.2">
      <c r="A35">
        <v>32</v>
      </c>
      <c r="B35" t="s">
        <v>26</v>
      </c>
      <c r="C35">
        <v>27</v>
      </c>
      <c r="D35" t="s">
        <v>38</v>
      </c>
      <c r="E35" t="s">
        <v>28</v>
      </c>
      <c r="F35">
        <v>4</v>
      </c>
      <c r="G35" t="s">
        <v>39</v>
      </c>
      <c r="H35">
        <v>22168</v>
      </c>
      <c r="I35">
        <v>3</v>
      </c>
      <c r="J35">
        <v>2</v>
      </c>
      <c r="K35" t="s">
        <v>28</v>
      </c>
      <c r="L35" t="s">
        <v>50</v>
      </c>
      <c r="M35" t="s">
        <v>24</v>
      </c>
      <c r="N35">
        <v>2</v>
      </c>
      <c r="O35">
        <v>2</v>
      </c>
      <c r="P35">
        <v>2</v>
      </c>
      <c r="Q35">
        <v>2</v>
      </c>
      <c r="R35">
        <v>14261</v>
      </c>
      <c r="S35" t="s">
        <v>37</v>
      </c>
    </row>
    <row r="36" spans="1:19" x14ac:dyDescent="0.2">
      <c r="A36">
        <v>33</v>
      </c>
      <c r="B36" t="s">
        <v>26</v>
      </c>
      <c r="C36">
        <v>22</v>
      </c>
      <c r="D36" t="s">
        <v>47</v>
      </c>
      <c r="E36" t="s">
        <v>21</v>
      </c>
      <c r="F36">
        <v>5</v>
      </c>
      <c r="G36" t="s">
        <v>22</v>
      </c>
      <c r="H36">
        <v>12750</v>
      </c>
      <c r="I36">
        <v>2</v>
      </c>
      <c r="J36">
        <v>1</v>
      </c>
      <c r="K36" t="s">
        <v>21</v>
      </c>
      <c r="L36" t="s">
        <v>29</v>
      </c>
      <c r="M36" t="s">
        <v>45</v>
      </c>
      <c r="N36">
        <v>1</v>
      </c>
      <c r="O36">
        <v>5</v>
      </c>
      <c r="P36">
        <v>5</v>
      </c>
      <c r="Q36">
        <v>3</v>
      </c>
      <c r="R36">
        <v>5258</v>
      </c>
      <c r="S36" t="s">
        <v>37</v>
      </c>
    </row>
    <row r="37" spans="1:19" x14ac:dyDescent="0.2">
      <c r="A37">
        <v>34</v>
      </c>
      <c r="B37" t="s">
        <v>26</v>
      </c>
      <c r="C37">
        <v>20</v>
      </c>
      <c r="D37" t="s">
        <v>44</v>
      </c>
      <c r="E37" t="s">
        <v>28</v>
      </c>
      <c r="F37">
        <v>4</v>
      </c>
      <c r="G37" t="s">
        <v>32</v>
      </c>
      <c r="H37">
        <v>22903</v>
      </c>
      <c r="I37">
        <v>4</v>
      </c>
      <c r="J37">
        <v>4</v>
      </c>
      <c r="K37" t="s">
        <v>28</v>
      </c>
      <c r="L37" t="s">
        <v>23</v>
      </c>
      <c r="M37" t="s">
        <v>48</v>
      </c>
      <c r="N37">
        <v>4</v>
      </c>
      <c r="O37">
        <v>5</v>
      </c>
      <c r="P37">
        <v>3</v>
      </c>
      <c r="Q37">
        <v>5</v>
      </c>
      <c r="R37">
        <v>19040</v>
      </c>
      <c r="S37" t="s">
        <v>34</v>
      </c>
    </row>
    <row r="38" spans="1:19" x14ac:dyDescent="0.2">
      <c r="A38">
        <v>35</v>
      </c>
      <c r="B38" t="s">
        <v>19</v>
      </c>
      <c r="C38">
        <v>24</v>
      </c>
      <c r="D38" t="s">
        <v>31</v>
      </c>
      <c r="E38" t="s">
        <v>28</v>
      </c>
      <c r="F38">
        <v>2</v>
      </c>
      <c r="G38" t="s">
        <v>32</v>
      </c>
      <c r="H38">
        <v>14408</v>
      </c>
      <c r="I38">
        <v>2</v>
      </c>
      <c r="J38">
        <v>3</v>
      </c>
      <c r="K38" t="s">
        <v>28</v>
      </c>
      <c r="L38" t="s">
        <v>40</v>
      </c>
      <c r="M38" t="s">
        <v>33</v>
      </c>
      <c r="N38">
        <v>1</v>
      </c>
      <c r="O38">
        <v>5</v>
      </c>
      <c r="P38">
        <v>4</v>
      </c>
      <c r="Q38">
        <v>2</v>
      </c>
      <c r="R38">
        <v>11122</v>
      </c>
      <c r="S38" t="s">
        <v>25</v>
      </c>
    </row>
    <row r="39" spans="1:19" x14ac:dyDescent="0.2">
      <c r="A39">
        <v>36</v>
      </c>
      <c r="B39" t="s">
        <v>19</v>
      </c>
      <c r="C39">
        <v>24</v>
      </c>
      <c r="D39" t="s">
        <v>43</v>
      </c>
      <c r="E39" t="s">
        <v>28</v>
      </c>
      <c r="F39">
        <v>3</v>
      </c>
      <c r="G39" t="s">
        <v>32</v>
      </c>
      <c r="H39">
        <v>22403</v>
      </c>
      <c r="I39">
        <v>4</v>
      </c>
      <c r="J39">
        <v>3</v>
      </c>
      <c r="K39" t="s">
        <v>28</v>
      </c>
      <c r="L39" t="s">
        <v>23</v>
      </c>
      <c r="M39" t="s">
        <v>24</v>
      </c>
      <c r="N39">
        <v>1</v>
      </c>
      <c r="O39">
        <v>4</v>
      </c>
      <c r="P39">
        <v>2</v>
      </c>
      <c r="Q39">
        <v>5</v>
      </c>
      <c r="R39">
        <v>13578</v>
      </c>
      <c r="S39" t="s">
        <v>42</v>
      </c>
    </row>
    <row r="40" spans="1:19" x14ac:dyDescent="0.2">
      <c r="A40">
        <v>37</v>
      </c>
      <c r="B40" t="s">
        <v>26</v>
      </c>
      <c r="C40">
        <v>23</v>
      </c>
      <c r="D40" t="s">
        <v>31</v>
      </c>
      <c r="E40" t="s">
        <v>28</v>
      </c>
      <c r="F40">
        <v>4</v>
      </c>
      <c r="G40" t="s">
        <v>39</v>
      </c>
      <c r="H40">
        <v>19374</v>
      </c>
      <c r="I40">
        <v>3</v>
      </c>
      <c r="J40">
        <v>3</v>
      </c>
      <c r="K40" t="s">
        <v>28</v>
      </c>
      <c r="L40" t="s">
        <v>23</v>
      </c>
      <c r="M40" t="s">
        <v>46</v>
      </c>
      <c r="N40">
        <v>4</v>
      </c>
      <c r="O40">
        <v>5</v>
      </c>
      <c r="P40">
        <v>5</v>
      </c>
      <c r="Q40">
        <v>3</v>
      </c>
      <c r="R40">
        <v>13598</v>
      </c>
      <c r="S40" t="s">
        <v>42</v>
      </c>
    </row>
    <row r="41" spans="1:19" x14ac:dyDescent="0.2">
      <c r="A41">
        <v>38</v>
      </c>
      <c r="B41" t="s">
        <v>19</v>
      </c>
      <c r="C41">
        <v>24</v>
      </c>
      <c r="D41" t="s">
        <v>47</v>
      </c>
      <c r="E41" t="s">
        <v>28</v>
      </c>
      <c r="F41">
        <v>4</v>
      </c>
      <c r="G41" t="s">
        <v>35</v>
      </c>
      <c r="H41">
        <v>12233</v>
      </c>
      <c r="I41">
        <v>3</v>
      </c>
      <c r="J41">
        <v>3</v>
      </c>
      <c r="K41" t="s">
        <v>28</v>
      </c>
      <c r="L41" t="s">
        <v>36</v>
      </c>
      <c r="M41" t="s">
        <v>48</v>
      </c>
      <c r="N41">
        <v>1</v>
      </c>
      <c r="O41">
        <v>5</v>
      </c>
      <c r="P41">
        <v>2</v>
      </c>
      <c r="Q41">
        <v>2</v>
      </c>
      <c r="R41">
        <v>12049</v>
      </c>
      <c r="S41" t="s">
        <v>34</v>
      </c>
    </row>
    <row r="42" spans="1:19" x14ac:dyDescent="0.2">
      <c r="A42">
        <v>39</v>
      </c>
      <c r="B42" t="s">
        <v>19</v>
      </c>
      <c r="C42">
        <v>20</v>
      </c>
      <c r="D42" t="s">
        <v>27</v>
      </c>
      <c r="E42" t="s">
        <v>21</v>
      </c>
      <c r="F42">
        <v>4</v>
      </c>
      <c r="G42" t="s">
        <v>49</v>
      </c>
      <c r="H42">
        <v>11375</v>
      </c>
      <c r="I42">
        <v>1</v>
      </c>
      <c r="J42">
        <v>1</v>
      </c>
      <c r="K42" t="s">
        <v>28</v>
      </c>
      <c r="L42" t="s">
        <v>29</v>
      </c>
      <c r="M42" t="s">
        <v>33</v>
      </c>
      <c r="N42">
        <v>5</v>
      </c>
      <c r="O42">
        <v>3</v>
      </c>
      <c r="P42">
        <v>1</v>
      </c>
      <c r="Q42">
        <v>1</v>
      </c>
      <c r="R42">
        <v>9360</v>
      </c>
      <c r="S42" t="s">
        <v>42</v>
      </c>
    </row>
    <row r="43" spans="1:19" x14ac:dyDescent="0.2">
      <c r="A43">
        <v>40</v>
      </c>
      <c r="B43" t="s">
        <v>19</v>
      </c>
      <c r="C43">
        <v>20</v>
      </c>
      <c r="D43" t="s">
        <v>31</v>
      </c>
      <c r="E43" t="s">
        <v>21</v>
      </c>
      <c r="F43">
        <v>2</v>
      </c>
      <c r="G43" t="s">
        <v>35</v>
      </c>
      <c r="H43">
        <v>11119</v>
      </c>
      <c r="I43">
        <v>4</v>
      </c>
      <c r="J43">
        <v>4</v>
      </c>
      <c r="K43" t="s">
        <v>21</v>
      </c>
      <c r="L43" t="s">
        <v>36</v>
      </c>
      <c r="M43" t="s">
        <v>24</v>
      </c>
      <c r="N43">
        <v>5</v>
      </c>
      <c r="O43">
        <v>2</v>
      </c>
      <c r="P43">
        <v>4</v>
      </c>
      <c r="Q43">
        <v>1</v>
      </c>
      <c r="R43">
        <v>7302</v>
      </c>
      <c r="S43" t="s">
        <v>42</v>
      </c>
    </row>
    <row r="44" spans="1:19" x14ac:dyDescent="0.2">
      <c r="A44">
        <v>41</v>
      </c>
      <c r="B44" t="s">
        <v>19</v>
      </c>
      <c r="C44">
        <v>18</v>
      </c>
      <c r="D44" t="s">
        <v>38</v>
      </c>
      <c r="E44" t="s">
        <v>21</v>
      </c>
      <c r="F44">
        <v>2</v>
      </c>
      <c r="G44" t="s">
        <v>22</v>
      </c>
      <c r="H44">
        <v>9081</v>
      </c>
      <c r="I44">
        <v>2</v>
      </c>
      <c r="J44">
        <v>2</v>
      </c>
      <c r="K44" t="s">
        <v>28</v>
      </c>
      <c r="L44" t="s">
        <v>23</v>
      </c>
      <c r="M44" t="s">
        <v>46</v>
      </c>
      <c r="N44">
        <v>2</v>
      </c>
      <c r="O44">
        <v>4</v>
      </c>
      <c r="P44">
        <v>2</v>
      </c>
      <c r="Q44">
        <v>1</v>
      </c>
      <c r="R44">
        <v>8582</v>
      </c>
      <c r="S44" t="s">
        <v>30</v>
      </c>
    </row>
    <row r="45" spans="1:19" x14ac:dyDescent="0.2">
      <c r="A45">
        <v>42</v>
      </c>
      <c r="B45" t="s">
        <v>19</v>
      </c>
      <c r="C45">
        <v>19</v>
      </c>
      <c r="D45" t="s">
        <v>20</v>
      </c>
      <c r="E45" t="s">
        <v>28</v>
      </c>
      <c r="F45">
        <v>2</v>
      </c>
      <c r="G45" t="s">
        <v>39</v>
      </c>
      <c r="H45">
        <v>14841</v>
      </c>
      <c r="I45">
        <v>3</v>
      </c>
      <c r="J45">
        <v>2</v>
      </c>
      <c r="K45" t="s">
        <v>28</v>
      </c>
      <c r="L45" t="s">
        <v>50</v>
      </c>
      <c r="M45" t="s">
        <v>33</v>
      </c>
      <c r="N45">
        <v>2</v>
      </c>
      <c r="O45">
        <v>1</v>
      </c>
      <c r="P45">
        <v>5</v>
      </c>
      <c r="Q45">
        <v>3</v>
      </c>
      <c r="R45">
        <v>10450</v>
      </c>
      <c r="S45" t="s">
        <v>37</v>
      </c>
    </row>
    <row r="46" spans="1:19" x14ac:dyDescent="0.2">
      <c r="A46">
        <v>43</v>
      </c>
      <c r="B46" t="s">
        <v>19</v>
      </c>
      <c r="C46">
        <v>20</v>
      </c>
      <c r="D46" t="s">
        <v>27</v>
      </c>
      <c r="E46" t="s">
        <v>28</v>
      </c>
      <c r="F46">
        <v>2</v>
      </c>
      <c r="G46" t="s">
        <v>39</v>
      </c>
      <c r="H46">
        <v>16056</v>
      </c>
      <c r="I46">
        <v>4</v>
      </c>
      <c r="J46">
        <v>4</v>
      </c>
      <c r="K46" t="s">
        <v>21</v>
      </c>
      <c r="L46" t="s">
        <v>40</v>
      </c>
      <c r="M46" t="s">
        <v>33</v>
      </c>
      <c r="N46">
        <v>5</v>
      </c>
      <c r="O46">
        <v>4</v>
      </c>
      <c r="P46">
        <v>2</v>
      </c>
      <c r="Q46">
        <v>1</v>
      </c>
      <c r="R46">
        <v>11929</v>
      </c>
      <c r="S46" t="s">
        <v>25</v>
      </c>
    </row>
    <row r="47" spans="1:19" x14ac:dyDescent="0.2">
      <c r="A47">
        <v>44</v>
      </c>
      <c r="B47" t="s">
        <v>19</v>
      </c>
      <c r="C47">
        <v>20</v>
      </c>
      <c r="D47" t="s">
        <v>44</v>
      </c>
      <c r="E47" t="s">
        <v>28</v>
      </c>
      <c r="F47">
        <v>3</v>
      </c>
      <c r="G47" t="s">
        <v>35</v>
      </c>
      <c r="H47">
        <v>14282</v>
      </c>
      <c r="I47">
        <v>3</v>
      </c>
      <c r="J47">
        <v>4</v>
      </c>
      <c r="K47" t="s">
        <v>21</v>
      </c>
      <c r="L47" t="s">
        <v>23</v>
      </c>
      <c r="M47" t="s">
        <v>45</v>
      </c>
      <c r="N47">
        <v>1</v>
      </c>
      <c r="O47">
        <v>1</v>
      </c>
      <c r="P47">
        <v>3</v>
      </c>
      <c r="Q47">
        <v>4</v>
      </c>
      <c r="R47">
        <v>9528</v>
      </c>
      <c r="S47" t="s">
        <v>42</v>
      </c>
    </row>
    <row r="48" spans="1:19" x14ac:dyDescent="0.2">
      <c r="A48">
        <v>45</v>
      </c>
      <c r="B48" t="s">
        <v>19</v>
      </c>
      <c r="C48">
        <v>21</v>
      </c>
      <c r="D48" t="s">
        <v>27</v>
      </c>
      <c r="E48" t="s">
        <v>28</v>
      </c>
      <c r="F48">
        <v>1</v>
      </c>
      <c r="G48" t="s">
        <v>35</v>
      </c>
      <c r="H48">
        <v>13591</v>
      </c>
      <c r="I48">
        <v>3</v>
      </c>
      <c r="J48">
        <v>2</v>
      </c>
      <c r="K48" t="s">
        <v>28</v>
      </c>
      <c r="L48" t="s">
        <v>29</v>
      </c>
      <c r="M48" t="s">
        <v>33</v>
      </c>
      <c r="N48">
        <v>3</v>
      </c>
      <c r="O48">
        <v>4</v>
      </c>
      <c r="P48">
        <v>4</v>
      </c>
      <c r="Q48">
        <v>1</v>
      </c>
      <c r="R48">
        <v>12965</v>
      </c>
      <c r="S48" t="s">
        <v>37</v>
      </c>
    </row>
    <row r="49" spans="1:19" x14ac:dyDescent="0.2">
      <c r="A49">
        <v>46</v>
      </c>
      <c r="B49" t="s">
        <v>19</v>
      </c>
      <c r="C49">
        <v>22</v>
      </c>
      <c r="D49" t="s">
        <v>20</v>
      </c>
      <c r="E49" t="s">
        <v>21</v>
      </c>
      <c r="F49">
        <v>5</v>
      </c>
      <c r="G49" t="s">
        <v>49</v>
      </c>
      <c r="H49">
        <v>10938</v>
      </c>
      <c r="I49">
        <v>1</v>
      </c>
      <c r="J49">
        <v>1</v>
      </c>
      <c r="K49" t="s">
        <v>28</v>
      </c>
      <c r="L49" t="s">
        <v>23</v>
      </c>
      <c r="M49" t="s">
        <v>33</v>
      </c>
      <c r="N49">
        <v>4</v>
      </c>
      <c r="O49">
        <v>4</v>
      </c>
      <c r="P49">
        <v>4</v>
      </c>
      <c r="Q49">
        <v>4</v>
      </c>
      <c r="R49">
        <v>7713</v>
      </c>
      <c r="S49" t="s">
        <v>25</v>
      </c>
    </row>
    <row r="50" spans="1:19" x14ac:dyDescent="0.2">
      <c r="A50">
        <v>47</v>
      </c>
      <c r="B50" t="s">
        <v>19</v>
      </c>
      <c r="C50">
        <v>23</v>
      </c>
      <c r="D50" t="s">
        <v>20</v>
      </c>
      <c r="E50" t="s">
        <v>28</v>
      </c>
      <c r="F50">
        <v>5</v>
      </c>
      <c r="G50" t="s">
        <v>32</v>
      </c>
      <c r="H50">
        <v>20967</v>
      </c>
      <c r="I50">
        <v>3</v>
      </c>
      <c r="J50">
        <v>3</v>
      </c>
      <c r="K50" t="s">
        <v>28</v>
      </c>
      <c r="L50" t="s">
        <v>23</v>
      </c>
      <c r="M50" t="s">
        <v>33</v>
      </c>
      <c r="N50">
        <v>3</v>
      </c>
      <c r="O50">
        <v>3</v>
      </c>
      <c r="P50">
        <v>3</v>
      </c>
      <c r="Q50">
        <v>4</v>
      </c>
      <c r="R50">
        <v>17827</v>
      </c>
      <c r="S50" t="s">
        <v>30</v>
      </c>
    </row>
    <row r="51" spans="1:19" x14ac:dyDescent="0.2">
      <c r="A51">
        <v>48</v>
      </c>
      <c r="B51" t="s">
        <v>19</v>
      </c>
      <c r="C51">
        <v>22</v>
      </c>
      <c r="D51" t="s">
        <v>52</v>
      </c>
      <c r="E51" t="s">
        <v>28</v>
      </c>
      <c r="F51">
        <v>1</v>
      </c>
      <c r="G51" t="s">
        <v>35</v>
      </c>
      <c r="H51">
        <v>19701</v>
      </c>
      <c r="I51">
        <v>3</v>
      </c>
      <c r="J51">
        <v>4</v>
      </c>
      <c r="K51" t="s">
        <v>28</v>
      </c>
      <c r="L51" t="s">
        <v>36</v>
      </c>
      <c r="M51" t="s">
        <v>45</v>
      </c>
      <c r="N51">
        <v>3</v>
      </c>
      <c r="O51">
        <v>4</v>
      </c>
      <c r="P51">
        <v>4</v>
      </c>
      <c r="Q51">
        <v>1</v>
      </c>
      <c r="R51">
        <v>15288</v>
      </c>
      <c r="S51" t="s">
        <v>25</v>
      </c>
    </row>
    <row r="52" spans="1:19" x14ac:dyDescent="0.2">
      <c r="A52">
        <v>49</v>
      </c>
      <c r="B52" t="s">
        <v>19</v>
      </c>
      <c r="C52">
        <v>18</v>
      </c>
      <c r="D52" t="s">
        <v>51</v>
      </c>
      <c r="E52" t="s">
        <v>28</v>
      </c>
      <c r="F52">
        <v>5</v>
      </c>
      <c r="G52" t="s">
        <v>39</v>
      </c>
      <c r="H52">
        <v>17294</v>
      </c>
      <c r="I52">
        <v>3</v>
      </c>
      <c r="J52">
        <v>3</v>
      </c>
      <c r="K52" t="s">
        <v>28</v>
      </c>
      <c r="L52" t="s">
        <v>23</v>
      </c>
      <c r="M52" t="s">
        <v>46</v>
      </c>
      <c r="N52">
        <v>2</v>
      </c>
      <c r="O52">
        <v>5</v>
      </c>
      <c r="P52">
        <v>4</v>
      </c>
      <c r="Q52">
        <v>3</v>
      </c>
      <c r="R52">
        <v>14302</v>
      </c>
      <c r="S52" t="s">
        <v>42</v>
      </c>
    </row>
    <row r="53" spans="1:19" x14ac:dyDescent="0.2">
      <c r="A53">
        <v>50</v>
      </c>
      <c r="B53" t="s">
        <v>26</v>
      </c>
      <c r="C53">
        <v>23</v>
      </c>
      <c r="D53" t="s">
        <v>53</v>
      </c>
      <c r="E53" t="s">
        <v>28</v>
      </c>
      <c r="F53">
        <v>1</v>
      </c>
      <c r="G53" t="s">
        <v>32</v>
      </c>
      <c r="H53">
        <v>19945</v>
      </c>
      <c r="I53">
        <v>4</v>
      </c>
      <c r="J53">
        <v>5</v>
      </c>
      <c r="K53" t="s">
        <v>21</v>
      </c>
      <c r="L53" t="s">
        <v>36</v>
      </c>
      <c r="M53" t="s">
        <v>46</v>
      </c>
      <c r="N53">
        <v>2</v>
      </c>
      <c r="O53">
        <v>4</v>
      </c>
      <c r="P53">
        <v>5</v>
      </c>
      <c r="Q53">
        <v>2</v>
      </c>
      <c r="R53">
        <v>13206</v>
      </c>
      <c r="S53" t="s">
        <v>42</v>
      </c>
    </row>
    <row r="54" spans="1:19" x14ac:dyDescent="0.2">
      <c r="A54">
        <v>51</v>
      </c>
      <c r="B54" t="s">
        <v>19</v>
      </c>
      <c r="C54">
        <v>19</v>
      </c>
      <c r="D54" t="s">
        <v>38</v>
      </c>
      <c r="E54" t="s">
        <v>28</v>
      </c>
      <c r="F54">
        <v>1</v>
      </c>
      <c r="G54" t="s">
        <v>39</v>
      </c>
      <c r="H54">
        <v>19647</v>
      </c>
      <c r="I54">
        <v>5</v>
      </c>
      <c r="J54">
        <v>4</v>
      </c>
      <c r="K54" t="s">
        <v>28</v>
      </c>
      <c r="L54" t="s">
        <v>36</v>
      </c>
      <c r="M54" t="s">
        <v>33</v>
      </c>
      <c r="N54">
        <v>1</v>
      </c>
      <c r="O54">
        <v>2</v>
      </c>
      <c r="P54">
        <v>4</v>
      </c>
      <c r="Q54">
        <v>3</v>
      </c>
      <c r="R54">
        <v>16208</v>
      </c>
      <c r="S54" t="s">
        <v>34</v>
      </c>
    </row>
    <row r="55" spans="1:19" x14ac:dyDescent="0.2">
      <c r="A55">
        <v>52</v>
      </c>
      <c r="B55" t="s">
        <v>19</v>
      </c>
      <c r="C55">
        <v>18</v>
      </c>
      <c r="D55" t="s">
        <v>27</v>
      </c>
      <c r="E55" t="s">
        <v>28</v>
      </c>
      <c r="F55">
        <v>5</v>
      </c>
      <c r="G55" t="s">
        <v>35</v>
      </c>
      <c r="H55">
        <v>23414</v>
      </c>
      <c r="I55">
        <v>4</v>
      </c>
      <c r="J55">
        <v>5</v>
      </c>
      <c r="K55" t="s">
        <v>28</v>
      </c>
      <c r="L55" t="s">
        <v>36</v>
      </c>
      <c r="M55" t="s">
        <v>24</v>
      </c>
      <c r="N55">
        <v>2</v>
      </c>
      <c r="O55">
        <v>3</v>
      </c>
      <c r="P55">
        <v>2</v>
      </c>
      <c r="Q55">
        <v>4</v>
      </c>
      <c r="R55">
        <v>15828</v>
      </c>
      <c r="S55" t="s">
        <v>34</v>
      </c>
    </row>
    <row r="56" spans="1:19" x14ac:dyDescent="0.2">
      <c r="A56">
        <v>53</v>
      </c>
      <c r="B56" t="s">
        <v>26</v>
      </c>
      <c r="C56">
        <v>26</v>
      </c>
      <c r="D56" t="s">
        <v>53</v>
      </c>
      <c r="E56" t="s">
        <v>21</v>
      </c>
      <c r="F56">
        <v>4</v>
      </c>
      <c r="G56" t="s">
        <v>49</v>
      </c>
      <c r="H56">
        <v>9034</v>
      </c>
      <c r="I56">
        <v>2</v>
      </c>
      <c r="J56">
        <v>2</v>
      </c>
      <c r="K56" t="s">
        <v>28</v>
      </c>
      <c r="L56" t="s">
        <v>29</v>
      </c>
      <c r="M56" t="s">
        <v>46</v>
      </c>
      <c r="N56">
        <v>1</v>
      </c>
      <c r="O56">
        <v>1</v>
      </c>
      <c r="P56">
        <v>3</v>
      </c>
      <c r="Q56">
        <v>1</v>
      </c>
      <c r="R56">
        <v>8015</v>
      </c>
      <c r="S56" t="s">
        <v>37</v>
      </c>
    </row>
    <row r="57" spans="1:19" x14ac:dyDescent="0.2">
      <c r="A57">
        <v>54</v>
      </c>
      <c r="B57" t="s">
        <v>19</v>
      </c>
      <c r="C57">
        <v>24</v>
      </c>
      <c r="D57" t="s">
        <v>43</v>
      </c>
      <c r="E57" t="s">
        <v>28</v>
      </c>
      <c r="F57">
        <v>2</v>
      </c>
      <c r="G57" t="s">
        <v>39</v>
      </c>
      <c r="H57">
        <v>16175</v>
      </c>
      <c r="I57">
        <v>3</v>
      </c>
      <c r="J57">
        <v>2</v>
      </c>
      <c r="K57" t="s">
        <v>28</v>
      </c>
      <c r="L57" t="s">
        <v>50</v>
      </c>
      <c r="M57" t="s">
        <v>33</v>
      </c>
      <c r="N57">
        <v>3</v>
      </c>
      <c r="O57">
        <v>3</v>
      </c>
      <c r="P57">
        <v>1</v>
      </c>
      <c r="Q57">
        <v>2</v>
      </c>
      <c r="R57">
        <v>12017</v>
      </c>
      <c r="S57" t="s">
        <v>25</v>
      </c>
    </row>
    <row r="58" spans="1:19" x14ac:dyDescent="0.2">
      <c r="A58">
        <v>55</v>
      </c>
      <c r="B58" t="s">
        <v>26</v>
      </c>
      <c r="C58">
        <v>26</v>
      </c>
      <c r="D58" t="s">
        <v>47</v>
      </c>
      <c r="E58" t="s">
        <v>28</v>
      </c>
      <c r="F58">
        <v>4</v>
      </c>
      <c r="G58" t="s">
        <v>32</v>
      </c>
      <c r="H58">
        <v>16140</v>
      </c>
      <c r="I58">
        <v>3</v>
      </c>
      <c r="J58">
        <v>1</v>
      </c>
      <c r="K58" t="s">
        <v>28</v>
      </c>
      <c r="L58" t="s">
        <v>29</v>
      </c>
      <c r="M58" t="s">
        <v>45</v>
      </c>
      <c r="N58">
        <v>5</v>
      </c>
      <c r="O58">
        <v>4</v>
      </c>
      <c r="P58">
        <v>3</v>
      </c>
      <c r="Q58">
        <v>2</v>
      </c>
      <c r="R58">
        <v>9236</v>
      </c>
      <c r="S58" t="s">
        <v>30</v>
      </c>
    </row>
    <row r="59" spans="1:19" x14ac:dyDescent="0.2">
      <c r="A59">
        <v>56</v>
      </c>
      <c r="B59" t="s">
        <v>19</v>
      </c>
      <c r="C59">
        <v>21</v>
      </c>
      <c r="D59" t="s">
        <v>43</v>
      </c>
      <c r="E59" t="s">
        <v>21</v>
      </c>
      <c r="F59">
        <v>1</v>
      </c>
      <c r="G59" t="s">
        <v>22</v>
      </c>
      <c r="H59">
        <v>10752</v>
      </c>
      <c r="I59">
        <v>3</v>
      </c>
      <c r="J59">
        <v>3</v>
      </c>
      <c r="K59" t="s">
        <v>28</v>
      </c>
      <c r="L59" t="s">
        <v>23</v>
      </c>
      <c r="M59" t="s">
        <v>24</v>
      </c>
      <c r="N59">
        <v>1</v>
      </c>
      <c r="O59">
        <v>5</v>
      </c>
      <c r="P59">
        <v>3</v>
      </c>
      <c r="Q59">
        <v>1</v>
      </c>
      <c r="R59">
        <v>12695</v>
      </c>
      <c r="S59" t="s">
        <v>30</v>
      </c>
    </row>
    <row r="60" spans="1:19" x14ac:dyDescent="0.2">
      <c r="A60">
        <v>57</v>
      </c>
      <c r="B60" t="s">
        <v>19</v>
      </c>
      <c r="C60">
        <v>19</v>
      </c>
      <c r="D60" t="s">
        <v>44</v>
      </c>
      <c r="E60" t="s">
        <v>28</v>
      </c>
      <c r="F60">
        <v>3</v>
      </c>
      <c r="G60" t="s">
        <v>32</v>
      </c>
      <c r="H60">
        <v>15545</v>
      </c>
      <c r="I60">
        <v>3</v>
      </c>
      <c r="J60">
        <v>4</v>
      </c>
      <c r="K60" t="s">
        <v>21</v>
      </c>
      <c r="L60" t="s">
        <v>36</v>
      </c>
      <c r="M60" t="s">
        <v>45</v>
      </c>
      <c r="N60">
        <v>2</v>
      </c>
      <c r="O60">
        <v>1</v>
      </c>
      <c r="P60">
        <v>1</v>
      </c>
      <c r="Q60">
        <v>1</v>
      </c>
      <c r="R60">
        <v>8219</v>
      </c>
      <c r="S60" t="s">
        <v>30</v>
      </c>
    </row>
    <row r="61" spans="1:19" x14ac:dyDescent="0.2">
      <c r="A61">
        <v>58</v>
      </c>
      <c r="B61" t="s">
        <v>26</v>
      </c>
      <c r="C61">
        <v>26</v>
      </c>
      <c r="D61" t="s">
        <v>43</v>
      </c>
      <c r="E61" t="s">
        <v>28</v>
      </c>
      <c r="F61">
        <v>3</v>
      </c>
      <c r="G61" t="s">
        <v>32</v>
      </c>
      <c r="H61">
        <v>16053</v>
      </c>
      <c r="I61">
        <v>3</v>
      </c>
      <c r="J61">
        <v>3</v>
      </c>
      <c r="K61" t="s">
        <v>28</v>
      </c>
      <c r="L61" t="s">
        <v>23</v>
      </c>
      <c r="M61" t="s">
        <v>46</v>
      </c>
      <c r="N61">
        <v>4</v>
      </c>
      <c r="O61">
        <v>3</v>
      </c>
      <c r="P61">
        <v>2</v>
      </c>
      <c r="Q61">
        <v>1</v>
      </c>
      <c r="R61">
        <v>12474</v>
      </c>
      <c r="S61" t="s">
        <v>42</v>
      </c>
    </row>
    <row r="62" spans="1:19" x14ac:dyDescent="0.2">
      <c r="A62">
        <v>59</v>
      </c>
      <c r="B62" t="s">
        <v>26</v>
      </c>
      <c r="C62">
        <v>26</v>
      </c>
      <c r="D62" t="s">
        <v>44</v>
      </c>
      <c r="E62" t="s">
        <v>21</v>
      </c>
      <c r="F62">
        <v>3</v>
      </c>
      <c r="G62" t="s">
        <v>22</v>
      </c>
      <c r="H62">
        <v>6164</v>
      </c>
      <c r="I62">
        <v>1</v>
      </c>
      <c r="J62">
        <v>1</v>
      </c>
      <c r="K62" t="s">
        <v>28</v>
      </c>
      <c r="L62" t="s">
        <v>23</v>
      </c>
      <c r="M62" t="s">
        <v>45</v>
      </c>
      <c r="N62">
        <v>1</v>
      </c>
      <c r="O62">
        <v>5</v>
      </c>
      <c r="P62">
        <v>2</v>
      </c>
      <c r="Q62">
        <v>2</v>
      </c>
      <c r="R62">
        <v>9272</v>
      </c>
      <c r="S62" t="s">
        <v>34</v>
      </c>
    </row>
    <row r="63" spans="1:19" x14ac:dyDescent="0.2">
      <c r="A63">
        <v>60</v>
      </c>
      <c r="B63" t="s">
        <v>19</v>
      </c>
      <c r="C63">
        <v>19</v>
      </c>
      <c r="D63" t="s">
        <v>41</v>
      </c>
      <c r="E63" t="s">
        <v>28</v>
      </c>
      <c r="F63">
        <v>2</v>
      </c>
      <c r="G63" t="s">
        <v>39</v>
      </c>
      <c r="H63">
        <v>7687</v>
      </c>
      <c r="I63">
        <v>5</v>
      </c>
      <c r="J63">
        <v>5</v>
      </c>
      <c r="K63" t="s">
        <v>21</v>
      </c>
      <c r="L63" t="s">
        <v>23</v>
      </c>
      <c r="M63" t="s">
        <v>24</v>
      </c>
      <c r="N63">
        <v>1</v>
      </c>
      <c r="O63">
        <v>1</v>
      </c>
      <c r="P63">
        <v>2</v>
      </c>
      <c r="Q63">
        <v>2</v>
      </c>
      <c r="R63">
        <v>8743</v>
      </c>
      <c r="S63" t="s">
        <v>30</v>
      </c>
    </row>
    <row r="64" spans="1:19" x14ac:dyDescent="0.2">
      <c r="A64">
        <v>61</v>
      </c>
      <c r="B64" t="s">
        <v>26</v>
      </c>
      <c r="C64">
        <v>24</v>
      </c>
      <c r="D64" t="s">
        <v>31</v>
      </c>
      <c r="E64" t="s">
        <v>28</v>
      </c>
      <c r="F64">
        <v>4</v>
      </c>
      <c r="G64" t="s">
        <v>32</v>
      </c>
      <c r="H64">
        <v>14193</v>
      </c>
      <c r="I64">
        <v>2</v>
      </c>
      <c r="J64">
        <v>2</v>
      </c>
      <c r="K64" t="s">
        <v>28</v>
      </c>
      <c r="L64" t="s">
        <v>23</v>
      </c>
      <c r="M64" t="s">
        <v>33</v>
      </c>
      <c r="N64">
        <v>3</v>
      </c>
      <c r="O64">
        <v>3</v>
      </c>
      <c r="P64">
        <v>3</v>
      </c>
      <c r="Q64">
        <v>2</v>
      </c>
      <c r="R64">
        <v>11237</v>
      </c>
      <c r="S64" t="s">
        <v>25</v>
      </c>
    </row>
    <row r="65" spans="1:19" x14ac:dyDescent="0.2">
      <c r="A65">
        <v>62</v>
      </c>
      <c r="B65" t="s">
        <v>19</v>
      </c>
      <c r="C65">
        <v>21</v>
      </c>
      <c r="D65" t="s">
        <v>27</v>
      </c>
      <c r="E65" t="s">
        <v>21</v>
      </c>
      <c r="F65">
        <v>3</v>
      </c>
      <c r="G65" t="s">
        <v>49</v>
      </c>
      <c r="H65">
        <v>13272</v>
      </c>
      <c r="I65">
        <v>3</v>
      </c>
      <c r="J65">
        <v>2</v>
      </c>
      <c r="K65" t="s">
        <v>28</v>
      </c>
      <c r="L65" t="s">
        <v>23</v>
      </c>
      <c r="M65" t="s">
        <v>46</v>
      </c>
      <c r="N65">
        <v>4</v>
      </c>
      <c r="O65">
        <v>4</v>
      </c>
      <c r="P65">
        <v>3</v>
      </c>
      <c r="Q65">
        <v>5</v>
      </c>
      <c r="R65">
        <v>13161</v>
      </c>
      <c r="S65" t="s">
        <v>42</v>
      </c>
    </row>
    <row r="66" spans="1:19" x14ac:dyDescent="0.2">
      <c r="A66">
        <v>63</v>
      </c>
      <c r="B66" t="s">
        <v>19</v>
      </c>
      <c r="C66">
        <v>23</v>
      </c>
      <c r="D66" t="s">
        <v>38</v>
      </c>
      <c r="E66" t="s">
        <v>28</v>
      </c>
      <c r="F66">
        <v>1</v>
      </c>
      <c r="G66" t="s">
        <v>35</v>
      </c>
      <c r="H66">
        <v>11867</v>
      </c>
      <c r="I66">
        <v>3</v>
      </c>
      <c r="J66">
        <v>3</v>
      </c>
      <c r="K66" t="s">
        <v>28</v>
      </c>
      <c r="L66" t="s">
        <v>40</v>
      </c>
      <c r="M66" t="s">
        <v>33</v>
      </c>
      <c r="N66">
        <v>2</v>
      </c>
      <c r="O66">
        <v>4</v>
      </c>
      <c r="P66">
        <v>2</v>
      </c>
      <c r="Q66">
        <v>3</v>
      </c>
      <c r="R66">
        <v>12573</v>
      </c>
      <c r="S66" t="s">
        <v>37</v>
      </c>
    </row>
    <row r="67" spans="1:19" x14ac:dyDescent="0.2">
      <c r="A67">
        <v>64</v>
      </c>
      <c r="B67" t="s">
        <v>19</v>
      </c>
      <c r="C67">
        <v>23</v>
      </c>
      <c r="D67" t="s">
        <v>31</v>
      </c>
      <c r="E67" t="s">
        <v>21</v>
      </c>
      <c r="F67">
        <v>5</v>
      </c>
      <c r="G67" t="s">
        <v>35</v>
      </c>
      <c r="H67">
        <v>4290</v>
      </c>
      <c r="I67">
        <v>4</v>
      </c>
      <c r="J67">
        <v>4</v>
      </c>
      <c r="K67" t="s">
        <v>28</v>
      </c>
      <c r="L67" t="s">
        <v>40</v>
      </c>
      <c r="M67" t="s">
        <v>46</v>
      </c>
      <c r="N67">
        <v>2</v>
      </c>
      <c r="O67">
        <v>3</v>
      </c>
      <c r="P67">
        <v>3</v>
      </c>
      <c r="Q67">
        <v>2</v>
      </c>
      <c r="R67">
        <v>10888</v>
      </c>
      <c r="S67" t="s">
        <v>42</v>
      </c>
    </row>
    <row r="68" spans="1:19" x14ac:dyDescent="0.2">
      <c r="A68">
        <v>65</v>
      </c>
      <c r="B68" t="s">
        <v>26</v>
      </c>
      <c r="C68">
        <v>27</v>
      </c>
      <c r="D68" t="s">
        <v>27</v>
      </c>
      <c r="E68" t="s">
        <v>28</v>
      </c>
      <c r="F68">
        <v>2</v>
      </c>
      <c r="G68" t="s">
        <v>32</v>
      </c>
      <c r="H68">
        <v>16064</v>
      </c>
      <c r="I68">
        <v>5</v>
      </c>
      <c r="J68">
        <v>4</v>
      </c>
      <c r="K68" t="s">
        <v>21</v>
      </c>
      <c r="L68" t="s">
        <v>36</v>
      </c>
      <c r="M68" t="s">
        <v>46</v>
      </c>
      <c r="N68">
        <v>4</v>
      </c>
      <c r="O68">
        <v>5</v>
      </c>
      <c r="P68">
        <v>5</v>
      </c>
      <c r="Q68">
        <v>1</v>
      </c>
      <c r="R68">
        <v>12135</v>
      </c>
      <c r="S68" t="s">
        <v>25</v>
      </c>
    </row>
    <row r="69" spans="1:19" x14ac:dyDescent="0.2">
      <c r="A69">
        <v>66</v>
      </c>
      <c r="B69" t="s">
        <v>19</v>
      </c>
      <c r="C69">
        <v>19</v>
      </c>
      <c r="D69" t="s">
        <v>38</v>
      </c>
      <c r="E69" t="s">
        <v>21</v>
      </c>
      <c r="F69">
        <v>5</v>
      </c>
      <c r="G69" t="s">
        <v>22</v>
      </c>
      <c r="H69">
        <v>12559</v>
      </c>
      <c r="I69">
        <v>1</v>
      </c>
      <c r="J69">
        <v>1</v>
      </c>
      <c r="K69" t="s">
        <v>21</v>
      </c>
      <c r="L69" t="s">
        <v>29</v>
      </c>
      <c r="M69" t="s">
        <v>46</v>
      </c>
      <c r="N69">
        <v>1</v>
      </c>
      <c r="O69">
        <v>4</v>
      </c>
      <c r="P69">
        <v>1</v>
      </c>
      <c r="Q69">
        <v>3</v>
      </c>
      <c r="R69">
        <v>4834</v>
      </c>
      <c r="S69" t="s">
        <v>37</v>
      </c>
    </row>
    <row r="70" spans="1:19" x14ac:dyDescent="0.2">
      <c r="A70">
        <v>67</v>
      </c>
      <c r="B70" t="s">
        <v>26</v>
      </c>
      <c r="C70">
        <v>23</v>
      </c>
      <c r="D70" t="s">
        <v>20</v>
      </c>
      <c r="E70" t="s">
        <v>28</v>
      </c>
      <c r="F70">
        <v>5</v>
      </c>
      <c r="G70" t="s">
        <v>32</v>
      </c>
      <c r="H70">
        <v>13434</v>
      </c>
      <c r="I70">
        <v>5</v>
      </c>
      <c r="J70">
        <v>5</v>
      </c>
      <c r="K70" t="s">
        <v>21</v>
      </c>
      <c r="L70" t="s">
        <v>36</v>
      </c>
      <c r="M70" t="s">
        <v>33</v>
      </c>
      <c r="N70">
        <v>2</v>
      </c>
      <c r="O70">
        <v>5</v>
      </c>
      <c r="P70">
        <v>2</v>
      </c>
      <c r="Q70">
        <v>1</v>
      </c>
      <c r="R70">
        <v>8639</v>
      </c>
      <c r="S70" t="s">
        <v>34</v>
      </c>
    </row>
    <row r="71" spans="1:19" x14ac:dyDescent="0.2">
      <c r="A71">
        <v>68</v>
      </c>
      <c r="B71" t="s">
        <v>26</v>
      </c>
      <c r="C71">
        <v>20</v>
      </c>
      <c r="D71" t="s">
        <v>44</v>
      </c>
      <c r="E71" t="s">
        <v>28</v>
      </c>
      <c r="F71">
        <v>3</v>
      </c>
      <c r="G71" t="s">
        <v>35</v>
      </c>
      <c r="H71">
        <v>20490</v>
      </c>
      <c r="I71">
        <v>4</v>
      </c>
      <c r="J71">
        <v>4</v>
      </c>
      <c r="K71" t="s">
        <v>28</v>
      </c>
      <c r="L71" t="s">
        <v>36</v>
      </c>
      <c r="M71" t="s">
        <v>45</v>
      </c>
      <c r="N71">
        <v>4</v>
      </c>
      <c r="O71">
        <v>1</v>
      </c>
      <c r="P71">
        <v>2</v>
      </c>
      <c r="Q71">
        <v>5</v>
      </c>
      <c r="R71">
        <v>19755</v>
      </c>
      <c r="S71" t="s">
        <v>25</v>
      </c>
    </row>
    <row r="72" spans="1:19" x14ac:dyDescent="0.2">
      <c r="A72">
        <v>69</v>
      </c>
      <c r="B72" t="s">
        <v>26</v>
      </c>
      <c r="C72">
        <v>26</v>
      </c>
      <c r="D72" t="s">
        <v>44</v>
      </c>
      <c r="E72" t="s">
        <v>21</v>
      </c>
      <c r="F72">
        <v>5</v>
      </c>
      <c r="G72" t="s">
        <v>35</v>
      </c>
      <c r="H72">
        <v>14362</v>
      </c>
      <c r="I72">
        <v>3</v>
      </c>
      <c r="J72">
        <v>4</v>
      </c>
      <c r="K72" t="s">
        <v>28</v>
      </c>
      <c r="L72" t="s">
        <v>23</v>
      </c>
      <c r="M72" t="s">
        <v>48</v>
      </c>
      <c r="N72">
        <v>5</v>
      </c>
      <c r="O72">
        <v>4</v>
      </c>
      <c r="P72">
        <v>2</v>
      </c>
      <c r="Q72">
        <v>5</v>
      </c>
      <c r="R72">
        <v>17755</v>
      </c>
      <c r="S72" t="s">
        <v>30</v>
      </c>
    </row>
    <row r="73" spans="1:19" x14ac:dyDescent="0.2">
      <c r="A73">
        <v>70</v>
      </c>
      <c r="B73" t="s">
        <v>19</v>
      </c>
      <c r="C73">
        <v>24</v>
      </c>
      <c r="D73" t="s">
        <v>52</v>
      </c>
      <c r="E73" t="s">
        <v>28</v>
      </c>
      <c r="F73">
        <v>4</v>
      </c>
      <c r="G73" t="s">
        <v>35</v>
      </c>
      <c r="H73">
        <v>16503</v>
      </c>
      <c r="I73">
        <v>3</v>
      </c>
      <c r="J73">
        <v>3</v>
      </c>
      <c r="K73" t="s">
        <v>28</v>
      </c>
      <c r="L73" t="s">
        <v>23</v>
      </c>
      <c r="M73" t="s">
        <v>48</v>
      </c>
      <c r="N73">
        <v>3</v>
      </c>
      <c r="O73">
        <v>1</v>
      </c>
      <c r="P73">
        <v>2</v>
      </c>
      <c r="Q73">
        <v>5</v>
      </c>
      <c r="R73">
        <v>11697</v>
      </c>
      <c r="S73" t="s">
        <v>25</v>
      </c>
    </row>
    <row r="74" spans="1:19" x14ac:dyDescent="0.2">
      <c r="A74">
        <v>71</v>
      </c>
      <c r="B74" t="s">
        <v>26</v>
      </c>
      <c r="C74">
        <v>26</v>
      </c>
      <c r="D74" t="s">
        <v>53</v>
      </c>
      <c r="E74" t="s">
        <v>28</v>
      </c>
      <c r="F74">
        <v>5</v>
      </c>
      <c r="G74" t="s">
        <v>35</v>
      </c>
      <c r="H74">
        <v>17428</v>
      </c>
      <c r="I74">
        <v>3</v>
      </c>
      <c r="J74">
        <v>3</v>
      </c>
      <c r="K74" t="s">
        <v>28</v>
      </c>
      <c r="L74" t="s">
        <v>23</v>
      </c>
      <c r="M74" t="s">
        <v>33</v>
      </c>
      <c r="N74">
        <v>4</v>
      </c>
      <c r="O74">
        <v>2</v>
      </c>
      <c r="P74">
        <v>2</v>
      </c>
      <c r="Q74">
        <v>1</v>
      </c>
      <c r="R74">
        <v>14583</v>
      </c>
      <c r="S74" t="s">
        <v>30</v>
      </c>
    </row>
    <row r="75" spans="1:19" x14ac:dyDescent="0.2">
      <c r="A75">
        <v>72</v>
      </c>
      <c r="B75" t="s">
        <v>26</v>
      </c>
      <c r="C75">
        <v>29</v>
      </c>
      <c r="D75" t="s">
        <v>44</v>
      </c>
      <c r="E75" t="s">
        <v>21</v>
      </c>
      <c r="F75">
        <v>3</v>
      </c>
      <c r="G75" t="s">
        <v>35</v>
      </c>
      <c r="H75">
        <v>13965</v>
      </c>
      <c r="I75">
        <v>4</v>
      </c>
      <c r="J75">
        <v>4</v>
      </c>
      <c r="K75" t="s">
        <v>21</v>
      </c>
      <c r="L75" t="s">
        <v>36</v>
      </c>
      <c r="M75" t="s">
        <v>45</v>
      </c>
      <c r="N75">
        <v>5</v>
      </c>
      <c r="O75">
        <v>4</v>
      </c>
      <c r="P75">
        <v>1</v>
      </c>
      <c r="Q75">
        <v>3</v>
      </c>
      <c r="R75">
        <v>11816</v>
      </c>
      <c r="S75" t="s">
        <v>42</v>
      </c>
    </row>
    <row r="76" spans="1:19" x14ac:dyDescent="0.2">
      <c r="A76">
        <v>73</v>
      </c>
      <c r="B76" t="s">
        <v>26</v>
      </c>
      <c r="C76">
        <v>26</v>
      </c>
      <c r="D76" t="s">
        <v>51</v>
      </c>
      <c r="E76" t="s">
        <v>28</v>
      </c>
      <c r="F76">
        <v>5</v>
      </c>
      <c r="G76" t="s">
        <v>35</v>
      </c>
      <c r="H76">
        <v>22267</v>
      </c>
      <c r="I76">
        <v>1</v>
      </c>
      <c r="J76">
        <v>1</v>
      </c>
      <c r="K76" t="s">
        <v>28</v>
      </c>
      <c r="L76" t="s">
        <v>29</v>
      </c>
      <c r="M76" t="s">
        <v>24</v>
      </c>
      <c r="N76">
        <v>3</v>
      </c>
      <c r="O76">
        <v>4</v>
      </c>
      <c r="P76">
        <v>3</v>
      </c>
      <c r="Q76">
        <v>5</v>
      </c>
      <c r="R76">
        <v>14081</v>
      </c>
      <c r="S76" t="s">
        <v>42</v>
      </c>
    </row>
    <row r="77" spans="1:19" x14ac:dyDescent="0.2">
      <c r="A77">
        <v>74</v>
      </c>
      <c r="B77" t="s">
        <v>19</v>
      </c>
      <c r="C77">
        <v>25</v>
      </c>
      <c r="D77" t="s">
        <v>27</v>
      </c>
      <c r="E77" t="s">
        <v>28</v>
      </c>
      <c r="F77">
        <v>4</v>
      </c>
      <c r="G77" t="s">
        <v>32</v>
      </c>
      <c r="H77">
        <v>19891</v>
      </c>
      <c r="I77">
        <v>5</v>
      </c>
      <c r="J77">
        <v>4</v>
      </c>
      <c r="K77" t="s">
        <v>21</v>
      </c>
      <c r="L77" t="s">
        <v>40</v>
      </c>
      <c r="M77" t="s">
        <v>33</v>
      </c>
      <c r="N77">
        <v>2</v>
      </c>
      <c r="O77">
        <v>5</v>
      </c>
      <c r="P77">
        <v>4</v>
      </c>
      <c r="Q77">
        <v>2</v>
      </c>
      <c r="R77">
        <v>13656</v>
      </c>
      <c r="S77" t="s">
        <v>30</v>
      </c>
    </row>
    <row r="78" spans="1:19" x14ac:dyDescent="0.2">
      <c r="A78">
        <v>75</v>
      </c>
      <c r="B78" t="s">
        <v>19</v>
      </c>
      <c r="C78">
        <v>24</v>
      </c>
      <c r="D78" t="s">
        <v>47</v>
      </c>
      <c r="E78" t="s">
        <v>28</v>
      </c>
      <c r="F78">
        <v>2</v>
      </c>
      <c r="G78" t="s">
        <v>39</v>
      </c>
      <c r="H78">
        <v>7683</v>
      </c>
      <c r="I78">
        <v>3</v>
      </c>
      <c r="J78">
        <v>4</v>
      </c>
      <c r="K78" t="s">
        <v>21</v>
      </c>
      <c r="L78" t="s">
        <v>40</v>
      </c>
      <c r="M78" t="s">
        <v>48</v>
      </c>
      <c r="N78">
        <v>2</v>
      </c>
      <c r="O78">
        <v>2</v>
      </c>
      <c r="P78">
        <v>3</v>
      </c>
      <c r="Q78">
        <v>4</v>
      </c>
      <c r="R78">
        <v>3331</v>
      </c>
      <c r="S78" t="s">
        <v>25</v>
      </c>
    </row>
    <row r="79" spans="1:19" x14ac:dyDescent="0.2">
      <c r="A79">
        <v>76</v>
      </c>
      <c r="B79" t="s">
        <v>19</v>
      </c>
      <c r="C79">
        <v>24</v>
      </c>
      <c r="D79" t="s">
        <v>53</v>
      </c>
      <c r="E79" t="s">
        <v>28</v>
      </c>
      <c r="F79">
        <v>1</v>
      </c>
      <c r="G79" t="s">
        <v>39</v>
      </c>
      <c r="H79">
        <v>14419</v>
      </c>
      <c r="I79">
        <v>2</v>
      </c>
      <c r="J79">
        <v>2</v>
      </c>
      <c r="K79" t="s">
        <v>28</v>
      </c>
      <c r="L79" t="s">
        <v>23</v>
      </c>
      <c r="M79" t="s">
        <v>24</v>
      </c>
      <c r="N79">
        <v>5</v>
      </c>
      <c r="O79">
        <v>1</v>
      </c>
      <c r="P79">
        <v>5</v>
      </c>
      <c r="Q79">
        <v>5</v>
      </c>
      <c r="R79">
        <v>10560</v>
      </c>
      <c r="S79" t="s">
        <v>42</v>
      </c>
    </row>
    <row r="80" spans="1:19" x14ac:dyDescent="0.2">
      <c r="A80">
        <v>77</v>
      </c>
      <c r="B80" t="s">
        <v>19</v>
      </c>
      <c r="C80">
        <v>21</v>
      </c>
      <c r="D80" t="s">
        <v>52</v>
      </c>
      <c r="E80" t="s">
        <v>28</v>
      </c>
      <c r="F80">
        <v>5</v>
      </c>
      <c r="G80" t="s">
        <v>32</v>
      </c>
      <c r="H80">
        <v>16064</v>
      </c>
      <c r="I80">
        <v>4</v>
      </c>
      <c r="J80">
        <v>5</v>
      </c>
      <c r="K80" t="s">
        <v>21</v>
      </c>
      <c r="L80" t="s">
        <v>40</v>
      </c>
      <c r="M80" t="s">
        <v>45</v>
      </c>
      <c r="N80">
        <v>5</v>
      </c>
      <c r="O80">
        <v>2</v>
      </c>
      <c r="P80">
        <v>2</v>
      </c>
      <c r="Q80">
        <v>3</v>
      </c>
      <c r="R80">
        <v>12177</v>
      </c>
      <c r="S80" t="s">
        <v>25</v>
      </c>
    </row>
    <row r="81" spans="1:19" x14ac:dyDescent="0.2">
      <c r="A81">
        <v>78</v>
      </c>
      <c r="B81" t="s">
        <v>26</v>
      </c>
      <c r="C81">
        <v>24</v>
      </c>
      <c r="D81" t="s">
        <v>51</v>
      </c>
      <c r="E81" t="s">
        <v>21</v>
      </c>
      <c r="F81">
        <v>5</v>
      </c>
      <c r="G81" t="s">
        <v>35</v>
      </c>
      <c r="H81">
        <v>11792</v>
      </c>
      <c r="I81">
        <v>1</v>
      </c>
      <c r="J81">
        <v>1</v>
      </c>
      <c r="K81" t="s">
        <v>28</v>
      </c>
      <c r="L81" t="s">
        <v>29</v>
      </c>
      <c r="M81" t="s">
        <v>46</v>
      </c>
      <c r="N81">
        <v>3</v>
      </c>
      <c r="O81">
        <v>5</v>
      </c>
      <c r="P81">
        <v>2</v>
      </c>
      <c r="Q81">
        <v>3</v>
      </c>
      <c r="R81">
        <v>9627</v>
      </c>
      <c r="S81" t="s">
        <v>34</v>
      </c>
    </row>
    <row r="82" spans="1:19" x14ac:dyDescent="0.2">
      <c r="A82">
        <v>79</v>
      </c>
      <c r="B82" t="s">
        <v>19</v>
      </c>
      <c r="C82">
        <v>20</v>
      </c>
      <c r="D82" t="s">
        <v>43</v>
      </c>
      <c r="E82" t="s">
        <v>28</v>
      </c>
      <c r="F82">
        <v>3</v>
      </c>
      <c r="G82" t="s">
        <v>35</v>
      </c>
      <c r="H82">
        <v>15907</v>
      </c>
      <c r="I82">
        <v>3</v>
      </c>
      <c r="J82">
        <v>1</v>
      </c>
      <c r="K82" t="s">
        <v>28</v>
      </c>
      <c r="L82" t="s">
        <v>23</v>
      </c>
      <c r="M82" t="s">
        <v>46</v>
      </c>
      <c r="N82">
        <v>2</v>
      </c>
      <c r="O82">
        <v>1</v>
      </c>
      <c r="P82">
        <v>3</v>
      </c>
      <c r="Q82">
        <v>4</v>
      </c>
      <c r="R82">
        <v>9628</v>
      </c>
      <c r="S82" t="s">
        <v>37</v>
      </c>
    </row>
    <row r="83" spans="1:19" x14ac:dyDescent="0.2">
      <c r="A83">
        <v>80</v>
      </c>
      <c r="B83" t="s">
        <v>19</v>
      </c>
      <c r="C83">
        <v>23</v>
      </c>
      <c r="D83" t="s">
        <v>41</v>
      </c>
      <c r="E83" t="s">
        <v>21</v>
      </c>
      <c r="F83">
        <v>4</v>
      </c>
      <c r="G83" t="s">
        <v>49</v>
      </c>
      <c r="H83">
        <v>8958</v>
      </c>
      <c r="I83">
        <v>1</v>
      </c>
      <c r="J83">
        <v>2</v>
      </c>
      <c r="K83" t="s">
        <v>28</v>
      </c>
      <c r="L83" t="s">
        <v>23</v>
      </c>
      <c r="M83" t="s">
        <v>24</v>
      </c>
      <c r="N83">
        <v>3</v>
      </c>
      <c r="O83">
        <v>4</v>
      </c>
      <c r="P83">
        <v>3</v>
      </c>
      <c r="Q83">
        <v>1</v>
      </c>
      <c r="R83">
        <v>9991</v>
      </c>
      <c r="S83" t="s">
        <v>42</v>
      </c>
    </row>
    <row r="84" spans="1:19" x14ac:dyDescent="0.2">
      <c r="A84">
        <v>81</v>
      </c>
      <c r="B84" t="s">
        <v>19</v>
      </c>
      <c r="C84">
        <v>23</v>
      </c>
      <c r="D84" t="s">
        <v>20</v>
      </c>
      <c r="E84" t="s">
        <v>28</v>
      </c>
      <c r="F84">
        <v>1</v>
      </c>
      <c r="G84" t="s">
        <v>35</v>
      </c>
      <c r="H84">
        <v>18437</v>
      </c>
      <c r="I84">
        <v>1</v>
      </c>
      <c r="J84">
        <v>1</v>
      </c>
      <c r="K84" t="s">
        <v>28</v>
      </c>
      <c r="L84" t="s">
        <v>50</v>
      </c>
      <c r="M84" t="s">
        <v>33</v>
      </c>
      <c r="N84">
        <v>5</v>
      </c>
      <c r="O84">
        <v>1</v>
      </c>
      <c r="P84">
        <v>1</v>
      </c>
      <c r="Q84">
        <v>2</v>
      </c>
      <c r="R84">
        <v>9901</v>
      </c>
      <c r="S84" t="s">
        <v>25</v>
      </c>
    </row>
    <row r="85" spans="1:19" x14ac:dyDescent="0.2">
      <c r="A85">
        <v>82</v>
      </c>
      <c r="B85" t="s">
        <v>26</v>
      </c>
      <c r="C85">
        <v>20</v>
      </c>
      <c r="D85" t="s">
        <v>53</v>
      </c>
      <c r="E85" t="s">
        <v>21</v>
      </c>
      <c r="F85">
        <v>2</v>
      </c>
      <c r="G85" t="s">
        <v>35</v>
      </c>
      <c r="H85">
        <v>16955</v>
      </c>
      <c r="I85">
        <v>3</v>
      </c>
      <c r="J85">
        <v>3</v>
      </c>
      <c r="K85" t="s">
        <v>28</v>
      </c>
      <c r="L85" t="s">
        <v>36</v>
      </c>
      <c r="M85" t="s">
        <v>24</v>
      </c>
      <c r="N85">
        <v>5</v>
      </c>
      <c r="O85">
        <v>2</v>
      </c>
      <c r="P85">
        <v>5</v>
      </c>
      <c r="Q85">
        <v>2</v>
      </c>
      <c r="R85">
        <v>15551</v>
      </c>
      <c r="S85" t="s">
        <v>25</v>
      </c>
    </row>
    <row r="86" spans="1:19" x14ac:dyDescent="0.2">
      <c r="A86">
        <v>83</v>
      </c>
      <c r="B86" t="s">
        <v>19</v>
      </c>
      <c r="C86">
        <v>23</v>
      </c>
      <c r="D86" t="s">
        <v>44</v>
      </c>
      <c r="E86" t="s">
        <v>28</v>
      </c>
      <c r="F86">
        <v>3</v>
      </c>
      <c r="G86" t="s">
        <v>39</v>
      </c>
      <c r="H86">
        <v>20244</v>
      </c>
      <c r="I86">
        <v>5</v>
      </c>
      <c r="J86">
        <v>5</v>
      </c>
      <c r="K86" t="s">
        <v>21</v>
      </c>
      <c r="L86" t="s">
        <v>40</v>
      </c>
      <c r="M86" t="s">
        <v>48</v>
      </c>
      <c r="N86">
        <v>5</v>
      </c>
      <c r="O86">
        <v>5</v>
      </c>
      <c r="P86">
        <v>1</v>
      </c>
      <c r="Q86">
        <v>1</v>
      </c>
      <c r="R86">
        <v>11374</v>
      </c>
      <c r="S86" t="s">
        <v>37</v>
      </c>
    </row>
    <row r="87" spans="1:19" x14ac:dyDescent="0.2">
      <c r="A87">
        <v>84</v>
      </c>
      <c r="B87" t="s">
        <v>26</v>
      </c>
      <c r="C87">
        <v>23</v>
      </c>
      <c r="D87" t="s">
        <v>20</v>
      </c>
      <c r="E87" t="s">
        <v>21</v>
      </c>
      <c r="F87">
        <v>2</v>
      </c>
      <c r="G87" t="s">
        <v>49</v>
      </c>
      <c r="H87">
        <v>9782</v>
      </c>
      <c r="I87">
        <v>3</v>
      </c>
      <c r="J87">
        <v>4</v>
      </c>
      <c r="K87" t="s">
        <v>28</v>
      </c>
      <c r="L87" t="s">
        <v>23</v>
      </c>
      <c r="M87" t="s">
        <v>24</v>
      </c>
      <c r="N87">
        <v>5</v>
      </c>
      <c r="O87">
        <v>1</v>
      </c>
      <c r="P87">
        <v>3</v>
      </c>
      <c r="Q87">
        <v>1</v>
      </c>
      <c r="R87">
        <v>12956</v>
      </c>
      <c r="S87" t="s">
        <v>25</v>
      </c>
    </row>
    <row r="88" spans="1:19" x14ac:dyDescent="0.2">
      <c r="A88">
        <v>85</v>
      </c>
      <c r="B88" t="s">
        <v>19</v>
      </c>
      <c r="C88">
        <v>25</v>
      </c>
      <c r="D88" t="s">
        <v>52</v>
      </c>
      <c r="E88" t="s">
        <v>28</v>
      </c>
      <c r="F88">
        <v>3</v>
      </c>
      <c r="G88" t="s">
        <v>39</v>
      </c>
      <c r="H88">
        <v>23376</v>
      </c>
      <c r="I88">
        <v>3</v>
      </c>
      <c r="J88">
        <v>2</v>
      </c>
      <c r="K88" t="s">
        <v>28</v>
      </c>
      <c r="L88" t="s">
        <v>50</v>
      </c>
      <c r="M88" t="s">
        <v>45</v>
      </c>
      <c r="N88">
        <v>2</v>
      </c>
      <c r="O88">
        <v>3</v>
      </c>
      <c r="P88">
        <v>3</v>
      </c>
      <c r="Q88">
        <v>3</v>
      </c>
      <c r="R88">
        <v>14657</v>
      </c>
      <c r="S88" t="s">
        <v>34</v>
      </c>
    </row>
    <row r="89" spans="1:19" x14ac:dyDescent="0.2">
      <c r="A89">
        <v>86</v>
      </c>
      <c r="B89" t="s">
        <v>19</v>
      </c>
      <c r="C89">
        <v>21</v>
      </c>
      <c r="D89" t="s">
        <v>20</v>
      </c>
      <c r="E89" t="s">
        <v>28</v>
      </c>
      <c r="F89">
        <v>4</v>
      </c>
      <c r="G89" t="s">
        <v>39</v>
      </c>
      <c r="H89">
        <v>15455</v>
      </c>
      <c r="I89">
        <v>4</v>
      </c>
      <c r="J89">
        <v>3</v>
      </c>
      <c r="K89" t="s">
        <v>28</v>
      </c>
      <c r="L89" t="s">
        <v>36</v>
      </c>
      <c r="M89" t="s">
        <v>33</v>
      </c>
      <c r="N89">
        <v>2</v>
      </c>
      <c r="O89">
        <v>2</v>
      </c>
      <c r="P89">
        <v>2</v>
      </c>
      <c r="Q89">
        <v>2</v>
      </c>
      <c r="R89">
        <v>14971</v>
      </c>
      <c r="S89" t="s">
        <v>37</v>
      </c>
    </row>
    <row r="90" spans="1:19" x14ac:dyDescent="0.2">
      <c r="A90">
        <v>87</v>
      </c>
      <c r="B90" t="s">
        <v>26</v>
      </c>
      <c r="C90">
        <v>23</v>
      </c>
      <c r="D90" t="s">
        <v>52</v>
      </c>
      <c r="E90" t="s">
        <v>21</v>
      </c>
      <c r="F90">
        <v>2</v>
      </c>
      <c r="G90" t="s">
        <v>22</v>
      </c>
      <c r="H90">
        <v>10140</v>
      </c>
      <c r="I90">
        <v>2</v>
      </c>
      <c r="J90">
        <v>3</v>
      </c>
      <c r="K90" t="s">
        <v>28</v>
      </c>
      <c r="L90" t="s">
        <v>23</v>
      </c>
      <c r="M90" t="s">
        <v>45</v>
      </c>
      <c r="N90">
        <v>1</v>
      </c>
      <c r="O90">
        <v>2</v>
      </c>
      <c r="P90">
        <v>2</v>
      </c>
      <c r="Q90">
        <v>5</v>
      </c>
      <c r="R90">
        <v>10810</v>
      </c>
      <c r="S90" t="s">
        <v>25</v>
      </c>
    </row>
    <row r="91" spans="1:19" x14ac:dyDescent="0.2">
      <c r="A91">
        <v>88</v>
      </c>
      <c r="B91" t="s">
        <v>26</v>
      </c>
      <c r="C91">
        <v>27</v>
      </c>
      <c r="D91" t="s">
        <v>51</v>
      </c>
      <c r="E91" t="s">
        <v>21</v>
      </c>
      <c r="F91">
        <v>3</v>
      </c>
      <c r="G91" t="s">
        <v>35</v>
      </c>
      <c r="H91">
        <v>9826</v>
      </c>
      <c r="I91">
        <v>3</v>
      </c>
      <c r="J91">
        <v>2</v>
      </c>
      <c r="K91" t="s">
        <v>21</v>
      </c>
      <c r="L91" t="s">
        <v>23</v>
      </c>
      <c r="M91" t="s">
        <v>46</v>
      </c>
      <c r="N91">
        <v>3</v>
      </c>
      <c r="O91">
        <v>2</v>
      </c>
      <c r="P91">
        <v>3</v>
      </c>
      <c r="Q91">
        <v>3</v>
      </c>
      <c r="R91">
        <v>9236</v>
      </c>
      <c r="S91" t="s">
        <v>30</v>
      </c>
    </row>
    <row r="92" spans="1:19" x14ac:dyDescent="0.2">
      <c r="A92">
        <v>89</v>
      </c>
      <c r="B92" t="s">
        <v>26</v>
      </c>
      <c r="C92">
        <v>30</v>
      </c>
      <c r="D92" t="s">
        <v>44</v>
      </c>
      <c r="E92" t="s">
        <v>28</v>
      </c>
      <c r="F92">
        <v>4</v>
      </c>
      <c r="G92" t="s">
        <v>35</v>
      </c>
      <c r="H92">
        <v>19599</v>
      </c>
      <c r="I92">
        <v>3</v>
      </c>
      <c r="J92">
        <v>2</v>
      </c>
      <c r="K92" t="s">
        <v>21</v>
      </c>
      <c r="L92" t="s">
        <v>23</v>
      </c>
      <c r="M92" t="s">
        <v>45</v>
      </c>
      <c r="N92">
        <v>2</v>
      </c>
      <c r="O92">
        <v>2</v>
      </c>
      <c r="P92">
        <v>1</v>
      </c>
      <c r="Q92">
        <v>1</v>
      </c>
      <c r="R92">
        <v>12654</v>
      </c>
      <c r="S92" t="s">
        <v>42</v>
      </c>
    </row>
    <row r="93" spans="1:19" x14ac:dyDescent="0.2">
      <c r="A93">
        <v>90</v>
      </c>
      <c r="B93" t="s">
        <v>19</v>
      </c>
      <c r="C93">
        <v>20</v>
      </c>
      <c r="D93" t="s">
        <v>52</v>
      </c>
      <c r="E93" t="s">
        <v>28</v>
      </c>
      <c r="F93">
        <v>2</v>
      </c>
      <c r="G93" t="s">
        <v>39</v>
      </c>
      <c r="H93">
        <v>15395</v>
      </c>
      <c r="I93">
        <v>4</v>
      </c>
      <c r="J93">
        <v>5</v>
      </c>
      <c r="K93" t="s">
        <v>28</v>
      </c>
      <c r="L93" t="s">
        <v>23</v>
      </c>
      <c r="M93" t="s">
        <v>45</v>
      </c>
      <c r="N93">
        <v>3</v>
      </c>
      <c r="O93">
        <v>3</v>
      </c>
      <c r="P93">
        <v>1</v>
      </c>
      <c r="Q93">
        <v>5</v>
      </c>
      <c r="R93">
        <v>17324</v>
      </c>
      <c r="S93" t="s">
        <v>34</v>
      </c>
    </row>
    <row r="94" spans="1:19" x14ac:dyDescent="0.2">
      <c r="A94">
        <v>91</v>
      </c>
      <c r="B94" t="s">
        <v>19</v>
      </c>
      <c r="C94">
        <v>25</v>
      </c>
      <c r="D94" t="s">
        <v>52</v>
      </c>
      <c r="E94" t="s">
        <v>28</v>
      </c>
      <c r="F94">
        <v>4</v>
      </c>
      <c r="G94" t="s">
        <v>39</v>
      </c>
      <c r="H94">
        <v>22604</v>
      </c>
      <c r="I94">
        <v>3</v>
      </c>
      <c r="J94">
        <v>3</v>
      </c>
      <c r="K94" t="s">
        <v>28</v>
      </c>
      <c r="L94" t="s">
        <v>23</v>
      </c>
      <c r="M94" t="s">
        <v>45</v>
      </c>
      <c r="N94">
        <v>1</v>
      </c>
      <c r="O94">
        <v>4</v>
      </c>
      <c r="P94">
        <v>4</v>
      </c>
      <c r="Q94">
        <v>5</v>
      </c>
      <c r="R94">
        <v>17105</v>
      </c>
      <c r="S94" t="s">
        <v>34</v>
      </c>
    </row>
    <row r="95" spans="1:19" x14ac:dyDescent="0.2">
      <c r="A95">
        <v>92</v>
      </c>
      <c r="B95" t="s">
        <v>26</v>
      </c>
      <c r="C95">
        <v>24</v>
      </c>
      <c r="D95" t="s">
        <v>27</v>
      </c>
      <c r="E95" t="s">
        <v>28</v>
      </c>
      <c r="F95">
        <v>2</v>
      </c>
      <c r="G95" t="s">
        <v>39</v>
      </c>
      <c r="H95">
        <v>21379</v>
      </c>
      <c r="I95">
        <v>4</v>
      </c>
      <c r="J95">
        <v>5</v>
      </c>
      <c r="K95" t="s">
        <v>28</v>
      </c>
      <c r="L95" t="s">
        <v>40</v>
      </c>
      <c r="M95" t="s">
        <v>46</v>
      </c>
      <c r="N95">
        <v>1</v>
      </c>
      <c r="O95">
        <v>2</v>
      </c>
      <c r="P95">
        <v>3</v>
      </c>
      <c r="Q95">
        <v>1</v>
      </c>
      <c r="R95">
        <v>18184</v>
      </c>
      <c r="S95" t="s">
        <v>25</v>
      </c>
    </row>
    <row r="96" spans="1:19" x14ac:dyDescent="0.2">
      <c r="A96">
        <v>93</v>
      </c>
      <c r="B96" t="s">
        <v>19</v>
      </c>
      <c r="C96">
        <v>22</v>
      </c>
      <c r="D96" t="s">
        <v>47</v>
      </c>
      <c r="E96" t="s">
        <v>28</v>
      </c>
      <c r="F96">
        <v>5</v>
      </c>
      <c r="G96" t="s">
        <v>32</v>
      </c>
      <c r="H96">
        <v>19150</v>
      </c>
      <c r="I96">
        <v>3</v>
      </c>
      <c r="J96">
        <v>3</v>
      </c>
      <c r="K96" t="s">
        <v>28</v>
      </c>
      <c r="L96" t="s">
        <v>23</v>
      </c>
      <c r="M96" t="s">
        <v>48</v>
      </c>
      <c r="N96">
        <v>3</v>
      </c>
      <c r="O96">
        <v>5</v>
      </c>
      <c r="P96">
        <v>2</v>
      </c>
      <c r="Q96">
        <v>1</v>
      </c>
      <c r="R96">
        <v>11625</v>
      </c>
      <c r="S96" t="s">
        <v>25</v>
      </c>
    </row>
    <row r="97" spans="1:19" x14ac:dyDescent="0.2">
      <c r="A97">
        <v>94</v>
      </c>
      <c r="B97" t="s">
        <v>26</v>
      </c>
      <c r="C97">
        <v>24</v>
      </c>
      <c r="D97" t="s">
        <v>44</v>
      </c>
      <c r="E97" t="s">
        <v>28</v>
      </c>
      <c r="F97">
        <v>1</v>
      </c>
      <c r="G97" t="s">
        <v>39</v>
      </c>
      <c r="H97">
        <v>17279</v>
      </c>
      <c r="I97">
        <v>4</v>
      </c>
      <c r="J97">
        <v>4</v>
      </c>
      <c r="K97" t="s">
        <v>28</v>
      </c>
      <c r="L97" t="s">
        <v>40</v>
      </c>
      <c r="M97" t="s">
        <v>45</v>
      </c>
      <c r="N97">
        <v>5</v>
      </c>
      <c r="O97">
        <v>5</v>
      </c>
      <c r="P97">
        <v>4</v>
      </c>
      <c r="Q97">
        <v>1</v>
      </c>
      <c r="R97">
        <v>14288</v>
      </c>
      <c r="S97" t="s">
        <v>30</v>
      </c>
    </row>
    <row r="98" spans="1:19" x14ac:dyDescent="0.2">
      <c r="A98">
        <v>95</v>
      </c>
      <c r="B98" t="s">
        <v>19</v>
      </c>
      <c r="C98">
        <v>25</v>
      </c>
      <c r="D98" t="s">
        <v>47</v>
      </c>
      <c r="E98" t="s">
        <v>28</v>
      </c>
      <c r="F98">
        <v>3</v>
      </c>
      <c r="G98" t="s">
        <v>32</v>
      </c>
      <c r="H98">
        <v>14794</v>
      </c>
      <c r="I98">
        <v>4</v>
      </c>
      <c r="J98">
        <v>3</v>
      </c>
      <c r="K98" t="s">
        <v>28</v>
      </c>
      <c r="L98" t="s">
        <v>40</v>
      </c>
      <c r="M98" t="s">
        <v>48</v>
      </c>
      <c r="N98">
        <v>3</v>
      </c>
      <c r="O98">
        <v>1</v>
      </c>
      <c r="P98">
        <v>1</v>
      </c>
      <c r="Q98">
        <v>2</v>
      </c>
      <c r="R98">
        <v>11670</v>
      </c>
      <c r="S98" t="s">
        <v>30</v>
      </c>
    </row>
    <row r="99" spans="1:19" x14ac:dyDescent="0.2">
      <c r="A99">
        <v>96</v>
      </c>
      <c r="B99" t="s">
        <v>19</v>
      </c>
      <c r="C99">
        <v>25</v>
      </c>
      <c r="D99" t="s">
        <v>51</v>
      </c>
      <c r="E99" t="s">
        <v>28</v>
      </c>
      <c r="F99">
        <v>3</v>
      </c>
      <c r="G99" t="s">
        <v>39</v>
      </c>
      <c r="H99">
        <v>16292</v>
      </c>
      <c r="I99">
        <v>4</v>
      </c>
      <c r="J99">
        <v>5</v>
      </c>
      <c r="K99" t="s">
        <v>28</v>
      </c>
      <c r="L99" t="s">
        <v>23</v>
      </c>
      <c r="M99" t="s">
        <v>46</v>
      </c>
      <c r="N99">
        <v>5</v>
      </c>
      <c r="O99">
        <v>1</v>
      </c>
      <c r="P99">
        <v>4</v>
      </c>
      <c r="Q99">
        <v>3</v>
      </c>
      <c r="R99">
        <v>16256</v>
      </c>
      <c r="S99" t="s">
        <v>34</v>
      </c>
    </row>
    <row r="100" spans="1:19" x14ac:dyDescent="0.2">
      <c r="A100">
        <v>97</v>
      </c>
      <c r="B100" t="s">
        <v>26</v>
      </c>
      <c r="C100">
        <v>26</v>
      </c>
      <c r="D100" t="s">
        <v>47</v>
      </c>
      <c r="E100" t="s">
        <v>21</v>
      </c>
      <c r="F100">
        <v>4</v>
      </c>
      <c r="G100" t="s">
        <v>49</v>
      </c>
      <c r="H100">
        <v>5868</v>
      </c>
      <c r="I100">
        <v>2</v>
      </c>
      <c r="J100">
        <v>1</v>
      </c>
      <c r="K100" t="s">
        <v>28</v>
      </c>
      <c r="L100" t="s">
        <v>29</v>
      </c>
      <c r="M100" t="s">
        <v>48</v>
      </c>
      <c r="N100">
        <v>1</v>
      </c>
      <c r="O100">
        <v>3</v>
      </c>
      <c r="P100">
        <v>4</v>
      </c>
      <c r="Q100">
        <v>4</v>
      </c>
      <c r="R100">
        <v>8670</v>
      </c>
      <c r="S100" t="s">
        <v>30</v>
      </c>
    </row>
    <row r="101" spans="1:19" x14ac:dyDescent="0.2">
      <c r="A101">
        <v>98</v>
      </c>
      <c r="B101" t="s">
        <v>19</v>
      </c>
      <c r="C101">
        <v>24</v>
      </c>
      <c r="D101" t="s">
        <v>31</v>
      </c>
      <c r="E101" t="s">
        <v>28</v>
      </c>
      <c r="F101">
        <v>5</v>
      </c>
      <c r="G101" t="s">
        <v>32</v>
      </c>
      <c r="H101">
        <v>20871</v>
      </c>
      <c r="I101">
        <v>2</v>
      </c>
      <c r="J101">
        <v>2</v>
      </c>
      <c r="K101" t="s">
        <v>21</v>
      </c>
      <c r="L101" t="s">
        <v>23</v>
      </c>
      <c r="M101" t="s">
        <v>46</v>
      </c>
      <c r="N101">
        <v>3</v>
      </c>
      <c r="O101">
        <v>2</v>
      </c>
      <c r="P101">
        <v>5</v>
      </c>
      <c r="Q101">
        <v>4</v>
      </c>
      <c r="R101">
        <v>10217</v>
      </c>
      <c r="S101" t="s">
        <v>34</v>
      </c>
    </row>
    <row r="102" spans="1:19" x14ac:dyDescent="0.2">
      <c r="A102">
        <v>99</v>
      </c>
      <c r="B102" t="s">
        <v>19</v>
      </c>
      <c r="C102">
        <v>23</v>
      </c>
      <c r="D102" t="s">
        <v>51</v>
      </c>
      <c r="E102" t="s">
        <v>28</v>
      </c>
      <c r="F102">
        <v>4</v>
      </c>
      <c r="G102" t="s">
        <v>32</v>
      </c>
      <c r="H102">
        <v>15816</v>
      </c>
      <c r="I102">
        <v>4</v>
      </c>
      <c r="J102">
        <v>4</v>
      </c>
      <c r="K102" t="s">
        <v>28</v>
      </c>
      <c r="L102" t="s">
        <v>36</v>
      </c>
      <c r="M102" t="s">
        <v>24</v>
      </c>
      <c r="N102">
        <v>1</v>
      </c>
      <c r="O102">
        <v>1</v>
      </c>
      <c r="P102">
        <v>1</v>
      </c>
      <c r="Q102">
        <v>3</v>
      </c>
      <c r="R102">
        <v>15628</v>
      </c>
      <c r="S102" t="s">
        <v>34</v>
      </c>
    </row>
    <row r="103" spans="1:19" x14ac:dyDescent="0.2">
      <c r="A103">
        <v>100</v>
      </c>
      <c r="B103" t="s">
        <v>19</v>
      </c>
      <c r="C103">
        <v>21</v>
      </c>
      <c r="D103" t="s">
        <v>53</v>
      </c>
      <c r="E103" t="s">
        <v>28</v>
      </c>
      <c r="F103">
        <v>2</v>
      </c>
      <c r="G103" t="s">
        <v>35</v>
      </c>
      <c r="H103">
        <v>14087</v>
      </c>
      <c r="I103">
        <v>1</v>
      </c>
      <c r="J103">
        <v>1</v>
      </c>
      <c r="K103" t="s">
        <v>21</v>
      </c>
      <c r="L103" t="s">
        <v>50</v>
      </c>
      <c r="M103" t="s">
        <v>33</v>
      </c>
      <c r="N103">
        <v>4</v>
      </c>
      <c r="O103">
        <v>4</v>
      </c>
      <c r="P103">
        <v>1</v>
      </c>
      <c r="Q103">
        <v>5</v>
      </c>
      <c r="R103">
        <v>8891</v>
      </c>
      <c r="S103" t="s">
        <v>37</v>
      </c>
    </row>
    <row r="104" spans="1:19" x14ac:dyDescent="0.2">
      <c r="A104">
        <v>101</v>
      </c>
      <c r="B104" t="s">
        <v>26</v>
      </c>
      <c r="C104">
        <v>25</v>
      </c>
      <c r="D104" t="s">
        <v>38</v>
      </c>
      <c r="E104" t="s">
        <v>21</v>
      </c>
      <c r="F104">
        <v>4</v>
      </c>
      <c r="G104" t="s">
        <v>22</v>
      </c>
      <c r="H104">
        <v>16968</v>
      </c>
      <c r="I104">
        <v>2</v>
      </c>
      <c r="J104">
        <v>3</v>
      </c>
      <c r="K104" t="s">
        <v>28</v>
      </c>
      <c r="L104" t="s">
        <v>36</v>
      </c>
      <c r="M104" t="s">
        <v>24</v>
      </c>
      <c r="N104">
        <v>1</v>
      </c>
      <c r="O104">
        <v>5</v>
      </c>
      <c r="P104">
        <v>1</v>
      </c>
      <c r="Q104">
        <v>3</v>
      </c>
      <c r="R104">
        <v>13435</v>
      </c>
      <c r="S104" t="s">
        <v>30</v>
      </c>
    </row>
    <row r="105" spans="1:19" x14ac:dyDescent="0.2">
      <c r="A105">
        <v>102</v>
      </c>
      <c r="B105" t="s">
        <v>19</v>
      </c>
      <c r="C105">
        <v>19</v>
      </c>
      <c r="D105" t="s">
        <v>52</v>
      </c>
      <c r="E105" t="s">
        <v>21</v>
      </c>
      <c r="F105">
        <v>4</v>
      </c>
      <c r="G105" t="s">
        <v>35</v>
      </c>
      <c r="H105">
        <v>16253</v>
      </c>
      <c r="I105">
        <v>3</v>
      </c>
      <c r="J105">
        <v>2</v>
      </c>
      <c r="K105" t="s">
        <v>21</v>
      </c>
      <c r="L105" t="s">
        <v>29</v>
      </c>
      <c r="M105" t="s">
        <v>45</v>
      </c>
      <c r="N105">
        <v>5</v>
      </c>
      <c r="O105">
        <v>1</v>
      </c>
      <c r="P105">
        <v>4</v>
      </c>
      <c r="Q105">
        <v>1</v>
      </c>
      <c r="R105">
        <v>7366</v>
      </c>
      <c r="S105" t="s">
        <v>30</v>
      </c>
    </row>
    <row r="106" spans="1:19" x14ac:dyDescent="0.2">
      <c r="A106">
        <v>103</v>
      </c>
      <c r="B106" t="s">
        <v>19</v>
      </c>
      <c r="C106">
        <v>21</v>
      </c>
      <c r="D106" t="s">
        <v>52</v>
      </c>
      <c r="E106" t="s">
        <v>21</v>
      </c>
      <c r="F106">
        <v>2</v>
      </c>
      <c r="G106" t="s">
        <v>35</v>
      </c>
      <c r="H106">
        <v>18693</v>
      </c>
      <c r="I106">
        <v>2</v>
      </c>
      <c r="J106">
        <v>2</v>
      </c>
      <c r="K106" t="s">
        <v>28</v>
      </c>
      <c r="L106" t="s">
        <v>23</v>
      </c>
      <c r="M106" t="s">
        <v>45</v>
      </c>
      <c r="N106">
        <v>1</v>
      </c>
      <c r="O106">
        <v>5</v>
      </c>
      <c r="P106">
        <v>1</v>
      </c>
      <c r="Q106">
        <v>2</v>
      </c>
      <c r="R106">
        <v>16459</v>
      </c>
      <c r="S106" t="s">
        <v>30</v>
      </c>
    </row>
    <row r="107" spans="1:19" x14ac:dyDescent="0.2">
      <c r="A107">
        <v>104</v>
      </c>
      <c r="B107" t="s">
        <v>26</v>
      </c>
      <c r="C107">
        <v>23</v>
      </c>
      <c r="D107" t="s">
        <v>53</v>
      </c>
      <c r="E107" t="s">
        <v>21</v>
      </c>
      <c r="F107">
        <v>5</v>
      </c>
      <c r="G107" t="s">
        <v>49</v>
      </c>
      <c r="H107">
        <v>13329</v>
      </c>
      <c r="I107">
        <v>3</v>
      </c>
      <c r="J107">
        <v>3</v>
      </c>
      <c r="K107" t="s">
        <v>21</v>
      </c>
      <c r="L107" t="s">
        <v>40</v>
      </c>
      <c r="M107" t="s">
        <v>33</v>
      </c>
      <c r="N107">
        <v>4</v>
      </c>
      <c r="O107">
        <v>2</v>
      </c>
      <c r="P107">
        <v>4</v>
      </c>
      <c r="Q107">
        <v>3</v>
      </c>
      <c r="R107">
        <v>10096</v>
      </c>
      <c r="S107" t="s">
        <v>37</v>
      </c>
    </row>
    <row r="108" spans="1:19" x14ac:dyDescent="0.2">
      <c r="A108">
        <v>105</v>
      </c>
      <c r="B108" t="s">
        <v>19</v>
      </c>
      <c r="C108">
        <v>18</v>
      </c>
      <c r="D108" t="s">
        <v>53</v>
      </c>
      <c r="E108" t="s">
        <v>28</v>
      </c>
      <c r="F108">
        <v>2</v>
      </c>
      <c r="G108" t="s">
        <v>35</v>
      </c>
      <c r="H108">
        <v>17247</v>
      </c>
      <c r="I108">
        <v>4</v>
      </c>
      <c r="J108">
        <v>5</v>
      </c>
      <c r="K108" t="s">
        <v>28</v>
      </c>
      <c r="L108" t="s">
        <v>23</v>
      </c>
      <c r="M108" t="s">
        <v>46</v>
      </c>
      <c r="N108">
        <v>5</v>
      </c>
      <c r="O108">
        <v>4</v>
      </c>
      <c r="P108">
        <v>1</v>
      </c>
      <c r="Q108">
        <v>3</v>
      </c>
      <c r="R108">
        <v>13212</v>
      </c>
      <c r="S108" t="s">
        <v>37</v>
      </c>
    </row>
    <row r="109" spans="1:19" x14ac:dyDescent="0.2">
      <c r="A109">
        <v>106</v>
      </c>
      <c r="B109" t="s">
        <v>26</v>
      </c>
      <c r="C109">
        <v>20</v>
      </c>
      <c r="D109" t="s">
        <v>20</v>
      </c>
      <c r="E109" t="s">
        <v>28</v>
      </c>
      <c r="F109">
        <v>4</v>
      </c>
      <c r="G109" t="s">
        <v>39</v>
      </c>
      <c r="H109">
        <v>20307</v>
      </c>
      <c r="I109">
        <v>2</v>
      </c>
      <c r="J109">
        <v>2</v>
      </c>
      <c r="K109" t="s">
        <v>28</v>
      </c>
      <c r="L109" t="s">
        <v>29</v>
      </c>
      <c r="M109" t="s">
        <v>33</v>
      </c>
      <c r="N109">
        <v>2</v>
      </c>
      <c r="O109">
        <v>4</v>
      </c>
      <c r="P109">
        <v>3</v>
      </c>
      <c r="Q109">
        <v>4</v>
      </c>
      <c r="R109">
        <v>14124</v>
      </c>
      <c r="S109" t="s">
        <v>30</v>
      </c>
    </row>
    <row r="110" spans="1:19" x14ac:dyDescent="0.2">
      <c r="A110">
        <v>107</v>
      </c>
      <c r="B110" t="s">
        <v>26</v>
      </c>
      <c r="C110">
        <v>25</v>
      </c>
      <c r="D110" t="s">
        <v>52</v>
      </c>
      <c r="E110" t="s">
        <v>21</v>
      </c>
      <c r="F110">
        <v>5</v>
      </c>
      <c r="G110" t="s">
        <v>49</v>
      </c>
      <c r="H110">
        <v>7698</v>
      </c>
      <c r="I110">
        <v>2</v>
      </c>
      <c r="J110">
        <v>3</v>
      </c>
      <c r="K110" t="s">
        <v>28</v>
      </c>
      <c r="L110" t="s">
        <v>23</v>
      </c>
      <c r="M110" t="s">
        <v>45</v>
      </c>
      <c r="N110">
        <v>1</v>
      </c>
      <c r="O110">
        <v>3</v>
      </c>
      <c r="P110">
        <v>3</v>
      </c>
      <c r="Q110">
        <v>2</v>
      </c>
      <c r="R110">
        <v>13204</v>
      </c>
      <c r="S110" t="s">
        <v>34</v>
      </c>
    </row>
    <row r="111" spans="1:19" x14ac:dyDescent="0.2">
      <c r="A111">
        <v>108</v>
      </c>
      <c r="B111" t="s">
        <v>26</v>
      </c>
      <c r="C111">
        <v>20</v>
      </c>
      <c r="D111" t="s">
        <v>43</v>
      </c>
      <c r="E111" t="s">
        <v>21</v>
      </c>
      <c r="F111">
        <v>2</v>
      </c>
      <c r="G111" t="s">
        <v>22</v>
      </c>
      <c r="H111">
        <v>9509</v>
      </c>
      <c r="I111">
        <v>4</v>
      </c>
      <c r="J111">
        <v>3</v>
      </c>
      <c r="K111" t="s">
        <v>28</v>
      </c>
      <c r="L111" t="s">
        <v>40</v>
      </c>
      <c r="M111" t="s">
        <v>24</v>
      </c>
      <c r="N111">
        <v>1</v>
      </c>
      <c r="O111">
        <v>1</v>
      </c>
      <c r="P111">
        <v>3</v>
      </c>
      <c r="Q111">
        <v>4</v>
      </c>
      <c r="R111">
        <v>9140</v>
      </c>
      <c r="S111" t="s">
        <v>42</v>
      </c>
    </row>
    <row r="112" spans="1:19" x14ac:dyDescent="0.2">
      <c r="A112">
        <v>109</v>
      </c>
      <c r="B112" t="s">
        <v>19</v>
      </c>
      <c r="C112">
        <v>27</v>
      </c>
      <c r="D112" t="s">
        <v>53</v>
      </c>
      <c r="E112" t="s">
        <v>28</v>
      </c>
      <c r="F112">
        <v>3</v>
      </c>
      <c r="G112" t="s">
        <v>39</v>
      </c>
      <c r="H112">
        <v>17362</v>
      </c>
      <c r="I112">
        <v>3</v>
      </c>
      <c r="J112">
        <v>2</v>
      </c>
      <c r="K112" t="s">
        <v>21</v>
      </c>
      <c r="L112" t="s">
        <v>23</v>
      </c>
      <c r="M112" t="s">
        <v>24</v>
      </c>
      <c r="N112">
        <v>4</v>
      </c>
      <c r="O112">
        <v>4</v>
      </c>
      <c r="P112">
        <v>4</v>
      </c>
      <c r="Q112">
        <v>5</v>
      </c>
      <c r="R112">
        <v>7136</v>
      </c>
      <c r="S112" t="s">
        <v>37</v>
      </c>
    </row>
    <row r="113" spans="1:19" x14ac:dyDescent="0.2">
      <c r="A113">
        <v>110</v>
      </c>
      <c r="B113" t="s">
        <v>19</v>
      </c>
      <c r="C113">
        <v>19</v>
      </c>
      <c r="D113" t="s">
        <v>53</v>
      </c>
      <c r="E113" t="s">
        <v>28</v>
      </c>
      <c r="F113">
        <v>1</v>
      </c>
      <c r="G113" t="s">
        <v>35</v>
      </c>
      <c r="H113">
        <v>18651</v>
      </c>
      <c r="I113">
        <v>2</v>
      </c>
      <c r="J113">
        <v>3</v>
      </c>
      <c r="K113" t="s">
        <v>28</v>
      </c>
      <c r="L113" t="s">
        <v>40</v>
      </c>
      <c r="M113" t="s">
        <v>46</v>
      </c>
      <c r="N113">
        <v>2</v>
      </c>
      <c r="O113">
        <v>3</v>
      </c>
      <c r="P113">
        <v>3</v>
      </c>
      <c r="Q113">
        <v>3</v>
      </c>
      <c r="R113">
        <v>13762</v>
      </c>
      <c r="S113" t="s">
        <v>25</v>
      </c>
    </row>
    <row r="114" spans="1:19" x14ac:dyDescent="0.2">
      <c r="A114">
        <v>111</v>
      </c>
      <c r="B114" t="s">
        <v>26</v>
      </c>
      <c r="C114">
        <v>27</v>
      </c>
      <c r="D114" t="s">
        <v>20</v>
      </c>
      <c r="E114" t="s">
        <v>21</v>
      </c>
      <c r="F114">
        <v>2</v>
      </c>
      <c r="G114" t="s">
        <v>35</v>
      </c>
      <c r="H114">
        <v>13669</v>
      </c>
      <c r="I114">
        <v>2</v>
      </c>
      <c r="J114">
        <v>1</v>
      </c>
      <c r="K114" t="s">
        <v>28</v>
      </c>
      <c r="L114" t="s">
        <v>29</v>
      </c>
      <c r="M114" t="s">
        <v>33</v>
      </c>
      <c r="N114">
        <v>4</v>
      </c>
      <c r="O114">
        <v>4</v>
      </c>
      <c r="P114">
        <v>1</v>
      </c>
      <c r="Q114">
        <v>4</v>
      </c>
      <c r="R114">
        <v>13672</v>
      </c>
      <c r="S114" t="s">
        <v>25</v>
      </c>
    </row>
    <row r="115" spans="1:19" x14ac:dyDescent="0.2">
      <c r="A115">
        <v>112</v>
      </c>
      <c r="B115" t="s">
        <v>19</v>
      </c>
      <c r="C115">
        <v>18</v>
      </c>
      <c r="D115" t="s">
        <v>51</v>
      </c>
      <c r="E115" t="s">
        <v>28</v>
      </c>
      <c r="F115">
        <v>2</v>
      </c>
      <c r="G115" t="s">
        <v>32</v>
      </c>
      <c r="H115">
        <v>14379</v>
      </c>
      <c r="I115">
        <v>3</v>
      </c>
      <c r="J115">
        <v>2</v>
      </c>
      <c r="K115" t="s">
        <v>21</v>
      </c>
      <c r="L115" t="s">
        <v>29</v>
      </c>
      <c r="M115" t="s">
        <v>46</v>
      </c>
      <c r="N115">
        <v>4</v>
      </c>
      <c r="O115">
        <v>4</v>
      </c>
      <c r="P115">
        <v>2</v>
      </c>
      <c r="Q115">
        <v>1</v>
      </c>
      <c r="R115">
        <v>6413</v>
      </c>
      <c r="S115" t="s">
        <v>30</v>
      </c>
    </row>
    <row r="116" spans="1:19" x14ac:dyDescent="0.2">
      <c r="A116">
        <v>113</v>
      </c>
      <c r="B116" t="s">
        <v>19</v>
      </c>
      <c r="C116">
        <v>20</v>
      </c>
      <c r="D116" t="s">
        <v>47</v>
      </c>
      <c r="E116" t="s">
        <v>28</v>
      </c>
      <c r="F116">
        <v>5</v>
      </c>
      <c r="G116" t="s">
        <v>35</v>
      </c>
      <c r="H116">
        <v>16261</v>
      </c>
      <c r="I116">
        <v>3</v>
      </c>
      <c r="J116">
        <v>3</v>
      </c>
      <c r="K116" t="s">
        <v>28</v>
      </c>
      <c r="L116" t="s">
        <v>40</v>
      </c>
      <c r="M116" t="s">
        <v>45</v>
      </c>
      <c r="N116">
        <v>2</v>
      </c>
      <c r="O116">
        <v>2</v>
      </c>
      <c r="P116">
        <v>1</v>
      </c>
      <c r="Q116">
        <v>5</v>
      </c>
      <c r="R116">
        <v>13154</v>
      </c>
      <c r="S116" t="s">
        <v>30</v>
      </c>
    </row>
    <row r="117" spans="1:19" x14ac:dyDescent="0.2">
      <c r="A117">
        <v>114</v>
      </c>
      <c r="B117" t="s">
        <v>26</v>
      </c>
      <c r="C117">
        <v>18</v>
      </c>
      <c r="D117" t="s">
        <v>52</v>
      </c>
      <c r="E117" t="s">
        <v>28</v>
      </c>
      <c r="F117">
        <v>1</v>
      </c>
      <c r="G117" t="s">
        <v>32</v>
      </c>
      <c r="H117">
        <v>17685</v>
      </c>
      <c r="I117">
        <v>3</v>
      </c>
      <c r="J117">
        <v>3</v>
      </c>
      <c r="K117" t="s">
        <v>21</v>
      </c>
      <c r="L117" t="s">
        <v>23</v>
      </c>
      <c r="M117" t="s">
        <v>45</v>
      </c>
      <c r="N117">
        <v>1</v>
      </c>
      <c r="O117">
        <v>4</v>
      </c>
      <c r="P117">
        <v>4</v>
      </c>
      <c r="Q117">
        <v>1</v>
      </c>
      <c r="R117">
        <v>9036</v>
      </c>
      <c r="S117" t="s">
        <v>30</v>
      </c>
    </row>
    <row r="118" spans="1:19" x14ac:dyDescent="0.2">
      <c r="A118">
        <v>115</v>
      </c>
      <c r="B118" t="s">
        <v>26</v>
      </c>
      <c r="C118">
        <v>26</v>
      </c>
      <c r="D118" t="s">
        <v>53</v>
      </c>
      <c r="E118" t="s">
        <v>21</v>
      </c>
      <c r="F118">
        <v>2</v>
      </c>
      <c r="G118" t="s">
        <v>22</v>
      </c>
      <c r="H118">
        <v>10356</v>
      </c>
      <c r="I118">
        <v>2</v>
      </c>
      <c r="J118">
        <v>3</v>
      </c>
      <c r="K118" t="s">
        <v>28</v>
      </c>
      <c r="L118" t="s">
        <v>40</v>
      </c>
      <c r="M118" t="s">
        <v>46</v>
      </c>
      <c r="N118">
        <v>2</v>
      </c>
      <c r="O118">
        <v>3</v>
      </c>
      <c r="P118">
        <v>2</v>
      </c>
      <c r="Q118">
        <v>4</v>
      </c>
      <c r="R118">
        <v>9715</v>
      </c>
      <c r="S118" t="s">
        <v>34</v>
      </c>
    </row>
    <row r="119" spans="1:19" x14ac:dyDescent="0.2">
      <c r="A119">
        <v>116</v>
      </c>
      <c r="B119" t="s">
        <v>19</v>
      </c>
      <c r="C119">
        <v>21</v>
      </c>
      <c r="D119" t="s">
        <v>31</v>
      </c>
      <c r="E119" t="s">
        <v>21</v>
      </c>
      <c r="F119">
        <v>3</v>
      </c>
      <c r="G119" t="s">
        <v>35</v>
      </c>
      <c r="H119">
        <v>10088</v>
      </c>
      <c r="I119">
        <v>4</v>
      </c>
      <c r="J119">
        <v>5</v>
      </c>
      <c r="K119" t="s">
        <v>21</v>
      </c>
      <c r="L119" t="s">
        <v>40</v>
      </c>
      <c r="M119" t="s">
        <v>33</v>
      </c>
      <c r="N119">
        <v>5</v>
      </c>
      <c r="O119">
        <v>1</v>
      </c>
      <c r="P119">
        <v>5</v>
      </c>
      <c r="Q119">
        <v>4</v>
      </c>
      <c r="R119">
        <v>9944</v>
      </c>
      <c r="S119" t="s">
        <v>34</v>
      </c>
    </row>
    <row r="120" spans="1:19" x14ac:dyDescent="0.2">
      <c r="A120">
        <v>117</v>
      </c>
      <c r="B120" t="s">
        <v>26</v>
      </c>
      <c r="C120">
        <v>28</v>
      </c>
      <c r="D120" t="s">
        <v>41</v>
      </c>
      <c r="E120" t="s">
        <v>28</v>
      </c>
      <c r="F120">
        <v>4</v>
      </c>
      <c r="G120" t="s">
        <v>32</v>
      </c>
      <c r="H120">
        <v>12593</v>
      </c>
      <c r="I120">
        <v>4</v>
      </c>
      <c r="J120">
        <v>5</v>
      </c>
      <c r="K120" t="s">
        <v>28</v>
      </c>
      <c r="L120" t="s">
        <v>40</v>
      </c>
      <c r="M120" t="s">
        <v>46</v>
      </c>
      <c r="N120">
        <v>2</v>
      </c>
      <c r="O120">
        <v>3</v>
      </c>
      <c r="P120">
        <v>2</v>
      </c>
      <c r="Q120">
        <v>5</v>
      </c>
      <c r="R120">
        <v>13758</v>
      </c>
      <c r="S120" t="s">
        <v>34</v>
      </c>
    </row>
    <row r="121" spans="1:19" x14ac:dyDescent="0.2">
      <c r="A121">
        <v>118</v>
      </c>
      <c r="B121" t="s">
        <v>26</v>
      </c>
      <c r="C121">
        <v>21</v>
      </c>
      <c r="D121" t="s">
        <v>20</v>
      </c>
      <c r="E121" t="s">
        <v>28</v>
      </c>
      <c r="F121">
        <v>2</v>
      </c>
      <c r="G121" t="s">
        <v>32</v>
      </c>
      <c r="H121">
        <v>11276</v>
      </c>
      <c r="I121">
        <v>4</v>
      </c>
      <c r="J121">
        <v>4</v>
      </c>
      <c r="K121" t="s">
        <v>21</v>
      </c>
      <c r="L121" t="s">
        <v>40</v>
      </c>
      <c r="M121" t="s">
        <v>33</v>
      </c>
      <c r="N121">
        <v>3</v>
      </c>
      <c r="O121">
        <v>5</v>
      </c>
      <c r="P121">
        <v>5</v>
      </c>
      <c r="Q121">
        <v>2</v>
      </c>
      <c r="R121">
        <v>11223</v>
      </c>
      <c r="S121" t="s">
        <v>42</v>
      </c>
    </row>
    <row r="122" spans="1:19" x14ac:dyDescent="0.2">
      <c r="A122">
        <v>119</v>
      </c>
      <c r="B122" t="s">
        <v>26</v>
      </c>
      <c r="C122">
        <v>30</v>
      </c>
      <c r="D122" t="s">
        <v>52</v>
      </c>
      <c r="E122" t="s">
        <v>21</v>
      </c>
      <c r="F122">
        <v>2</v>
      </c>
      <c r="G122" t="s">
        <v>49</v>
      </c>
      <c r="H122">
        <v>10315</v>
      </c>
      <c r="I122">
        <v>2</v>
      </c>
      <c r="J122">
        <v>2</v>
      </c>
      <c r="K122" t="s">
        <v>28</v>
      </c>
      <c r="L122" t="s">
        <v>29</v>
      </c>
      <c r="M122" t="s">
        <v>48</v>
      </c>
      <c r="N122">
        <v>4</v>
      </c>
      <c r="O122">
        <v>4</v>
      </c>
      <c r="P122">
        <v>4</v>
      </c>
      <c r="Q122">
        <v>4</v>
      </c>
      <c r="R122">
        <v>7192</v>
      </c>
      <c r="S122" t="s">
        <v>25</v>
      </c>
    </row>
    <row r="123" spans="1:19" x14ac:dyDescent="0.2">
      <c r="A123">
        <v>120</v>
      </c>
      <c r="B123" t="s">
        <v>19</v>
      </c>
      <c r="C123">
        <v>24</v>
      </c>
      <c r="D123" t="s">
        <v>44</v>
      </c>
      <c r="E123" t="s">
        <v>28</v>
      </c>
      <c r="F123">
        <v>1</v>
      </c>
      <c r="G123" t="s">
        <v>32</v>
      </c>
      <c r="H123">
        <v>18592</v>
      </c>
      <c r="I123">
        <v>3</v>
      </c>
      <c r="J123">
        <v>3</v>
      </c>
      <c r="K123" t="s">
        <v>21</v>
      </c>
      <c r="L123" t="s">
        <v>23</v>
      </c>
      <c r="M123" t="s">
        <v>48</v>
      </c>
      <c r="N123">
        <v>2</v>
      </c>
      <c r="O123">
        <v>5</v>
      </c>
      <c r="P123">
        <v>3</v>
      </c>
      <c r="Q123">
        <v>1</v>
      </c>
      <c r="R123">
        <v>13273</v>
      </c>
      <c r="S123" t="s">
        <v>37</v>
      </c>
    </row>
    <row r="124" spans="1:19" x14ac:dyDescent="0.2">
      <c r="A124">
        <v>121</v>
      </c>
      <c r="B124" t="s">
        <v>26</v>
      </c>
      <c r="C124">
        <v>29</v>
      </c>
      <c r="D124" t="s">
        <v>43</v>
      </c>
      <c r="E124" t="s">
        <v>28</v>
      </c>
      <c r="F124">
        <v>1</v>
      </c>
      <c r="G124" t="s">
        <v>35</v>
      </c>
      <c r="H124">
        <v>15412</v>
      </c>
      <c r="I124">
        <v>4</v>
      </c>
      <c r="J124">
        <v>5</v>
      </c>
      <c r="K124" t="s">
        <v>28</v>
      </c>
      <c r="L124" t="s">
        <v>23</v>
      </c>
      <c r="M124" t="s">
        <v>46</v>
      </c>
      <c r="N124">
        <v>2</v>
      </c>
      <c r="O124">
        <v>1</v>
      </c>
      <c r="P124">
        <v>1</v>
      </c>
      <c r="Q124">
        <v>2</v>
      </c>
      <c r="R124">
        <v>13376</v>
      </c>
      <c r="S124" t="s">
        <v>34</v>
      </c>
    </row>
    <row r="125" spans="1:19" x14ac:dyDescent="0.2">
      <c r="A125">
        <v>122</v>
      </c>
      <c r="B125" t="s">
        <v>19</v>
      </c>
      <c r="C125">
        <v>21</v>
      </c>
      <c r="D125" t="s">
        <v>53</v>
      </c>
      <c r="E125" t="s">
        <v>28</v>
      </c>
      <c r="F125">
        <v>3</v>
      </c>
      <c r="G125" t="s">
        <v>32</v>
      </c>
      <c r="H125">
        <v>15880</v>
      </c>
      <c r="I125">
        <v>4</v>
      </c>
      <c r="J125">
        <v>4</v>
      </c>
      <c r="K125" t="s">
        <v>21</v>
      </c>
      <c r="L125" t="s">
        <v>40</v>
      </c>
      <c r="M125" t="s">
        <v>24</v>
      </c>
      <c r="N125">
        <v>1</v>
      </c>
      <c r="O125">
        <v>5</v>
      </c>
      <c r="P125">
        <v>2</v>
      </c>
      <c r="Q125">
        <v>4</v>
      </c>
      <c r="R125">
        <v>9260</v>
      </c>
      <c r="S125" t="s">
        <v>42</v>
      </c>
    </row>
    <row r="126" spans="1:19" x14ac:dyDescent="0.2">
      <c r="A126">
        <v>123</v>
      </c>
      <c r="B126" t="s">
        <v>19</v>
      </c>
      <c r="C126">
        <v>19</v>
      </c>
      <c r="D126" t="s">
        <v>53</v>
      </c>
      <c r="E126" t="s">
        <v>28</v>
      </c>
      <c r="F126">
        <v>4</v>
      </c>
      <c r="G126" t="s">
        <v>32</v>
      </c>
      <c r="H126">
        <v>20140</v>
      </c>
      <c r="I126">
        <v>4</v>
      </c>
      <c r="J126">
        <v>5</v>
      </c>
      <c r="K126" t="s">
        <v>21</v>
      </c>
      <c r="L126" t="s">
        <v>40</v>
      </c>
      <c r="M126" t="s">
        <v>46</v>
      </c>
      <c r="N126">
        <v>1</v>
      </c>
      <c r="O126">
        <v>2</v>
      </c>
      <c r="P126">
        <v>1</v>
      </c>
      <c r="Q126">
        <v>4</v>
      </c>
      <c r="R126">
        <v>11948</v>
      </c>
      <c r="S126" t="s">
        <v>25</v>
      </c>
    </row>
    <row r="127" spans="1:19" x14ac:dyDescent="0.2">
      <c r="A127">
        <v>124</v>
      </c>
      <c r="B127" t="s">
        <v>19</v>
      </c>
      <c r="C127">
        <v>23</v>
      </c>
      <c r="D127" t="s">
        <v>47</v>
      </c>
      <c r="E127" t="s">
        <v>28</v>
      </c>
      <c r="F127">
        <v>4</v>
      </c>
      <c r="G127" t="s">
        <v>32</v>
      </c>
      <c r="H127">
        <v>16159</v>
      </c>
      <c r="I127">
        <v>4</v>
      </c>
      <c r="J127">
        <v>3</v>
      </c>
      <c r="K127" t="s">
        <v>21</v>
      </c>
      <c r="L127" t="s">
        <v>23</v>
      </c>
      <c r="M127" t="s">
        <v>48</v>
      </c>
      <c r="N127">
        <v>1</v>
      </c>
      <c r="O127">
        <v>2</v>
      </c>
      <c r="P127">
        <v>1</v>
      </c>
      <c r="Q127">
        <v>4</v>
      </c>
      <c r="R127">
        <v>11038</v>
      </c>
      <c r="S127" t="s">
        <v>30</v>
      </c>
    </row>
    <row r="128" spans="1:19" x14ac:dyDescent="0.2">
      <c r="A128">
        <v>125</v>
      </c>
      <c r="B128" t="s">
        <v>19</v>
      </c>
      <c r="C128">
        <v>22</v>
      </c>
      <c r="D128" t="s">
        <v>41</v>
      </c>
      <c r="E128" t="s">
        <v>28</v>
      </c>
      <c r="F128">
        <v>4</v>
      </c>
      <c r="G128" t="s">
        <v>35</v>
      </c>
      <c r="H128">
        <v>17768</v>
      </c>
      <c r="I128">
        <v>3</v>
      </c>
      <c r="J128">
        <v>3</v>
      </c>
      <c r="K128" t="s">
        <v>28</v>
      </c>
      <c r="L128" t="s">
        <v>36</v>
      </c>
      <c r="M128" t="s">
        <v>33</v>
      </c>
      <c r="N128">
        <v>3</v>
      </c>
      <c r="O128">
        <v>1</v>
      </c>
      <c r="P128">
        <v>1</v>
      </c>
      <c r="Q128">
        <v>4</v>
      </c>
      <c r="R128">
        <v>17744</v>
      </c>
      <c r="S128" t="s">
        <v>25</v>
      </c>
    </row>
    <row r="129" spans="1:19" x14ac:dyDescent="0.2">
      <c r="A129">
        <v>126</v>
      </c>
      <c r="B129" t="s">
        <v>26</v>
      </c>
      <c r="C129">
        <v>23</v>
      </c>
      <c r="D129" t="s">
        <v>43</v>
      </c>
      <c r="E129" t="s">
        <v>28</v>
      </c>
      <c r="F129">
        <v>1</v>
      </c>
      <c r="G129" t="s">
        <v>32</v>
      </c>
      <c r="H129">
        <v>15941</v>
      </c>
      <c r="I129">
        <v>3</v>
      </c>
      <c r="J129">
        <v>1</v>
      </c>
      <c r="K129" t="s">
        <v>28</v>
      </c>
      <c r="L129" t="s">
        <v>29</v>
      </c>
      <c r="M129" t="s">
        <v>33</v>
      </c>
      <c r="N129">
        <v>1</v>
      </c>
      <c r="O129">
        <v>5</v>
      </c>
      <c r="P129">
        <v>2</v>
      </c>
      <c r="Q129">
        <v>3</v>
      </c>
      <c r="R129">
        <v>9629</v>
      </c>
      <c r="S129" t="s">
        <v>37</v>
      </c>
    </row>
    <row r="130" spans="1:19" x14ac:dyDescent="0.2">
      <c r="A130">
        <v>127</v>
      </c>
      <c r="B130" t="s">
        <v>19</v>
      </c>
      <c r="C130">
        <v>26</v>
      </c>
      <c r="D130" t="s">
        <v>31</v>
      </c>
      <c r="E130" t="s">
        <v>28</v>
      </c>
      <c r="F130">
        <v>4</v>
      </c>
      <c r="G130" t="s">
        <v>39</v>
      </c>
      <c r="H130">
        <v>14994</v>
      </c>
      <c r="I130">
        <v>3</v>
      </c>
      <c r="J130">
        <v>3</v>
      </c>
      <c r="K130" t="s">
        <v>28</v>
      </c>
      <c r="L130" t="s">
        <v>36</v>
      </c>
      <c r="M130" t="s">
        <v>24</v>
      </c>
      <c r="N130">
        <v>4</v>
      </c>
      <c r="O130">
        <v>3</v>
      </c>
      <c r="P130">
        <v>5</v>
      </c>
      <c r="Q130">
        <v>1</v>
      </c>
      <c r="R130">
        <v>14308</v>
      </c>
      <c r="S130" t="s">
        <v>42</v>
      </c>
    </row>
    <row r="131" spans="1:19" x14ac:dyDescent="0.2">
      <c r="A131">
        <v>128</v>
      </c>
      <c r="B131" t="s">
        <v>19</v>
      </c>
      <c r="C131">
        <v>24</v>
      </c>
      <c r="D131" t="s">
        <v>41</v>
      </c>
      <c r="E131" t="s">
        <v>21</v>
      </c>
      <c r="F131">
        <v>1</v>
      </c>
      <c r="G131" t="s">
        <v>35</v>
      </c>
      <c r="H131">
        <v>10238</v>
      </c>
      <c r="I131">
        <v>3</v>
      </c>
      <c r="J131">
        <v>2</v>
      </c>
      <c r="K131" t="s">
        <v>28</v>
      </c>
      <c r="L131" t="s">
        <v>29</v>
      </c>
      <c r="M131" t="s">
        <v>24</v>
      </c>
      <c r="N131">
        <v>5</v>
      </c>
      <c r="O131">
        <v>1</v>
      </c>
      <c r="P131">
        <v>4</v>
      </c>
      <c r="Q131">
        <v>3</v>
      </c>
      <c r="R131">
        <v>11344</v>
      </c>
      <c r="S131" t="s">
        <v>34</v>
      </c>
    </row>
    <row r="132" spans="1:19" x14ac:dyDescent="0.2">
      <c r="A132">
        <v>129</v>
      </c>
      <c r="B132" t="s">
        <v>19</v>
      </c>
      <c r="C132">
        <v>22</v>
      </c>
      <c r="D132" t="s">
        <v>27</v>
      </c>
      <c r="E132" t="s">
        <v>28</v>
      </c>
      <c r="F132">
        <v>1</v>
      </c>
      <c r="G132" t="s">
        <v>35</v>
      </c>
      <c r="H132">
        <v>17566</v>
      </c>
      <c r="I132">
        <v>3</v>
      </c>
      <c r="J132">
        <v>3</v>
      </c>
      <c r="K132" t="s">
        <v>21</v>
      </c>
      <c r="L132" t="s">
        <v>23</v>
      </c>
      <c r="M132" t="s">
        <v>24</v>
      </c>
      <c r="N132">
        <v>5</v>
      </c>
      <c r="O132">
        <v>3</v>
      </c>
      <c r="P132">
        <v>2</v>
      </c>
      <c r="Q132">
        <v>2</v>
      </c>
      <c r="R132">
        <v>9449</v>
      </c>
      <c r="S132" t="s">
        <v>25</v>
      </c>
    </row>
    <row r="133" spans="1:19" x14ac:dyDescent="0.2">
      <c r="A133">
        <v>130</v>
      </c>
      <c r="B133" t="s">
        <v>26</v>
      </c>
      <c r="C133">
        <v>23</v>
      </c>
      <c r="D133" t="s">
        <v>41</v>
      </c>
      <c r="E133" t="s">
        <v>21</v>
      </c>
      <c r="F133">
        <v>3</v>
      </c>
      <c r="G133" t="s">
        <v>22</v>
      </c>
      <c r="H133">
        <v>10192</v>
      </c>
      <c r="I133">
        <v>3</v>
      </c>
      <c r="J133">
        <v>3</v>
      </c>
      <c r="K133" t="s">
        <v>21</v>
      </c>
      <c r="L133" t="s">
        <v>36</v>
      </c>
      <c r="M133" t="s">
        <v>24</v>
      </c>
      <c r="N133">
        <v>5</v>
      </c>
      <c r="O133">
        <v>2</v>
      </c>
      <c r="P133">
        <v>1</v>
      </c>
      <c r="Q133">
        <v>1</v>
      </c>
      <c r="R133">
        <v>4032</v>
      </c>
      <c r="S133" t="s">
        <v>37</v>
      </c>
    </row>
    <row r="134" spans="1:19" x14ac:dyDescent="0.2">
      <c r="A134">
        <v>131</v>
      </c>
      <c r="B134" t="s">
        <v>26</v>
      </c>
      <c r="C134">
        <v>21</v>
      </c>
      <c r="D134" t="s">
        <v>44</v>
      </c>
      <c r="E134" t="s">
        <v>21</v>
      </c>
      <c r="F134">
        <v>2</v>
      </c>
      <c r="G134" t="s">
        <v>35</v>
      </c>
      <c r="H134">
        <v>13281</v>
      </c>
      <c r="I134">
        <v>2</v>
      </c>
      <c r="J134">
        <v>3</v>
      </c>
      <c r="K134" t="s">
        <v>28</v>
      </c>
      <c r="L134" t="s">
        <v>40</v>
      </c>
      <c r="M134" t="s">
        <v>48</v>
      </c>
      <c r="N134">
        <v>2</v>
      </c>
      <c r="O134">
        <v>5</v>
      </c>
      <c r="P134">
        <v>5</v>
      </c>
      <c r="Q134">
        <v>4</v>
      </c>
      <c r="R134">
        <v>10597</v>
      </c>
      <c r="S134" t="s">
        <v>30</v>
      </c>
    </row>
    <row r="135" spans="1:19" x14ac:dyDescent="0.2">
      <c r="A135">
        <v>132</v>
      </c>
      <c r="B135" t="s">
        <v>26</v>
      </c>
      <c r="C135">
        <v>28</v>
      </c>
      <c r="D135" t="s">
        <v>53</v>
      </c>
      <c r="E135" t="s">
        <v>21</v>
      </c>
      <c r="F135">
        <v>1</v>
      </c>
      <c r="G135" t="s">
        <v>49</v>
      </c>
      <c r="H135">
        <v>7315</v>
      </c>
      <c r="I135">
        <v>3</v>
      </c>
      <c r="J135">
        <v>2</v>
      </c>
      <c r="K135" t="s">
        <v>28</v>
      </c>
      <c r="L135" t="s">
        <v>23</v>
      </c>
      <c r="M135" t="s">
        <v>33</v>
      </c>
      <c r="N135">
        <v>2</v>
      </c>
      <c r="O135">
        <v>5</v>
      </c>
      <c r="P135">
        <v>3</v>
      </c>
      <c r="Q135">
        <v>1</v>
      </c>
      <c r="R135">
        <v>10111</v>
      </c>
      <c r="S135" t="s">
        <v>30</v>
      </c>
    </row>
    <row r="136" spans="1:19" x14ac:dyDescent="0.2">
      <c r="A136">
        <v>133</v>
      </c>
      <c r="B136" t="s">
        <v>26</v>
      </c>
      <c r="C136">
        <v>22</v>
      </c>
      <c r="D136" t="s">
        <v>27</v>
      </c>
      <c r="E136" t="s">
        <v>28</v>
      </c>
      <c r="F136">
        <v>1</v>
      </c>
      <c r="G136" t="s">
        <v>32</v>
      </c>
      <c r="H136">
        <v>16164</v>
      </c>
      <c r="I136">
        <v>2</v>
      </c>
      <c r="J136">
        <v>1</v>
      </c>
      <c r="K136" t="s">
        <v>28</v>
      </c>
      <c r="L136" t="s">
        <v>50</v>
      </c>
      <c r="M136" t="s">
        <v>33</v>
      </c>
      <c r="N136">
        <v>4</v>
      </c>
      <c r="O136">
        <v>3</v>
      </c>
      <c r="P136">
        <v>1</v>
      </c>
      <c r="Q136">
        <v>1</v>
      </c>
      <c r="R136">
        <v>11557</v>
      </c>
      <c r="S136" t="s">
        <v>30</v>
      </c>
    </row>
    <row r="137" spans="1:19" x14ac:dyDescent="0.2">
      <c r="A137">
        <v>134</v>
      </c>
      <c r="B137" t="s">
        <v>26</v>
      </c>
      <c r="C137">
        <v>21</v>
      </c>
      <c r="D137" t="s">
        <v>47</v>
      </c>
      <c r="E137" t="s">
        <v>28</v>
      </c>
      <c r="F137">
        <v>2</v>
      </c>
      <c r="G137" t="s">
        <v>35</v>
      </c>
      <c r="H137">
        <v>12701</v>
      </c>
      <c r="I137">
        <v>2</v>
      </c>
      <c r="J137">
        <v>1</v>
      </c>
      <c r="K137" t="s">
        <v>28</v>
      </c>
      <c r="L137" t="s">
        <v>29</v>
      </c>
      <c r="M137" t="s">
        <v>45</v>
      </c>
      <c r="N137">
        <v>1</v>
      </c>
      <c r="O137">
        <v>1</v>
      </c>
      <c r="P137">
        <v>5</v>
      </c>
      <c r="Q137">
        <v>3</v>
      </c>
      <c r="R137">
        <v>12432</v>
      </c>
      <c r="S137" t="s">
        <v>42</v>
      </c>
    </row>
    <row r="138" spans="1:19" x14ac:dyDescent="0.2">
      <c r="A138">
        <v>135</v>
      </c>
      <c r="B138" t="s">
        <v>26</v>
      </c>
      <c r="C138">
        <v>24</v>
      </c>
      <c r="D138" t="s">
        <v>47</v>
      </c>
      <c r="E138" t="s">
        <v>21</v>
      </c>
      <c r="F138">
        <v>5</v>
      </c>
      <c r="G138" t="s">
        <v>22</v>
      </c>
      <c r="H138">
        <v>13281</v>
      </c>
      <c r="I138">
        <v>1</v>
      </c>
      <c r="J138">
        <v>1</v>
      </c>
      <c r="K138" t="s">
        <v>28</v>
      </c>
      <c r="L138" t="s">
        <v>29</v>
      </c>
      <c r="M138" t="s">
        <v>45</v>
      </c>
      <c r="N138">
        <v>2</v>
      </c>
      <c r="O138">
        <v>1</v>
      </c>
      <c r="P138">
        <v>1</v>
      </c>
      <c r="Q138">
        <v>3</v>
      </c>
      <c r="R138">
        <v>8694</v>
      </c>
      <c r="S138" t="s">
        <v>25</v>
      </c>
    </row>
    <row r="139" spans="1:19" x14ac:dyDescent="0.2">
      <c r="A139">
        <v>136</v>
      </c>
      <c r="B139" t="s">
        <v>26</v>
      </c>
      <c r="C139">
        <v>25</v>
      </c>
      <c r="D139" t="s">
        <v>53</v>
      </c>
      <c r="E139" t="s">
        <v>28</v>
      </c>
      <c r="F139">
        <v>1</v>
      </c>
      <c r="G139" t="s">
        <v>32</v>
      </c>
      <c r="H139">
        <v>16570</v>
      </c>
      <c r="I139">
        <v>5</v>
      </c>
      <c r="J139">
        <v>5</v>
      </c>
      <c r="K139" t="s">
        <v>28</v>
      </c>
      <c r="L139" t="s">
        <v>23</v>
      </c>
      <c r="M139" t="s">
        <v>33</v>
      </c>
      <c r="N139">
        <v>4</v>
      </c>
      <c r="O139">
        <v>5</v>
      </c>
      <c r="P139">
        <v>1</v>
      </c>
      <c r="Q139">
        <v>1</v>
      </c>
      <c r="R139">
        <v>15661</v>
      </c>
      <c r="S139" t="s">
        <v>30</v>
      </c>
    </row>
    <row r="140" spans="1:19" x14ac:dyDescent="0.2">
      <c r="A140">
        <v>137</v>
      </c>
      <c r="B140" t="s">
        <v>26</v>
      </c>
      <c r="C140">
        <v>19</v>
      </c>
      <c r="D140" t="s">
        <v>20</v>
      </c>
      <c r="E140" t="s">
        <v>28</v>
      </c>
      <c r="F140">
        <v>5</v>
      </c>
      <c r="G140" t="s">
        <v>35</v>
      </c>
      <c r="H140">
        <v>11458</v>
      </c>
      <c r="I140">
        <v>3</v>
      </c>
      <c r="J140">
        <v>3</v>
      </c>
      <c r="K140" t="s">
        <v>28</v>
      </c>
      <c r="L140" t="s">
        <v>40</v>
      </c>
      <c r="M140" t="s">
        <v>46</v>
      </c>
      <c r="N140">
        <v>2</v>
      </c>
      <c r="O140">
        <v>1</v>
      </c>
      <c r="P140">
        <v>3</v>
      </c>
      <c r="Q140">
        <v>2</v>
      </c>
      <c r="R140">
        <v>14167</v>
      </c>
      <c r="S140" t="s">
        <v>30</v>
      </c>
    </row>
    <row r="141" spans="1:19" x14ac:dyDescent="0.2">
      <c r="A141">
        <v>138</v>
      </c>
      <c r="B141" t="s">
        <v>26</v>
      </c>
      <c r="C141">
        <v>21</v>
      </c>
      <c r="D141" t="s">
        <v>20</v>
      </c>
      <c r="E141" t="s">
        <v>28</v>
      </c>
      <c r="F141">
        <v>5</v>
      </c>
      <c r="G141" t="s">
        <v>35</v>
      </c>
      <c r="H141">
        <v>14631</v>
      </c>
      <c r="I141">
        <v>3</v>
      </c>
      <c r="J141">
        <v>4</v>
      </c>
      <c r="K141" t="s">
        <v>21</v>
      </c>
      <c r="L141" t="s">
        <v>40</v>
      </c>
      <c r="M141" t="s">
        <v>46</v>
      </c>
      <c r="N141">
        <v>2</v>
      </c>
      <c r="O141">
        <v>2</v>
      </c>
      <c r="P141">
        <v>3</v>
      </c>
      <c r="Q141">
        <v>4</v>
      </c>
      <c r="R141">
        <v>6069</v>
      </c>
      <c r="S141" t="s">
        <v>30</v>
      </c>
    </row>
    <row r="142" spans="1:19" x14ac:dyDescent="0.2">
      <c r="A142">
        <v>139</v>
      </c>
      <c r="B142" t="s">
        <v>26</v>
      </c>
      <c r="C142">
        <v>20</v>
      </c>
      <c r="D142" t="s">
        <v>38</v>
      </c>
      <c r="E142" t="s">
        <v>21</v>
      </c>
      <c r="F142">
        <v>5</v>
      </c>
      <c r="G142" t="s">
        <v>35</v>
      </c>
      <c r="H142">
        <v>12123</v>
      </c>
      <c r="I142">
        <v>3</v>
      </c>
      <c r="J142">
        <v>3</v>
      </c>
      <c r="K142" t="s">
        <v>28</v>
      </c>
      <c r="L142" t="s">
        <v>36</v>
      </c>
      <c r="M142" t="s">
        <v>24</v>
      </c>
      <c r="N142">
        <v>3</v>
      </c>
      <c r="O142">
        <v>1</v>
      </c>
      <c r="P142">
        <v>5</v>
      </c>
      <c r="Q142">
        <v>4</v>
      </c>
      <c r="R142">
        <v>10039</v>
      </c>
      <c r="S142" t="s">
        <v>37</v>
      </c>
    </row>
    <row r="143" spans="1:19" x14ac:dyDescent="0.2">
      <c r="A143">
        <v>140</v>
      </c>
      <c r="B143" t="s">
        <v>19</v>
      </c>
      <c r="C143">
        <v>21</v>
      </c>
      <c r="D143" t="s">
        <v>27</v>
      </c>
      <c r="E143" t="s">
        <v>28</v>
      </c>
      <c r="F143">
        <v>5</v>
      </c>
      <c r="G143" t="s">
        <v>39</v>
      </c>
      <c r="H143">
        <v>21156</v>
      </c>
      <c r="I143">
        <v>3</v>
      </c>
      <c r="J143">
        <v>2</v>
      </c>
      <c r="K143" t="s">
        <v>28</v>
      </c>
      <c r="L143" t="s">
        <v>23</v>
      </c>
      <c r="M143" t="s">
        <v>24</v>
      </c>
      <c r="N143">
        <v>2</v>
      </c>
      <c r="O143">
        <v>1</v>
      </c>
      <c r="P143">
        <v>5</v>
      </c>
      <c r="Q143">
        <v>2</v>
      </c>
      <c r="R143">
        <v>14010</v>
      </c>
      <c r="S143" t="s">
        <v>34</v>
      </c>
    </row>
    <row r="144" spans="1:19" x14ac:dyDescent="0.2">
      <c r="A144">
        <v>141</v>
      </c>
      <c r="B144" t="s">
        <v>19</v>
      </c>
      <c r="C144">
        <v>18</v>
      </c>
      <c r="D144" t="s">
        <v>51</v>
      </c>
      <c r="E144" t="s">
        <v>21</v>
      </c>
      <c r="F144">
        <v>3</v>
      </c>
      <c r="G144" t="s">
        <v>49</v>
      </c>
      <c r="H144">
        <v>12208</v>
      </c>
      <c r="I144">
        <v>3</v>
      </c>
      <c r="J144">
        <v>3</v>
      </c>
      <c r="K144" t="s">
        <v>28</v>
      </c>
      <c r="L144" t="s">
        <v>40</v>
      </c>
      <c r="M144" t="s">
        <v>24</v>
      </c>
      <c r="N144">
        <v>1</v>
      </c>
      <c r="O144">
        <v>2</v>
      </c>
      <c r="P144">
        <v>3</v>
      </c>
      <c r="Q144">
        <v>5</v>
      </c>
      <c r="R144">
        <v>12517</v>
      </c>
      <c r="S144" t="s">
        <v>25</v>
      </c>
    </row>
    <row r="145" spans="1:19" x14ac:dyDescent="0.2">
      <c r="A145">
        <v>142</v>
      </c>
      <c r="B145" t="s">
        <v>19</v>
      </c>
      <c r="C145">
        <v>23</v>
      </c>
      <c r="D145" t="s">
        <v>31</v>
      </c>
      <c r="E145" t="s">
        <v>28</v>
      </c>
      <c r="F145">
        <v>1</v>
      </c>
      <c r="G145" t="s">
        <v>35</v>
      </c>
      <c r="H145">
        <v>14305</v>
      </c>
      <c r="I145">
        <v>5</v>
      </c>
      <c r="J145">
        <v>5</v>
      </c>
      <c r="K145" t="s">
        <v>21</v>
      </c>
      <c r="L145" t="s">
        <v>36</v>
      </c>
      <c r="M145" t="s">
        <v>33</v>
      </c>
      <c r="N145">
        <v>5</v>
      </c>
      <c r="O145">
        <v>5</v>
      </c>
      <c r="P145">
        <v>5</v>
      </c>
      <c r="Q145">
        <v>5</v>
      </c>
      <c r="R145">
        <v>10070</v>
      </c>
      <c r="S145" t="s">
        <v>34</v>
      </c>
    </row>
    <row r="146" spans="1:19" x14ac:dyDescent="0.2">
      <c r="A146">
        <v>143</v>
      </c>
      <c r="B146" t="s">
        <v>19</v>
      </c>
      <c r="C146">
        <v>22</v>
      </c>
      <c r="D146" t="s">
        <v>43</v>
      </c>
      <c r="E146" t="s">
        <v>28</v>
      </c>
      <c r="F146">
        <v>2</v>
      </c>
      <c r="G146" t="s">
        <v>32</v>
      </c>
      <c r="H146">
        <v>16631</v>
      </c>
      <c r="I146">
        <v>4</v>
      </c>
      <c r="J146">
        <v>3</v>
      </c>
      <c r="K146" t="s">
        <v>21</v>
      </c>
      <c r="L146" t="s">
        <v>40</v>
      </c>
      <c r="M146" t="s">
        <v>33</v>
      </c>
      <c r="N146">
        <v>4</v>
      </c>
      <c r="O146">
        <v>1</v>
      </c>
      <c r="P146">
        <v>5</v>
      </c>
      <c r="Q146">
        <v>1</v>
      </c>
      <c r="R146">
        <v>11815</v>
      </c>
      <c r="S146" t="s">
        <v>25</v>
      </c>
    </row>
    <row r="147" spans="1:19" x14ac:dyDescent="0.2">
      <c r="A147">
        <v>144</v>
      </c>
      <c r="B147" t="s">
        <v>19</v>
      </c>
      <c r="C147">
        <v>27</v>
      </c>
      <c r="D147" t="s">
        <v>31</v>
      </c>
      <c r="E147" t="s">
        <v>21</v>
      </c>
      <c r="F147">
        <v>3</v>
      </c>
      <c r="G147" t="s">
        <v>49</v>
      </c>
      <c r="H147">
        <v>13090</v>
      </c>
      <c r="I147">
        <v>3</v>
      </c>
      <c r="J147">
        <v>2</v>
      </c>
      <c r="K147" t="s">
        <v>28</v>
      </c>
      <c r="L147" t="s">
        <v>29</v>
      </c>
      <c r="M147" t="s">
        <v>24</v>
      </c>
      <c r="N147">
        <v>2</v>
      </c>
      <c r="O147">
        <v>5</v>
      </c>
      <c r="P147">
        <v>1</v>
      </c>
      <c r="Q147">
        <v>4</v>
      </c>
      <c r="R147">
        <v>12233</v>
      </c>
      <c r="S147" t="s">
        <v>37</v>
      </c>
    </row>
    <row r="148" spans="1:19" x14ac:dyDescent="0.2">
      <c r="A148">
        <v>145</v>
      </c>
      <c r="B148" t="s">
        <v>26</v>
      </c>
      <c r="C148">
        <v>24</v>
      </c>
      <c r="D148" t="s">
        <v>38</v>
      </c>
      <c r="E148" t="s">
        <v>28</v>
      </c>
      <c r="F148">
        <v>4</v>
      </c>
      <c r="G148" t="s">
        <v>32</v>
      </c>
      <c r="H148">
        <v>27836</v>
      </c>
      <c r="I148">
        <v>3</v>
      </c>
      <c r="J148">
        <v>3</v>
      </c>
      <c r="K148" t="s">
        <v>28</v>
      </c>
      <c r="L148" t="s">
        <v>40</v>
      </c>
      <c r="M148" t="s">
        <v>33</v>
      </c>
      <c r="N148">
        <v>1</v>
      </c>
      <c r="O148">
        <v>2</v>
      </c>
      <c r="P148">
        <v>5</v>
      </c>
      <c r="Q148">
        <v>1</v>
      </c>
      <c r="R148">
        <v>21491</v>
      </c>
      <c r="S148" t="s">
        <v>25</v>
      </c>
    </row>
    <row r="149" spans="1:19" x14ac:dyDescent="0.2">
      <c r="A149">
        <v>146</v>
      </c>
      <c r="B149" t="s">
        <v>19</v>
      </c>
      <c r="C149">
        <v>23</v>
      </c>
      <c r="D149" t="s">
        <v>31</v>
      </c>
      <c r="E149" t="s">
        <v>28</v>
      </c>
      <c r="F149">
        <v>4</v>
      </c>
      <c r="G149" t="s">
        <v>35</v>
      </c>
      <c r="H149">
        <v>7684</v>
      </c>
      <c r="I149">
        <v>3</v>
      </c>
      <c r="J149">
        <v>3</v>
      </c>
      <c r="K149" t="s">
        <v>28</v>
      </c>
      <c r="L149" t="s">
        <v>23</v>
      </c>
      <c r="M149" t="s">
        <v>46</v>
      </c>
      <c r="N149">
        <v>1</v>
      </c>
      <c r="O149">
        <v>3</v>
      </c>
      <c r="P149">
        <v>2</v>
      </c>
      <c r="Q149">
        <v>2</v>
      </c>
      <c r="R149">
        <v>7253</v>
      </c>
      <c r="S149" t="s">
        <v>30</v>
      </c>
    </row>
    <row r="150" spans="1:19" x14ac:dyDescent="0.2">
      <c r="A150">
        <v>147</v>
      </c>
      <c r="B150" t="s">
        <v>19</v>
      </c>
      <c r="C150">
        <v>24</v>
      </c>
      <c r="D150" t="s">
        <v>41</v>
      </c>
      <c r="E150" t="s">
        <v>21</v>
      </c>
      <c r="F150">
        <v>2</v>
      </c>
      <c r="G150" t="s">
        <v>22</v>
      </c>
      <c r="H150">
        <v>7533</v>
      </c>
      <c r="I150">
        <v>2</v>
      </c>
      <c r="J150">
        <v>1</v>
      </c>
      <c r="K150" t="s">
        <v>28</v>
      </c>
      <c r="L150" t="s">
        <v>29</v>
      </c>
      <c r="M150" t="s">
        <v>24</v>
      </c>
      <c r="N150">
        <v>4</v>
      </c>
      <c r="O150">
        <v>3</v>
      </c>
      <c r="P150">
        <v>3</v>
      </c>
      <c r="Q150">
        <v>5</v>
      </c>
      <c r="R150">
        <v>9205</v>
      </c>
      <c r="S150" t="s">
        <v>42</v>
      </c>
    </row>
    <row r="151" spans="1:19" x14ac:dyDescent="0.2">
      <c r="A151">
        <v>148</v>
      </c>
      <c r="B151" t="s">
        <v>19</v>
      </c>
      <c r="C151">
        <v>24</v>
      </c>
      <c r="D151" t="s">
        <v>38</v>
      </c>
      <c r="E151" t="s">
        <v>28</v>
      </c>
      <c r="F151">
        <v>1</v>
      </c>
      <c r="G151" t="s">
        <v>39</v>
      </c>
      <c r="H151">
        <v>12189</v>
      </c>
      <c r="I151">
        <v>3</v>
      </c>
      <c r="J151">
        <v>2</v>
      </c>
      <c r="K151" t="s">
        <v>28</v>
      </c>
      <c r="L151" t="s">
        <v>29</v>
      </c>
      <c r="M151" t="s">
        <v>24</v>
      </c>
      <c r="N151">
        <v>5</v>
      </c>
      <c r="O151">
        <v>5</v>
      </c>
      <c r="P151">
        <v>2</v>
      </c>
      <c r="Q151">
        <v>2</v>
      </c>
      <c r="R151">
        <v>9886</v>
      </c>
      <c r="S151" t="s">
        <v>37</v>
      </c>
    </row>
    <row r="152" spans="1:19" x14ac:dyDescent="0.2">
      <c r="A152">
        <v>149</v>
      </c>
      <c r="B152" t="s">
        <v>19</v>
      </c>
      <c r="C152">
        <v>23</v>
      </c>
      <c r="D152" t="s">
        <v>44</v>
      </c>
      <c r="E152" t="s">
        <v>21</v>
      </c>
      <c r="F152">
        <v>2</v>
      </c>
      <c r="G152" t="s">
        <v>49</v>
      </c>
      <c r="H152">
        <v>14915</v>
      </c>
      <c r="I152">
        <v>3</v>
      </c>
      <c r="J152">
        <v>3</v>
      </c>
      <c r="K152" t="s">
        <v>21</v>
      </c>
      <c r="L152" t="s">
        <v>36</v>
      </c>
      <c r="M152" t="s">
        <v>48</v>
      </c>
      <c r="N152">
        <v>4</v>
      </c>
      <c r="O152">
        <v>5</v>
      </c>
      <c r="P152">
        <v>5</v>
      </c>
      <c r="Q152">
        <v>5</v>
      </c>
      <c r="R152">
        <v>9394</v>
      </c>
      <c r="S152" t="s">
        <v>37</v>
      </c>
    </row>
    <row r="153" spans="1:19" x14ac:dyDescent="0.2">
      <c r="A153">
        <v>150</v>
      </c>
      <c r="B153" t="s">
        <v>26</v>
      </c>
      <c r="C153">
        <v>26</v>
      </c>
      <c r="D153" t="s">
        <v>53</v>
      </c>
      <c r="E153" t="s">
        <v>21</v>
      </c>
      <c r="F153">
        <v>1</v>
      </c>
      <c r="G153" t="s">
        <v>35</v>
      </c>
      <c r="H153">
        <v>16390</v>
      </c>
      <c r="I153">
        <v>5</v>
      </c>
      <c r="J153">
        <v>5</v>
      </c>
      <c r="K153" t="s">
        <v>21</v>
      </c>
      <c r="L153" t="s">
        <v>23</v>
      </c>
      <c r="M153" t="s">
        <v>33</v>
      </c>
      <c r="N153">
        <v>5</v>
      </c>
      <c r="O153">
        <v>2</v>
      </c>
      <c r="P153">
        <v>1</v>
      </c>
      <c r="Q153">
        <v>5</v>
      </c>
      <c r="R153">
        <v>8538</v>
      </c>
      <c r="S153" t="s">
        <v>42</v>
      </c>
    </row>
    <row r="154" spans="1:19" x14ac:dyDescent="0.2">
      <c r="A154">
        <v>151</v>
      </c>
      <c r="B154" t="s">
        <v>26</v>
      </c>
      <c r="C154">
        <v>21</v>
      </c>
      <c r="D154" t="s">
        <v>20</v>
      </c>
      <c r="E154" t="s">
        <v>21</v>
      </c>
      <c r="F154">
        <v>1</v>
      </c>
      <c r="G154" t="s">
        <v>35</v>
      </c>
      <c r="H154">
        <v>7438</v>
      </c>
      <c r="I154">
        <v>2</v>
      </c>
      <c r="J154">
        <v>2</v>
      </c>
      <c r="K154" t="s">
        <v>28</v>
      </c>
      <c r="L154" t="s">
        <v>50</v>
      </c>
      <c r="M154" t="s">
        <v>24</v>
      </c>
      <c r="N154">
        <v>1</v>
      </c>
      <c r="O154">
        <v>3</v>
      </c>
      <c r="P154">
        <v>1</v>
      </c>
      <c r="Q154">
        <v>2</v>
      </c>
      <c r="R154">
        <v>6877</v>
      </c>
      <c r="S154" t="s">
        <v>34</v>
      </c>
    </row>
    <row r="155" spans="1:19" x14ac:dyDescent="0.2">
      <c r="A155">
        <v>152</v>
      </c>
      <c r="B155" t="s">
        <v>19</v>
      </c>
      <c r="C155">
        <v>24</v>
      </c>
      <c r="D155" t="s">
        <v>43</v>
      </c>
      <c r="E155" t="s">
        <v>28</v>
      </c>
      <c r="F155">
        <v>3</v>
      </c>
      <c r="G155" t="s">
        <v>35</v>
      </c>
      <c r="H155">
        <v>24337</v>
      </c>
      <c r="I155">
        <v>4</v>
      </c>
      <c r="J155">
        <v>5</v>
      </c>
      <c r="K155" t="s">
        <v>28</v>
      </c>
      <c r="L155" t="s">
        <v>40</v>
      </c>
      <c r="M155" t="s">
        <v>33</v>
      </c>
      <c r="N155">
        <v>2</v>
      </c>
      <c r="O155">
        <v>5</v>
      </c>
      <c r="P155">
        <v>2</v>
      </c>
      <c r="Q155">
        <v>2</v>
      </c>
      <c r="R155">
        <v>21154</v>
      </c>
      <c r="S155" t="s">
        <v>25</v>
      </c>
    </row>
    <row r="156" spans="1:19" x14ac:dyDescent="0.2">
      <c r="A156">
        <v>153</v>
      </c>
      <c r="B156" t="s">
        <v>19</v>
      </c>
      <c r="C156">
        <v>25</v>
      </c>
      <c r="D156" t="s">
        <v>53</v>
      </c>
      <c r="E156" t="s">
        <v>28</v>
      </c>
      <c r="F156">
        <v>4</v>
      </c>
      <c r="G156" t="s">
        <v>35</v>
      </c>
      <c r="H156">
        <v>18028</v>
      </c>
      <c r="I156">
        <v>2</v>
      </c>
      <c r="J156">
        <v>2</v>
      </c>
      <c r="K156" t="s">
        <v>21</v>
      </c>
      <c r="L156" t="s">
        <v>50</v>
      </c>
      <c r="M156" t="s">
        <v>46</v>
      </c>
      <c r="N156">
        <v>1</v>
      </c>
      <c r="O156">
        <v>5</v>
      </c>
      <c r="P156">
        <v>1</v>
      </c>
      <c r="Q156">
        <v>4</v>
      </c>
      <c r="R156">
        <v>12154</v>
      </c>
      <c r="S156" t="s">
        <v>37</v>
      </c>
    </row>
    <row r="157" spans="1:19" x14ac:dyDescent="0.2">
      <c r="A157">
        <v>154</v>
      </c>
      <c r="B157" t="s">
        <v>19</v>
      </c>
      <c r="C157">
        <v>26</v>
      </c>
      <c r="D157" t="s">
        <v>27</v>
      </c>
      <c r="E157" t="s">
        <v>28</v>
      </c>
      <c r="F157">
        <v>1</v>
      </c>
      <c r="G157" t="s">
        <v>39</v>
      </c>
      <c r="H157">
        <v>26574</v>
      </c>
      <c r="I157">
        <v>4</v>
      </c>
      <c r="J157">
        <v>4</v>
      </c>
      <c r="K157" t="s">
        <v>21</v>
      </c>
      <c r="L157" t="s">
        <v>40</v>
      </c>
      <c r="M157" t="s">
        <v>24</v>
      </c>
      <c r="N157">
        <v>2</v>
      </c>
      <c r="O157">
        <v>3</v>
      </c>
      <c r="P157">
        <v>3</v>
      </c>
      <c r="Q157">
        <v>3</v>
      </c>
      <c r="R157">
        <v>13673</v>
      </c>
      <c r="S157" t="s">
        <v>25</v>
      </c>
    </row>
    <row r="158" spans="1:19" x14ac:dyDescent="0.2">
      <c r="A158">
        <v>155</v>
      </c>
      <c r="B158" t="s">
        <v>19</v>
      </c>
      <c r="C158">
        <v>24</v>
      </c>
      <c r="D158" t="s">
        <v>43</v>
      </c>
      <c r="E158" t="s">
        <v>28</v>
      </c>
      <c r="F158">
        <v>1</v>
      </c>
      <c r="G158" t="s">
        <v>32</v>
      </c>
      <c r="H158">
        <v>20294</v>
      </c>
      <c r="I158">
        <v>2</v>
      </c>
      <c r="J158">
        <v>3</v>
      </c>
      <c r="K158" t="s">
        <v>28</v>
      </c>
      <c r="L158" t="s">
        <v>23</v>
      </c>
      <c r="M158" t="s">
        <v>24</v>
      </c>
      <c r="N158">
        <v>3</v>
      </c>
      <c r="O158">
        <v>2</v>
      </c>
      <c r="P158">
        <v>1</v>
      </c>
      <c r="Q158">
        <v>5</v>
      </c>
      <c r="R158">
        <v>15101</v>
      </c>
      <c r="S158" t="s">
        <v>37</v>
      </c>
    </row>
    <row r="159" spans="1:19" x14ac:dyDescent="0.2">
      <c r="A159">
        <v>156</v>
      </c>
      <c r="B159" t="s">
        <v>19</v>
      </c>
      <c r="C159">
        <v>23</v>
      </c>
      <c r="D159" t="s">
        <v>41</v>
      </c>
      <c r="E159" t="s">
        <v>28</v>
      </c>
      <c r="F159">
        <v>3</v>
      </c>
      <c r="G159" t="s">
        <v>39</v>
      </c>
      <c r="H159">
        <v>11939</v>
      </c>
      <c r="I159">
        <v>5</v>
      </c>
      <c r="J159">
        <v>5</v>
      </c>
      <c r="K159" t="s">
        <v>28</v>
      </c>
      <c r="L159" t="s">
        <v>36</v>
      </c>
      <c r="M159" t="s">
        <v>33</v>
      </c>
      <c r="N159">
        <v>4</v>
      </c>
      <c r="O159">
        <v>1</v>
      </c>
      <c r="P159">
        <v>1</v>
      </c>
      <c r="Q159">
        <v>4</v>
      </c>
      <c r="R159">
        <v>10033</v>
      </c>
      <c r="S159" t="s">
        <v>37</v>
      </c>
    </row>
    <row r="160" spans="1:19" x14ac:dyDescent="0.2">
      <c r="A160">
        <v>157</v>
      </c>
      <c r="B160" t="s">
        <v>26</v>
      </c>
      <c r="C160">
        <v>29</v>
      </c>
      <c r="D160" t="s">
        <v>53</v>
      </c>
      <c r="E160" t="s">
        <v>28</v>
      </c>
      <c r="F160">
        <v>3</v>
      </c>
      <c r="G160" t="s">
        <v>39</v>
      </c>
      <c r="H160">
        <v>13986</v>
      </c>
      <c r="I160">
        <v>3</v>
      </c>
      <c r="J160">
        <v>3</v>
      </c>
      <c r="K160" t="s">
        <v>28</v>
      </c>
      <c r="L160" t="s">
        <v>23</v>
      </c>
      <c r="M160" t="s">
        <v>46</v>
      </c>
      <c r="N160">
        <v>3</v>
      </c>
      <c r="O160">
        <v>4</v>
      </c>
      <c r="P160">
        <v>2</v>
      </c>
      <c r="Q160">
        <v>5</v>
      </c>
      <c r="R160">
        <v>12748</v>
      </c>
      <c r="S160" t="s">
        <v>42</v>
      </c>
    </row>
    <row r="161" spans="1:19" x14ac:dyDescent="0.2">
      <c r="A161">
        <v>158</v>
      </c>
      <c r="B161" t="s">
        <v>19</v>
      </c>
      <c r="C161">
        <v>18</v>
      </c>
      <c r="D161" t="s">
        <v>27</v>
      </c>
      <c r="E161" t="s">
        <v>28</v>
      </c>
      <c r="F161">
        <v>1</v>
      </c>
      <c r="G161" t="s">
        <v>32</v>
      </c>
      <c r="H161">
        <v>18092</v>
      </c>
      <c r="I161">
        <v>4</v>
      </c>
      <c r="J161">
        <v>3</v>
      </c>
      <c r="K161" t="s">
        <v>28</v>
      </c>
      <c r="L161" t="s">
        <v>36</v>
      </c>
      <c r="M161" t="s">
        <v>33</v>
      </c>
      <c r="N161">
        <v>2</v>
      </c>
      <c r="O161">
        <v>1</v>
      </c>
      <c r="P161">
        <v>4</v>
      </c>
      <c r="Q161">
        <v>1</v>
      </c>
      <c r="R161">
        <v>13542</v>
      </c>
      <c r="S161" t="s">
        <v>30</v>
      </c>
    </row>
    <row r="162" spans="1:19" x14ac:dyDescent="0.2">
      <c r="A162">
        <v>159</v>
      </c>
      <c r="B162" t="s">
        <v>19</v>
      </c>
      <c r="C162">
        <v>20</v>
      </c>
      <c r="D162" t="s">
        <v>52</v>
      </c>
      <c r="E162" t="s">
        <v>21</v>
      </c>
      <c r="F162">
        <v>2</v>
      </c>
      <c r="G162" t="s">
        <v>49</v>
      </c>
      <c r="H162">
        <v>11837</v>
      </c>
      <c r="I162">
        <v>4</v>
      </c>
      <c r="J162">
        <v>4</v>
      </c>
      <c r="K162" t="s">
        <v>28</v>
      </c>
      <c r="L162" t="s">
        <v>23</v>
      </c>
      <c r="M162" t="s">
        <v>48</v>
      </c>
      <c r="N162">
        <v>5</v>
      </c>
      <c r="O162">
        <v>5</v>
      </c>
      <c r="P162">
        <v>5</v>
      </c>
      <c r="Q162">
        <v>4</v>
      </c>
      <c r="R162">
        <v>16167</v>
      </c>
      <c r="S162" t="s">
        <v>34</v>
      </c>
    </row>
    <row r="163" spans="1:19" x14ac:dyDescent="0.2">
      <c r="A163">
        <v>160</v>
      </c>
      <c r="B163" t="s">
        <v>19</v>
      </c>
      <c r="C163">
        <v>21</v>
      </c>
      <c r="D163" t="s">
        <v>20</v>
      </c>
      <c r="E163" t="s">
        <v>21</v>
      </c>
      <c r="F163">
        <v>4</v>
      </c>
      <c r="G163" t="s">
        <v>35</v>
      </c>
      <c r="H163">
        <v>12392</v>
      </c>
      <c r="I163">
        <v>3</v>
      </c>
      <c r="J163">
        <v>2</v>
      </c>
      <c r="K163" t="s">
        <v>28</v>
      </c>
      <c r="L163" t="s">
        <v>50</v>
      </c>
      <c r="M163" t="s">
        <v>46</v>
      </c>
      <c r="N163">
        <v>4</v>
      </c>
      <c r="O163">
        <v>5</v>
      </c>
      <c r="P163">
        <v>1</v>
      </c>
      <c r="Q163">
        <v>5</v>
      </c>
      <c r="R163">
        <v>12005</v>
      </c>
      <c r="S163" t="s">
        <v>30</v>
      </c>
    </row>
    <row r="164" spans="1:19" x14ac:dyDescent="0.2">
      <c r="A164">
        <v>161</v>
      </c>
      <c r="B164" t="s">
        <v>19</v>
      </c>
      <c r="C164">
        <v>23</v>
      </c>
      <c r="D164" t="s">
        <v>44</v>
      </c>
      <c r="E164" t="s">
        <v>28</v>
      </c>
      <c r="F164">
        <v>5</v>
      </c>
      <c r="G164" t="s">
        <v>39</v>
      </c>
      <c r="H164">
        <v>19930</v>
      </c>
      <c r="I164">
        <v>4</v>
      </c>
      <c r="J164">
        <v>3</v>
      </c>
      <c r="K164" t="s">
        <v>28</v>
      </c>
      <c r="L164" t="s">
        <v>36</v>
      </c>
      <c r="M164" t="s">
        <v>48</v>
      </c>
      <c r="N164">
        <v>4</v>
      </c>
      <c r="O164">
        <v>5</v>
      </c>
      <c r="P164">
        <v>4</v>
      </c>
      <c r="Q164">
        <v>1</v>
      </c>
      <c r="R164">
        <v>18136</v>
      </c>
      <c r="S164" t="s">
        <v>37</v>
      </c>
    </row>
    <row r="165" spans="1:19" x14ac:dyDescent="0.2">
      <c r="A165">
        <v>162</v>
      </c>
      <c r="B165" t="s">
        <v>19</v>
      </c>
      <c r="C165">
        <v>21</v>
      </c>
      <c r="D165" t="s">
        <v>43</v>
      </c>
      <c r="E165" t="s">
        <v>28</v>
      </c>
      <c r="F165">
        <v>4</v>
      </c>
      <c r="G165" t="s">
        <v>35</v>
      </c>
      <c r="H165">
        <v>18684</v>
      </c>
      <c r="I165">
        <v>4</v>
      </c>
      <c r="J165">
        <v>3</v>
      </c>
      <c r="K165" t="s">
        <v>28</v>
      </c>
      <c r="L165" t="s">
        <v>36</v>
      </c>
      <c r="M165" t="s">
        <v>24</v>
      </c>
      <c r="N165">
        <v>3</v>
      </c>
      <c r="O165">
        <v>4</v>
      </c>
      <c r="P165">
        <v>5</v>
      </c>
      <c r="Q165">
        <v>5</v>
      </c>
      <c r="R165">
        <v>15023</v>
      </c>
      <c r="S165" t="s">
        <v>25</v>
      </c>
    </row>
    <row r="166" spans="1:19" x14ac:dyDescent="0.2">
      <c r="A166">
        <v>163</v>
      </c>
      <c r="B166" t="s">
        <v>26</v>
      </c>
      <c r="C166">
        <v>24</v>
      </c>
      <c r="D166" t="s">
        <v>47</v>
      </c>
      <c r="E166" t="s">
        <v>28</v>
      </c>
      <c r="F166">
        <v>5</v>
      </c>
      <c r="G166" t="s">
        <v>35</v>
      </c>
      <c r="H166">
        <v>16462</v>
      </c>
      <c r="I166">
        <v>5</v>
      </c>
      <c r="J166">
        <v>5</v>
      </c>
      <c r="K166" t="s">
        <v>28</v>
      </c>
      <c r="L166" t="s">
        <v>36</v>
      </c>
      <c r="M166" t="s">
        <v>45</v>
      </c>
      <c r="N166">
        <v>4</v>
      </c>
      <c r="O166">
        <v>3</v>
      </c>
      <c r="P166">
        <v>5</v>
      </c>
      <c r="Q166">
        <v>5</v>
      </c>
      <c r="R166">
        <v>16980</v>
      </c>
      <c r="S166" t="s">
        <v>34</v>
      </c>
    </row>
    <row r="167" spans="1:19" x14ac:dyDescent="0.2">
      <c r="A167">
        <v>164</v>
      </c>
      <c r="B167" t="s">
        <v>19</v>
      </c>
      <c r="C167">
        <v>21</v>
      </c>
      <c r="D167" t="s">
        <v>27</v>
      </c>
      <c r="E167" t="s">
        <v>21</v>
      </c>
      <c r="F167">
        <v>4</v>
      </c>
      <c r="G167" t="s">
        <v>35</v>
      </c>
      <c r="H167">
        <v>13747</v>
      </c>
      <c r="I167">
        <v>5</v>
      </c>
      <c r="J167">
        <v>5</v>
      </c>
      <c r="K167" t="s">
        <v>21</v>
      </c>
      <c r="L167" t="s">
        <v>40</v>
      </c>
      <c r="M167" t="s">
        <v>46</v>
      </c>
      <c r="N167">
        <v>4</v>
      </c>
      <c r="O167">
        <v>5</v>
      </c>
      <c r="P167">
        <v>1</v>
      </c>
      <c r="Q167">
        <v>5</v>
      </c>
      <c r="R167">
        <v>12090</v>
      </c>
      <c r="S167" t="s">
        <v>37</v>
      </c>
    </row>
    <row r="168" spans="1:19" x14ac:dyDescent="0.2">
      <c r="A168">
        <v>165</v>
      </c>
      <c r="B168" t="s">
        <v>19</v>
      </c>
      <c r="C168">
        <v>22</v>
      </c>
      <c r="D168" t="s">
        <v>38</v>
      </c>
      <c r="E168" t="s">
        <v>28</v>
      </c>
      <c r="F168">
        <v>2</v>
      </c>
      <c r="G168" t="s">
        <v>32</v>
      </c>
      <c r="H168">
        <v>11843</v>
      </c>
      <c r="I168">
        <v>3</v>
      </c>
      <c r="J168">
        <v>4</v>
      </c>
      <c r="K168" t="s">
        <v>28</v>
      </c>
      <c r="L168" t="s">
        <v>36</v>
      </c>
      <c r="M168" t="s">
        <v>46</v>
      </c>
      <c r="N168">
        <v>5</v>
      </c>
      <c r="O168">
        <v>4</v>
      </c>
      <c r="P168">
        <v>4</v>
      </c>
      <c r="Q168">
        <v>2</v>
      </c>
      <c r="R168">
        <v>8563</v>
      </c>
      <c r="S168" t="s">
        <v>37</v>
      </c>
    </row>
    <row r="169" spans="1:19" x14ac:dyDescent="0.2">
      <c r="A169">
        <v>166</v>
      </c>
      <c r="B169" t="s">
        <v>26</v>
      </c>
      <c r="C169">
        <v>24</v>
      </c>
      <c r="D169" t="s">
        <v>52</v>
      </c>
      <c r="E169" t="s">
        <v>28</v>
      </c>
      <c r="F169">
        <v>5</v>
      </c>
      <c r="G169" t="s">
        <v>32</v>
      </c>
      <c r="H169">
        <v>18364</v>
      </c>
      <c r="I169">
        <v>2</v>
      </c>
      <c r="J169">
        <v>2</v>
      </c>
      <c r="K169" t="s">
        <v>28</v>
      </c>
      <c r="L169" t="s">
        <v>29</v>
      </c>
      <c r="M169" t="s">
        <v>48</v>
      </c>
      <c r="N169">
        <v>4</v>
      </c>
      <c r="O169">
        <v>3</v>
      </c>
      <c r="P169">
        <v>4</v>
      </c>
      <c r="Q169">
        <v>5</v>
      </c>
      <c r="R169">
        <v>15076</v>
      </c>
      <c r="S169" t="s">
        <v>37</v>
      </c>
    </row>
    <row r="170" spans="1:19" x14ac:dyDescent="0.2">
      <c r="A170">
        <v>167</v>
      </c>
      <c r="B170" t="s">
        <v>26</v>
      </c>
      <c r="C170">
        <v>19</v>
      </c>
      <c r="D170" t="s">
        <v>31</v>
      </c>
      <c r="E170" t="s">
        <v>21</v>
      </c>
      <c r="F170">
        <v>2</v>
      </c>
      <c r="G170" t="s">
        <v>35</v>
      </c>
      <c r="H170">
        <v>14321</v>
      </c>
      <c r="I170">
        <v>4</v>
      </c>
      <c r="J170">
        <v>4</v>
      </c>
      <c r="K170" t="s">
        <v>21</v>
      </c>
      <c r="L170" t="s">
        <v>36</v>
      </c>
      <c r="M170" t="s">
        <v>46</v>
      </c>
      <c r="N170">
        <v>2</v>
      </c>
      <c r="O170">
        <v>3</v>
      </c>
      <c r="P170">
        <v>5</v>
      </c>
      <c r="Q170">
        <v>5</v>
      </c>
      <c r="R170">
        <v>10764</v>
      </c>
      <c r="S170" t="s">
        <v>34</v>
      </c>
    </row>
    <row r="171" spans="1:19" x14ac:dyDescent="0.2">
      <c r="A171">
        <v>168</v>
      </c>
      <c r="B171" t="s">
        <v>19</v>
      </c>
      <c r="C171">
        <v>23</v>
      </c>
      <c r="D171" t="s">
        <v>52</v>
      </c>
      <c r="E171" t="s">
        <v>21</v>
      </c>
      <c r="F171">
        <v>1</v>
      </c>
      <c r="G171" t="s">
        <v>49</v>
      </c>
      <c r="H171">
        <v>12648</v>
      </c>
      <c r="I171">
        <v>3</v>
      </c>
      <c r="J171">
        <v>4</v>
      </c>
      <c r="K171" t="s">
        <v>28</v>
      </c>
      <c r="L171" t="s">
        <v>40</v>
      </c>
      <c r="M171" t="s">
        <v>48</v>
      </c>
      <c r="N171">
        <v>1</v>
      </c>
      <c r="O171">
        <v>3</v>
      </c>
      <c r="P171">
        <v>5</v>
      </c>
      <c r="Q171">
        <v>3</v>
      </c>
      <c r="R171">
        <v>14618</v>
      </c>
      <c r="S171" t="s">
        <v>25</v>
      </c>
    </row>
    <row r="172" spans="1:19" x14ac:dyDescent="0.2">
      <c r="A172">
        <v>169</v>
      </c>
      <c r="B172" t="s">
        <v>19</v>
      </c>
      <c r="C172">
        <v>21</v>
      </c>
      <c r="D172" t="s">
        <v>20</v>
      </c>
      <c r="E172" t="s">
        <v>21</v>
      </c>
      <c r="F172">
        <v>5</v>
      </c>
      <c r="G172" t="s">
        <v>49</v>
      </c>
      <c r="H172">
        <v>10541</v>
      </c>
      <c r="I172">
        <v>4</v>
      </c>
      <c r="J172">
        <v>5</v>
      </c>
      <c r="K172" t="s">
        <v>28</v>
      </c>
      <c r="L172" t="s">
        <v>23</v>
      </c>
      <c r="M172" t="s">
        <v>46</v>
      </c>
      <c r="N172">
        <v>4</v>
      </c>
      <c r="O172">
        <v>4</v>
      </c>
      <c r="P172">
        <v>4</v>
      </c>
      <c r="Q172">
        <v>2</v>
      </c>
      <c r="R172">
        <v>13365</v>
      </c>
      <c r="S172" t="s">
        <v>37</v>
      </c>
    </row>
    <row r="173" spans="1:19" x14ac:dyDescent="0.2">
      <c r="A173">
        <v>170</v>
      </c>
      <c r="B173" t="s">
        <v>19</v>
      </c>
      <c r="C173">
        <v>28</v>
      </c>
      <c r="D173" t="s">
        <v>47</v>
      </c>
      <c r="E173" t="s">
        <v>28</v>
      </c>
      <c r="F173">
        <v>3</v>
      </c>
      <c r="G173" t="s">
        <v>35</v>
      </c>
      <c r="H173">
        <v>25910</v>
      </c>
      <c r="I173">
        <v>3</v>
      </c>
      <c r="J173">
        <v>3</v>
      </c>
      <c r="K173" t="s">
        <v>21</v>
      </c>
      <c r="L173" t="s">
        <v>40</v>
      </c>
      <c r="M173" t="s">
        <v>48</v>
      </c>
      <c r="N173">
        <v>4</v>
      </c>
      <c r="O173">
        <v>3</v>
      </c>
      <c r="P173">
        <v>2</v>
      </c>
      <c r="Q173">
        <v>3</v>
      </c>
      <c r="R173">
        <v>13475</v>
      </c>
      <c r="S173" t="s">
        <v>34</v>
      </c>
    </row>
    <row r="174" spans="1:19" x14ac:dyDescent="0.2">
      <c r="A174">
        <v>171</v>
      </c>
      <c r="B174" t="s">
        <v>26</v>
      </c>
      <c r="C174">
        <v>24</v>
      </c>
      <c r="D174" t="s">
        <v>27</v>
      </c>
      <c r="E174" t="s">
        <v>21</v>
      </c>
      <c r="F174">
        <v>3</v>
      </c>
      <c r="G174" t="s">
        <v>22</v>
      </c>
      <c r="H174">
        <v>9536</v>
      </c>
      <c r="I174">
        <v>2</v>
      </c>
      <c r="J174">
        <v>3</v>
      </c>
      <c r="K174" t="s">
        <v>28</v>
      </c>
      <c r="L174" t="s">
        <v>36</v>
      </c>
      <c r="M174" t="s">
        <v>46</v>
      </c>
      <c r="N174">
        <v>3</v>
      </c>
      <c r="O174">
        <v>3</v>
      </c>
      <c r="P174">
        <v>4</v>
      </c>
      <c r="Q174">
        <v>5</v>
      </c>
      <c r="R174">
        <v>9622</v>
      </c>
      <c r="S174" t="s">
        <v>42</v>
      </c>
    </row>
    <row r="175" spans="1:19" x14ac:dyDescent="0.2">
      <c r="A175">
        <v>172</v>
      </c>
      <c r="B175" t="s">
        <v>19</v>
      </c>
      <c r="C175">
        <v>23</v>
      </c>
      <c r="D175" t="s">
        <v>41</v>
      </c>
      <c r="E175" t="s">
        <v>28</v>
      </c>
      <c r="F175">
        <v>2</v>
      </c>
      <c r="G175" t="s">
        <v>32</v>
      </c>
      <c r="H175">
        <v>15020</v>
      </c>
      <c r="I175">
        <v>5</v>
      </c>
      <c r="J175">
        <v>5</v>
      </c>
      <c r="K175" t="s">
        <v>28</v>
      </c>
      <c r="L175" t="s">
        <v>23</v>
      </c>
      <c r="M175" t="s">
        <v>33</v>
      </c>
      <c r="N175">
        <v>3</v>
      </c>
      <c r="O175">
        <v>4</v>
      </c>
      <c r="P175">
        <v>2</v>
      </c>
      <c r="Q175">
        <v>1</v>
      </c>
      <c r="R175">
        <v>10607</v>
      </c>
      <c r="S175" t="s">
        <v>30</v>
      </c>
    </row>
    <row r="176" spans="1:19" x14ac:dyDescent="0.2">
      <c r="A176">
        <v>173</v>
      </c>
      <c r="B176" t="s">
        <v>26</v>
      </c>
      <c r="C176">
        <v>24</v>
      </c>
      <c r="D176" t="s">
        <v>20</v>
      </c>
      <c r="E176" t="s">
        <v>28</v>
      </c>
      <c r="F176">
        <v>4</v>
      </c>
      <c r="G176" t="s">
        <v>32</v>
      </c>
      <c r="H176">
        <v>19187</v>
      </c>
      <c r="I176">
        <v>4</v>
      </c>
      <c r="J176">
        <v>4</v>
      </c>
      <c r="K176" t="s">
        <v>28</v>
      </c>
      <c r="L176" t="s">
        <v>40</v>
      </c>
      <c r="M176" t="s">
        <v>46</v>
      </c>
      <c r="N176">
        <v>5</v>
      </c>
      <c r="O176">
        <v>2</v>
      </c>
      <c r="P176">
        <v>4</v>
      </c>
      <c r="Q176">
        <v>1</v>
      </c>
      <c r="R176">
        <v>13342</v>
      </c>
      <c r="S176" t="s">
        <v>42</v>
      </c>
    </row>
    <row r="177" spans="1:19" x14ac:dyDescent="0.2">
      <c r="A177">
        <v>174</v>
      </c>
      <c r="B177" t="s">
        <v>26</v>
      </c>
      <c r="C177">
        <v>23</v>
      </c>
      <c r="D177" t="s">
        <v>51</v>
      </c>
      <c r="E177" t="s">
        <v>21</v>
      </c>
      <c r="F177">
        <v>4</v>
      </c>
      <c r="G177" t="s">
        <v>49</v>
      </c>
      <c r="H177">
        <v>9424</v>
      </c>
      <c r="I177">
        <v>3</v>
      </c>
      <c r="J177">
        <v>1</v>
      </c>
      <c r="K177" t="s">
        <v>28</v>
      </c>
      <c r="L177" t="s">
        <v>29</v>
      </c>
      <c r="M177" t="s">
        <v>33</v>
      </c>
      <c r="N177">
        <v>1</v>
      </c>
      <c r="O177">
        <v>2</v>
      </c>
      <c r="P177">
        <v>3</v>
      </c>
      <c r="Q177">
        <v>1</v>
      </c>
      <c r="R177">
        <v>8617</v>
      </c>
      <c r="S177" t="s">
        <v>42</v>
      </c>
    </row>
    <row r="178" spans="1:19" x14ac:dyDescent="0.2">
      <c r="A178">
        <v>175</v>
      </c>
      <c r="B178" t="s">
        <v>26</v>
      </c>
      <c r="C178">
        <v>22</v>
      </c>
      <c r="D178" t="s">
        <v>20</v>
      </c>
      <c r="E178" t="s">
        <v>21</v>
      </c>
      <c r="F178">
        <v>4</v>
      </c>
      <c r="G178" t="s">
        <v>49</v>
      </c>
      <c r="H178">
        <v>10410</v>
      </c>
      <c r="I178">
        <v>3</v>
      </c>
      <c r="J178">
        <v>2</v>
      </c>
      <c r="K178" t="s">
        <v>21</v>
      </c>
      <c r="L178" t="s">
        <v>29</v>
      </c>
      <c r="M178" t="s">
        <v>33</v>
      </c>
      <c r="N178">
        <v>2</v>
      </c>
      <c r="O178">
        <v>3</v>
      </c>
      <c r="P178">
        <v>1</v>
      </c>
      <c r="Q178">
        <v>3</v>
      </c>
      <c r="R178">
        <v>3925</v>
      </c>
      <c r="S178" t="s">
        <v>37</v>
      </c>
    </row>
    <row r="179" spans="1:19" x14ac:dyDescent="0.2">
      <c r="A179">
        <v>176</v>
      </c>
      <c r="B179" t="s">
        <v>26</v>
      </c>
      <c r="C179">
        <v>26</v>
      </c>
      <c r="D179" t="s">
        <v>20</v>
      </c>
      <c r="E179" t="s">
        <v>28</v>
      </c>
      <c r="F179">
        <v>1</v>
      </c>
      <c r="G179" t="s">
        <v>39</v>
      </c>
      <c r="H179">
        <v>16767</v>
      </c>
      <c r="I179">
        <v>4</v>
      </c>
      <c r="J179">
        <v>4</v>
      </c>
      <c r="K179" t="s">
        <v>28</v>
      </c>
      <c r="L179" t="s">
        <v>36</v>
      </c>
      <c r="M179" t="s">
        <v>33</v>
      </c>
      <c r="N179">
        <v>5</v>
      </c>
      <c r="O179">
        <v>3</v>
      </c>
      <c r="P179">
        <v>3</v>
      </c>
      <c r="Q179">
        <v>1</v>
      </c>
      <c r="R179">
        <v>13347</v>
      </c>
      <c r="S179" t="s">
        <v>37</v>
      </c>
    </row>
    <row r="180" spans="1:19" x14ac:dyDescent="0.2">
      <c r="A180">
        <v>177</v>
      </c>
      <c r="B180" t="s">
        <v>19</v>
      </c>
      <c r="C180">
        <v>19</v>
      </c>
      <c r="D180" t="s">
        <v>27</v>
      </c>
      <c r="E180" t="s">
        <v>28</v>
      </c>
      <c r="F180">
        <v>2</v>
      </c>
      <c r="G180" t="s">
        <v>32</v>
      </c>
      <c r="H180">
        <v>18110</v>
      </c>
      <c r="I180">
        <v>3</v>
      </c>
      <c r="J180">
        <v>2</v>
      </c>
      <c r="K180" t="s">
        <v>28</v>
      </c>
      <c r="L180" t="s">
        <v>29</v>
      </c>
      <c r="M180" t="s">
        <v>46</v>
      </c>
      <c r="N180">
        <v>1</v>
      </c>
      <c r="O180">
        <v>3</v>
      </c>
      <c r="P180">
        <v>3</v>
      </c>
      <c r="Q180">
        <v>1</v>
      </c>
      <c r="R180">
        <v>14679</v>
      </c>
      <c r="S180" t="s">
        <v>34</v>
      </c>
    </row>
    <row r="181" spans="1:19" x14ac:dyDescent="0.2">
      <c r="A181">
        <v>178</v>
      </c>
      <c r="B181" t="s">
        <v>26</v>
      </c>
      <c r="C181">
        <v>25</v>
      </c>
      <c r="D181" t="s">
        <v>51</v>
      </c>
      <c r="E181" t="s">
        <v>28</v>
      </c>
      <c r="F181">
        <v>4</v>
      </c>
      <c r="G181" t="s">
        <v>35</v>
      </c>
      <c r="H181">
        <v>13564</v>
      </c>
      <c r="I181">
        <v>3</v>
      </c>
      <c r="J181">
        <v>2</v>
      </c>
      <c r="K181" t="s">
        <v>28</v>
      </c>
      <c r="L181" t="s">
        <v>23</v>
      </c>
      <c r="M181" t="s">
        <v>24</v>
      </c>
      <c r="N181">
        <v>3</v>
      </c>
      <c r="O181">
        <v>1</v>
      </c>
      <c r="P181">
        <v>3</v>
      </c>
      <c r="Q181">
        <v>1</v>
      </c>
      <c r="R181">
        <v>12708</v>
      </c>
      <c r="S181" t="s">
        <v>25</v>
      </c>
    </row>
    <row r="182" spans="1:19" x14ac:dyDescent="0.2">
      <c r="A182">
        <v>179</v>
      </c>
      <c r="B182" t="s">
        <v>26</v>
      </c>
      <c r="C182">
        <v>22</v>
      </c>
      <c r="D182" t="s">
        <v>51</v>
      </c>
      <c r="E182" t="s">
        <v>21</v>
      </c>
      <c r="F182">
        <v>2</v>
      </c>
      <c r="G182" t="s">
        <v>22</v>
      </c>
      <c r="H182">
        <v>11641</v>
      </c>
      <c r="I182">
        <v>1</v>
      </c>
      <c r="J182">
        <v>1</v>
      </c>
      <c r="K182" t="s">
        <v>28</v>
      </c>
      <c r="L182" t="s">
        <v>23</v>
      </c>
      <c r="M182" t="s">
        <v>24</v>
      </c>
      <c r="N182">
        <v>1</v>
      </c>
      <c r="O182">
        <v>4</v>
      </c>
      <c r="P182">
        <v>5</v>
      </c>
      <c r="Q182">
        <v>3</v>
      </c>
      <c r="R182">
        <v>9638</v>
      </c>
      <c r="S182" t="s">
        <v>30</v>
      </c>
    </row>
    <row r="183" spans="1:19" x14ac:dyDescent="0.2">
      <c r="A183">
        <v>180</v>
      </c>
      <c r="B183" t="s">
        <v>26</v>
      </c>
      <c r="C183">
        <v>22</v>
      </c>
      <c r="D183" t="s">
        <v>44</v>
      </c>
      <c r="E183" t="s">
        <v>21</v>
      </c>
      <c r="F183">
        <v>2</v>
      </c>
      <c r="G183" t="s">
        <v>22</v>
      </c>
      <c r="H183">
        <v>9788</v>
      </c>
      <c r="I183">
        <v>3</v>
      </c>
      <c r="J183">
        <v>4</v>
      </c>
      <c r="K183" t="s">
        <v>28</v>
      </c>
      <c r="L183" t="s">
        <v>36</v>
      </c>
      <c r="M183" t="s">
        <v>45</v>
      </c>
      <c r="N183">
        <v>1</v>
      </c>
      <c r="O183">
        <v>5</v>
      </c>
      <c r="P183">
        <v>5</v>
      </c>
      <c r="Q183">
        <v>5</v>
      </c>
      <c r="R183">
        <v>14227</v>
      </c>
      <c r="S183" t="s">
        <v>42</v>
      </c>
    </row>
    <row r="184" spans="1:19" x14ac:dyDescent="0.2">
      <c r="A184">
        <v>181</v>
      </c>
      <c r="B184" t="s">
        <v>26</v>
      </c>
      <c r="C184">
        <v>21</v>
      </c>
      <c r="D184" t="s">
        <v>44</v>
      </c>
      <c r="E184" t="s">
        <v>21</v>
      </c>
      <c r="F184">
        <v>5</v>
      </c>
      <c r="G184" t="s">
        <v>22</v>
      </c>
      <c r="H184">
        <v>14038</v>
      </c>
      <c r="I184">
        <v>1</v>
      </c>
      <c r="J184">
        <v>1</v>
      </c>
      <c r="K184" t="s">
        <v>28</v>
      </c>
      <c r="L184" t="s">
        <v>23</v>
      </c>
      <c r="M184" t="s">
        <v>45</v>
      </c>
      <c r="N184">
        <v>5</v>
      </c>
      <c r="O184">
        <v>4</v>
      </c>
      <c r="P184">
        <v>1</v>
      </c>
      <c r="Q184">
        <v>4</v>
      </c>
      <c r="R184">
        <v>11292</v>
      </c>
      <c r="S184" t="s">
        <v>34</v>
      </c>
    </row>
    <row r="185" spans="1:19" x14ac:dyDescent="0.2">
      <c r="A185">
        <v>182</v>
      </c>
      <c r="B185" t="s">
        <v>19</v>
      </c>
      <c r="C185">
        <v>21</v>
      </c>
      <c r="D185" t="s">
        <v>20</v>
      </c>
      <c r="E185" t="s">
        <v>28</v>
      </c>
      <c r="F185">
        <v>3</v>
      </c>
      <c r="G185" t="s">
        <v>32</v>
      </c>
      <c r="H185">
        <v>16694</v>
      </c>
      <c r="I185">
        <v>3</v>
      </c>
      <c r="J185">
        <v>3</v>
      </c>
      <c r="K185" t="s">
        <v>28</v>
      </c>
      <c r="L185" t="s">
        <v>36</v>
      </c>
      <c r="M185" t="s">
        <v>46</v>
      </c>
      <c r="N185">
        <v>4</v>
      </c>
      <c r="O185">
        <v>5</v>
      </c>
      <c r="P185">
        <v>5</v>
      </c>
      <c r="Q185">
        <v>3</v>
      </c>
      <c r="R185">
        <v>13293</v>
      </c>
      <c r="S185" t="s">
        <v>30</v>
      </c>
    </row>
    <row r="186" spans="1:19" x14ac:dyDescent="0.2">
      <c r="A186">
        <v>183</v>
      </c>
      <c r="B186" t="s">
        <v>26</v>
      </c>
      <c r="C186">
        <v>20</v>
      </c>
      <c r="D186" t="s">
        <v>53</v>
      </c>
      <c r="E186" t="s">
        <v>21</v>
      </c>
      <c r="F186">
        <v>2</v>
      </c>
      <c r="G186" t="s">
        <v>49</v>
      </c>
      <c r="H186">
        <v>12448</v>
      </c>
      <c r="I186">
        <v>2</v>
      </c>
      <c r="J186">
        <v>2</v>
      </c>
      <c r="K186" t="s">
        <v>28</v>
      </c>
      <c r="L186" t="s">
        <v>50</v>
      </c>
      <c r="M186" t="s">
        <v>33</v>
      </c>
      <c r="N186">
        <v>4</v>
      </c>
      <c r="O186">
        <v>1</v>
      </c>
      <c r="P186">
        <v>3</v>
      </c>
      <c r="Q186">
        <v>2</v>
      </c>
      <c r="R186">
        <v>11402</v>
      </c>
      <c r="S186" t="s">
        <v>42</v>
      </c>
    </row>
    <row r="187" spans="1:19" x14ac:dyDescent="0.2">
      <c r="A187">
        <v>184</v>
      </c>
      <c r="B187" t="s">
        <v>19</v>
      </c>
      <c r="C187">
        <v>18</v>
      </c>
      <c r="D187" t="s">
        <v>38</v>
      </c>
      <c r="E187" t="s">
        <v>28</v>
      </c>
      <c r="F187">
        <v>4</v>
      </c>
      <c r="G187" t="s">
        <v>35</v>
      </c>
      <c r="H187">
        <v>23547</v>
      </c>
      <c r="I187">
        <v>4</v>
      </c>
      <c r="J187">
        <v>5</v>
      </c>
      <c r="K187" t="s">
        <v>21</v>
      </c>
      <c r="L187" t="s">
        <v>36</v>
      </c>
      <c r="M187" t="s">
        <v>46</v>
      </c>
      <c r="N187">
        <v>3</v>
      </c>
      <c r="O187">
        <v>3</v>
      </c>
      <c r="P187">
        <v>2</v>
      </c>
      <c r="Q187">
        <v>3</v>
      </c>
      <c r="R187">
        <v>12657</v>
      </c>
      <c r="S187" t="s">
        <v>25</v>
      </c>
    </row>
    <row r="188" spans="1:19" x14ac:dyDescent="0.2">
      <c r="A188">
        <v>185</v>
      </c>
      <c r="B188" t="s">
        <v>26</v>
      </c>
      <c r="C188">
        <v>19</v>
      </c>
      <c r="D188" t="s">
        <v>38</v>
      </c>
      <c r="E188" t="s">
        <v>28</v>
      </c>
      <c r="F188">
        <v>4</v>
      </c>
      <c r="G188" t="s">
        <v>39</v>
      </c>
      <c r="H188">
        <v>12557</v>
      </c>
      <c r="I188">
        <v>4</v>
      </c>
      <c r="J188">
        <v>4</v>
      </c>
      <c r="K188" t="s">
        <v>28</v>
      </c>
      <c r="L188" t="s">
        <v>36</v>
      </c>
      <c r="M188" t="s">
        <v>33</v>
      </c>
      <c r="N188">
        <v>1</v>
      </c>
      <c r="O188">
        <v>4</v>
      </c>
      <c r="P188">
        <v>5</v>
      </c>
      <c r="Q188">
        <v>4</v>
      </c>
      <c r="R188">
        <v>12500</v>
      </c>
      <c r="S188" t="s">
        <v>42</v>
      </c>
    </row>
    <row r="189" spans="1:19" x14ac:dyDescent="0.2">
      <c r="A189">
        <v>186</v>
      </c>
      <c r="B189" t="s">
        <v>19</v>
      </c>
      <c r="C189">
        <v>22</v>
      </c>
      <c r="D189" t="s">
        <v>41</v>
      </c>
      <c r="E189" t="s">
        <v>21</v>
      </c>
      <c r="F189">
        <v>5</v>
      </c>
      <c r="G189" t="s">
        <v>49</v>
      </c>
      <c r="H189">
        <v>12163</v>
      </c>
      <c r="I189">
        <v>3</v>
      </c>
      <c r="J189">
        <v>3</v>
      </c>
      <c r="K189" t="s">
        <v>21</v>
      </c>
      <c r="L189" t="s">
        <v>23</v>
      </c>
      <c r="M189" t="s">
        <v>46</v>
      </c>
      <c r="N189">
        <v>5</v>
      </c>
      <c r="O189">
        <v>5</v>
      </c>
      <c r="P189">
        <v>1</v>
      </c>
      <c r="Q189">
        <v>5</v>
      </c>
      <c r="R189">
        <v>4920</v>
      </c>
      <c r="S189" t="s">
        <v>42</v>
      </c>
    </row>
    <row r="190" spans="1:19" x14ac:dyDescent="0.2">
      <c r="A190">
        <v>187</v>
      </c>
      <c r="B190" t="s">
        <v>19</v>
      </c>
      <c r="C190">
        <v>23</v>
      </c>
      <c r="D190" t="s">
        <v>38</v>
      </c>
      <c r="E190" t="s">
        <v>28</v>
      </c>
      <c r="F190">
        <v>5</v>
      </c>
      <c r="G190" t="s">
        <v>39</v>
      </c>
      <c r="H190">
        <v>13907</v>
      </c>
      <c r="I190">
        <v>4</v>
      </c>
      <c r="J190">
        <v>4</v>
      </c>
      <c r="K190" t="s">
        <v>21</v>
      </c>
      <c r="L190" t="s">
        <v>23</v>
      </c>
      <c r="M190" t="s">
        <v>33</v>
      </c>
      <c r="N190">
        <v>5</v>
      </c>
      <c r="O190">
        <v>2</v>
      </c>
      <c r="P190">
        <v>1</v>
      </c>
      <c r="Q190">
        <v>4</v>
      </c>
      <c r="R190">
        <v>8717</v>
      </c>
      <c r="S190" t="s">
        <v>25</v>
      </c>
    </row>
    <row r="191" spans="1:19" x14ac:dyDescent="0.2">
      <c r="A191">
        <v>188</v>
      </c>
      <c r="B191" t="s">
        <v>26</v>
      </c>
      <c r="C191">
        <v>25</v>
      </c>
      <c r="D191" t="s">
        <v>38</v>
      </c>
      <c r="E191" t="s">
        <v>28</v>
      </c>
      <c r="F191">
        <v>2</v>
      </c>
      <c r="G191" t="s">
        <v>32</v>
      </c>
      <c r="H191">
        <v>17699</v>
      </c>
      <c r="I191">
        <v>5</v>
      </c>
      <c r="J191">
        <v>5</v>
      </c>
      <c r="K191" t="s">
        <v>28</v>
      </c>
      <c r="L191" t="s">
        <v>40</v>
      </c>
      <c r="M191" t="s">
        <v>24</v>
      </c>
      <c r="N191">
        <v>1</v>
      </c>
      <c r="O191">
        <v>1</v>
      </c>
      <c r="P191">
        <v>5</v>
      </c>
      <c r="Q191">
        <v>5</v>
      </c>
      <c r="R191">
        <v>19537</v>
      </c>
      <c r="S191" t="s">
        <v>25</v>
      </c>
    </row>
    <row r="192" spans="1:19" x14ac:dyDescent="0.2">
      <c r="A192">
        <v>189</v>
      </c>
      <c r="B192" t="s">
        <v>26</v>
      </c>
      <c r="C192">
        <v>22</v>
      </c>
      <c r="D192" t="s">
        <v>20</v>
      </c>
      <c r="E192" t="s">
        <v>21</v>
      </c>
      <c r="F192">
        <v>1</v>
      </c>
      <c r="G192" t="s">
        <v>35</v>
      </c>
      <c r="H192">
        <v>13447</v>
      </c>
      <c r="I192">
        <v>3</v>
      </c>
      <c r="J192">
        <v>4</v>
      </c>
      <c r="K192" t="s">
        <v>28</v>
      </c>
      <c r="L192" t="s">
        <v>40</v>
      </c>
      <c r="M192" t="s">
        <v>33</v>
      </c>
      <c r="N192">
        <v>2</v>
      </c>
      <c r="O192">
        <v>5</v>
      </c>
      <c r="P192">
        <v>5</v>
      </c>
      <c r="Q192">
        <v>1</v>
      </c>
      <c r="R192">
        <v>13026</v>
      </c>
      <c r="S192" t="s">
        <v>37</v>
      </c>
    </row>
    <row r="193" spans="1:19" x14ac:dyDescent="0.2">
      <c r="A193">
        <v>190</v>
      </c>
      <c r="B193" t="s">
        <v>26</v>
      </c>
      <c r="C193">
        <v>25</v>
      </c>
      <c r="D193" t="s">
        <v>47</v>
      </c>
      <c r="E193" t="s">
        <v>28</v>
      </c>
      <c r="F193">
        <v>5</v>
      </c>
      <c r="G193" t="s">
        <v>35</v>
      </c>
      <c r="H193">
        <v>14382</v>
      </c>
      <c r="I193">
        <v>4</v>
      </c>
      <c r="J193">
        <v>4</v>
      </c>
      <c r="K193" t="s">
        <v>28</v>
      </c>
      <c r="L193" t="s">
        <v>40</v>
      </c>
      <c r="M193" t="s">
        <v>45</v>
      </c>
      <c r="N193">
        <v>1</v>
      </c>
      <c r="O193">
        <v>4</v>
      </c>
      <c r="P193">
        <v>3</v>
      </c>
      <c r="Q193">
        <v>5</v>
      </c>
      <c r="R193">
        <v>13043</v>
      </c>
      <c r="S193" t="s">
        <v>42</v>
      </c>
    </row>
    <row r="194" spans="1:19" x14ac:dyDescent="0.2">
      <c r="A194">
        <v>191</v>
      </c>
      <c r="B194" t="s">
        <v>19</v>
      </c>
      <c r="C194">
        <v>22</v>
      </c>
      <c r="D194" t="s">
        <v>43</v>
      </c>
      <c r="E194" t="s">
        <v>28</v>
      </c>
      <c r="F194">
        <v>3</v>
      </c>
      <c r="G194" t="s">
        <v>39</v>
      </c>
      <c r="H194">
        <v>19927</v>
      </c>
      <c r="I194">
        <v>5</v>
      </c>
      <c r="J194">
        <v>5</v>
      </c>
      <c r="K194" t="s">
        <v>28</v>
      </c>
      <c r="L194" t="s">
        <v>36</v>
      </c>
      <c r="M194" t="s">
        <v>46</v>
      </c>
      <c r="N194">
        <v>5</v>
      </c>
      <c r="O194">
        <v>5</v>
      </c>
      <c r="P194">
        <v>3</v>
      </c>
      <c r="Q194">
        <v>1</v>
      </c>
      <c r="R194">
        <v>20174</v>
      </c>
      <c r="S194" t="s">
        <v>30</v>
      </c>
    </row>
    <row r="195" spans="1:19" x14ac:dyDescent="0.2">
      <c r="A195">
        <v>192</v>
      </c>
      <c r="B195" t="s">
        <v>19</v>
      </c>
      <c r="C195">
        <v>24</v>
      </c>
      <c r="D195" t="s">
        <v>27</v>
      </c>
      <c r="E195" t="s">
        <v>21</v>
      </c>
      <c r="F195">
        <v>5</v>
      </c>
      <c r="G195" t="s">
        <v>22</v>
      </c>
      <c r="H195">
        <v>12597</v>
      </c>
      <c r="I195">
        <v>1</v>
      </c>
      <c r="J195">
        <v>1</v>
      </c>
      <c r="K195" t="s">
        <v>28</v>
      </c>
      <c r="L195" t="s">
        <v>29</v>
      </c>
      <c r="M195" t="s">
        <v>46</v>
      </c>
      <c r="N195">
        <v>1</v>
      </c>
      <c r="O195">
        <v>3</v>
      </c>
      <c r="P195">
        <v>4</v>
      </c>
      <c r="Q195">
        <v>2</v>
      </c>
      <c r="R195">
        <v>8727</v>
      </c>
      <c r="S195" t="s">
        <v>30</v>
      </c>
    </row>
    <row r="196" spans="1:19" x14ac:dyDescent="0.2">
      <c r="A196">
        <v>193</v>
      </c>
      <c r="B196" t="s">
        <v>26</v>
      </c>
      <c r="C196">
        <v>26</v>
      </c>
      <c r="D196" t="s">
        <v>43</v>
      </c>
      <c r="E196" t="s">
        <v>21</v>
      </c>
      <c r="F196">
        <v>3</v>
      </c>
      <c r="G196" t="s">
        <v>35</v>
      </c>
      <c r="H196">
        <v>12247</v>
      </c>
      <c r="I196">
        <v>3</v>
      </c>
      <c r="J196">
        <v>5</v>
      </c>
      <c r="K196" t="s">
        <v>21</v>
      </c>
      <c r="L196" t="s">
        <v>40</v>
      </c>
      <c r="M196" t="s">
        <v>24</v>
      </c>
      <c r="N196">
        <v>1</v>
      </c>
      <c r="O196">
        <v>4</v>
      </c>
      <c r="P196">
        <v>4</v>
      </c>
      <c r="Q196">
        <v>4</v>
      </c>
      <c r="R196">
        <v>7298</v>
      </c>
      <c r="S196" t="s">
        <v>37</v>
      </c>
    </row>
    <row r="197" spans="1:19" x14ac:dyDescent="0.2">
      <c r="A197">
        <v>194</v>
      </c>
      <c r="B197" t="s">
        <v>26</v>
      </c>
      <c r="C197">
        <v>25</v>
      </c>
      <c r="D197" t="s">
        <v>52</v>
      </c>
      <c r="E197" t="s">
        <v>21</v>
      </c>
      <c r="F197">
        <v>2</v>
      </c>
      <c r="G197" t="s">
        <v>22</v>
      </c>
      <c r="H197">
        <v>13421</v>
      </c>
      <c r="I197">
        <v>2</v>
      </c>
      <c r="J197">
        <v>2</v>
      </c>
      <c r="K197" t="s">
        <v>28</v>
      </c>
      <c r="L197" t="s">
        <v>23</v>
      </c>
      <c r="M197" t="s">
        <v>48</v>
      </c>
      <c r="N197">
        <v>1</v>
      </c>
      <c r="O197">
        <v>5</v>
      </c>
      <c r="P197">
        <v>3</v>
      </c>
      <c r="Q197">
        <v>5</v>
      </c>
      <c r="R197">
        <v>12162</v>
      </c>
      <c r="S197" t="s">
        <v>25</v>
      </c>
    </row>
    <row r="198" spans="1:19" x14ac:dyDescent="0.2">
      <c r="A198">
        <v>195</v>
      </c>
      <c r="B198" t="s">
        <v>26</v>
      </c>
      <c r="C198">
        <v>23</v>
      </c>
      <c r="D198" t="s">
        <v>41</v>
      </c>
      <c r="E198" t="s">
        <v>28</v>
      </c>
      <c r="F198">
        <v>3</v>
      </c>
      <c r="G198" t="s">
        <v>32</v>
      </c>
      <c r="H198">
        <v>9626</v>
      </c>
      <c r="I198">
        <v>3</v>
      </c>
      <c r="J198">
        <v>2</v>
      </c>
      <c r="K198" t="s">
        <v>28</v>
      </c>
      <c r="L198" t="s">
        <v>29</v>
      </c>
      <c r="M198" t="s">
        <v>24</v>
      </c>
      <c r="N198">
        <v>1</v>
      </c>
      <c r="O198">
        <v>5</v>
      </c>
      <c r="P198">
        <v>4</v>
      </c>
      <c r="Q198">
        <v>1</v>
      </c>
      <c r="R198">
        <v>10489</v>
      </c>
      <c r="S198" t="s">
        <v>25</v>
      </c>
    </row>
    <row r="199" spans="1:19" x14ac:dyDescent="0.2">
      <c r="A199">
        <v>196</v>
      </c>
      <c r="B199" t="s">
        <v>19</v>
      </c>
      <c r="C199">
        <v>21</v>
      </c>
      <c r="D199" t="s">
        <v>43</v>
      </c>
      <c r="E199" t="s">
        <v>28</v>
      </c>
      <c r="F199">
        <v>1</v>
      </c>
      <c r="G199" t="s">
        <v>35</v>
      </c>
      <c r="H199">
        <v>12709</v>
      </c>
      <c r="I199">
        <v>3</v>
      </c>
      <c r="J199">
        <v>2</v>
      </c>
      <c r="K199" t="s">
        <v>28</v>
      </c>
      <c r="L199" t="s">
        <v>29</v>
      </c>
      <c r="M199" t="s">
        <v>33</v>
      </c>
      <c r="N199">
        <v>2</v>
      </c>
      <c r="O199">
        <v>4</v>
      </c>
      <c r="P199">
        <v>1</v>
      </c>
      <c r="Q199">
        <v>3</v>
      </c>
      <c r="R199">
        <v>9224</v>
      </c>
      <c r="S199" t="s">
        <v>37</v>
      </c>
    </row>
    <row r="200" spans="1:19" x14ac:dyDescent="0.2">
      <c r="A200">
        <v>197</v>
      </c>
      <c r="B200" t="s">
        <v>19</v>
      </c>
      <c r="C200">
        <v>26</v>
      </c>
      <c r="D200" t="s">
        <v>27</v>
      </c>
      <c r="E200" t="s">
        <v>28</v>
      </c>
      <c r="F200">
        <v>4</v>
      </c>
      <c r="G200" t="s">
        <v>35</v>
      </c>
      <c r="H200">
        <v>16081</v>
      </c>
      <c r="I200">
        <v>2</v>
      </c>
      <c r="J200">
        <v>1</v>
      </c>
      <c r="K200" t="s">
        <v>21</v>
      </c>
      <c r="L200" t="s">
        <v>23</v>
      </c>
      <c r="M200" t="s">
        <v>46</v>
      </c>
      <c r="N200">
        <v>4</v>
      </c>
      <c r="O200">
        <v>2</v>
      </c>
      <c r="P200">
        <v>2</v>
      </c>
      <c r="Q200">
        <v>2</v>
      </c>
      <c r="R200">
        <v>5748</v>
      </c>
      <c r="S200" t="s">
        <v>34</v>
      </c>
    </row>
    <row r="201" spans="1:19" x14ac:dyDescent="0.2">
      <c r="A201">
        <v>198</v>
      </c>
      <c r="B201" t="s">
        <v>26</v>
      </c>
      <c r="C201">
        <v>24</v>
      </c>
      <c r="D201" t="s">
        <v>31</v>
      </c>
      <c r="E201" t="s">
        <v>28</v>
      </c>
      <c r="F201">
        <v>2</v>
      </c>
      <c r="G201" t="s">
        <v>39</v>
      </c>
      <c r="H201">
        <v>19487</v>
      </c>
      <c r="I201">
        <v>4</v>
      </c>
      <c r="J201">
        <v>5</v>
      </c>
      <c r="K201" t="s">
        <v>28</v>
      </c>
      <c r="L201" t="s">
        <v>23</v>
      </c>
      <c r="M201" t="s">
        <v>46</v>
      </c>
      <c r="N201">
        <v>3</v>
      </c>
      <c r="O201">
        <v>3</v>
      </c>
      <c r="P201">
        <v>4</v>
      </c>
      <c r="Q201">
        <v>1</v>
      </c>
      <c r="R201">
        <v>16461</v>
      </c>
      <c r="S201" t="s">
        <v>37</v>
      </c>
    </row>
    <row r="202" spans="1:19" x14ac:dyDescent="0.2">
      <c r="A202">
        <v>199</v>
      </c>
      <c r="B202" t="s">
        <v>19</v>
      </c>
      <c r="C202">
        <v>28</v>
      </c>
      <c r="D202" t="s">
        <v>27</v>
      </c>
      <c r="E202" t="s">
        <v>28</v>
      </c>
      <c r="F202">
        <v>3</v>
      </c>
      <c r="G202" t="s">
        <v>32</v>
      </c>
      <c r="H202">
        <v>20350</v>
      </c>
      <c r="I202">
        <v>2</v>
      </c>
      <c r="J202">
        <v>3</v>
      </c>
      <c r="K202" t="s">
        <v>28</v>
      </c>
      <c r="L202" t="s">
        <v>36</v>
      </c>
      <c r="M202" t="s">
        <v>24</v>
      </c>
      <c r="N202">
        <v>4</v>
      </c>
      <c r="O202">
        <v>5</v>
      </c>
      <c r="P202">
        <v>2</v>
      </c>
      <c r="Q202">
        <v>5</v>
      </c>
      <c r="R202">
        <v>13760</v>
      </c>
      <c r="S202" t="s">
        <v>34</v>
      </c>
    </row>
    <row r="203" spans="1:19" x14ac:dyDescent="0.2">
      <c r="A203">
        <v>200</v>
      </c>
      <c r="B203" t="s">
        <v>26</v>
      </c>
      <c r="C203">
        <v>23</v>
      </c>
      <c r="D203" t="s">
        <v>44</v>
      </c>
      <c r="E203" t="s">
        <v>28</v>
      </c>
      <c r="F203">
        <v>4</v>
      </c>
      <c r="G203" t="s">
        <v>39</v>
      </c>
      <c r="H203">
        <v>15788</v>
      </c>
      <c r="I203">
        <v>4</v>
      </c>
      <c r="J203">
        <v>4</v>
      </c>
      <c r="K203" t="s">
        <v>21</v>
      </c>
      <c r="L203" t="s">
        <v>23</v>
      </c>
      <c r="M203" t="s">
        <v>45</v>
      </c>
      <c r="N203">
        <v>2</v>
      </c>
      <c r="O203">
        <v>4</v>
      </c>
      <c r="P203">
        <v>2</v>
      </c>
      <c r="Q203">
        <v>1</v>
      </c>
      <c r="R203">
        <v>12468</v>
      </c>
      <c r="S203" t="s">
        <v>37</v>
      </c>
    </row>
    <row r="204" spans="1:19" x14ac:dyDescent="0.2">
      <c r="A204">
        <v>201</v>
      </c>
      <c r="B204" t="s">
        <v>19</v>
      </c>
      <c r="C204">
        <v>18</v>
      </c>
      <c r="D204" t="s">
        <v>20</v>
      </c>
      <c r="E204" t="s">
        <v>28</v>
      </c>
      <c r="F204">
        <v>2</v>
      </c>
      <c r="G204" t="s">
        <v>35</v>
      </c>
      <c r="H204">
        <v>16394</v>
      </c>
      <c r="I204">
        <v>2</v>
      </c>
      <c r="J204">
        <v>2</v>
      </c>
      <c r="K204" t="s">
        <v>28</v>
      </c>
      <c r="L204" t="s">
        <v>23</v>
      </c>
      <c r="M204" t="s">
        <v>46</v>
      </c>
      <c r="N204">
        <v>4</v>
      </c>
      <c r="O204">
        <v>5</v>
      </c>
      <c r="P204">
        <v>5</v>
      </c>
      <c r="Q204">
        <v>2</v>
      </c>
      <c r="R204">
        <v>13993</v>
      </c>
      <c r="S204" t="s">
        <v>30</v>
      </c>
    </row>
    <row r="205" spans="1:19" x14ac:dyDescent="0.2">
      <c r="A205">
        <v>202</v>
      </c>
      <c r="B205" t="s">
        <v>26</v>
      </c>
      <c r="C205">
        <v>25</v>
      </c>
      <c r="D205" t="s">
        <v>41</v>
      </c>
      <c r="E205" t="s">
        <v>28</v>
      </c>
      <c r="F205">
        <v>4</v>
      </c>
      <c r="G205" t="s">
        <v>32</v>
      </c>
      <c r="H205">
        <v>16349</v>
      </c>
      <c r="I205">
        <v>4</v>
      </c>
      <c r="J205">
        <v>4</v>
      </c>
      <c r="K205" t="s">
        <v>21</v>
      </c>
      <c r="L205" t="s">
        <v>23</v>
      </c>
      <c r="M205" t="s">
        <v>46</v>
      </c>
      <c r="N205">
        <v>3</v>
      </c>
      <c r="O205">
        <v>2</v>
      </c>
      <c r="P205">
        <v>2</v>
      </c>
      <c r="Q205">
        <v>3</v>
      </c>
      <c r="R205">
        <v>3564</v>
      </c>
      <c r="S205" t="s">
        <v>34</v>
      </c>
    </row>
    <row r="206" spans="1:19" x14ac:dyDescent="0.2">
      <c r="A206">
        <v>203</v>
      </c>
      <c r="B206" t="s">
        <v>26</v>
      </c>
      <c r="C206">
        <v>24</v>
      </c>
      <c r="D206" t="s">
        <v>52</v>
      </c>
      <c r="E206" t="s">
        <v>28</v>
      </c>
      <c r="F206">
        <v>1</v>
      </c>
      <c r="G206" t="s">
        <v>35</v>
      </c>
      <c r="H206">
        <v>17231</v>
      </c>
      <c r="I206">
        <v>1</v>
      </c>
      <c r="J206">
        <v>1</v>
      </c>
      <c r="K206" t="s">
        <v>28</v>
      </c>
      <c r="L206" t="s">
        <v>29</v>
      </c>
      <c r="M206" t="s">
        <v>45</v>
      </c>
      <c r="N206">
        <v>2</v>
      </c>
      <c r="O206">
        <v>2</v>
      </c>
      <c r="P206">
        <v>3</v>
      </c>
      <c r="Q206">
        <v>3</v>
      </c>
      <c r="R206">
        <v>11338</v>
      </c>
      <c r="S206" t="s">
        <v>42</v>
      </c>
    </row>
    <row r="207" spans="1:19" x14ac:dyDescent="0.2">
      <c r="A207">
        <v>204</v>
      </c>
      <c r="B207" t="s">
        <v>19</v>
      </c>
      <c r="C207">
        <v>19</v>
      </c>
      <c r="D207" t="s">
        <v>43</v>
      </c>
      <c r="E207" t="s">
        <v>28</v>
      </c>
      <c r="F207">
        <v>5</v>
      </c>
      <c r="G207" t="s">
        <v>32</v>
      </c>
      <c r="H207">
        <v>23149</v>
      </c>
      <c r="I207">
        <v>4</v>
      </c>
      <c r="J207">
        <v>3</v>
      </c>
      <c r="K207" t="s">
        <v>21</v>
      </c>
      <c r="L207" t="s">
        <v>40</v>
      </c>
      <c r="M207" t="s">
        <v>24</v>
      </c>
      <c r="N207">
        <v>5</v>
      </c>
      <c r="O207">
        <v>2</v>
      </c>
      <c r="P207">
        <v>4</v>
      </c>
      <c r="Q207">
        <v>2</v>
      </c>
      <c r="R207">
        <v>11775</v>
      </c>
      <c r="S207" t="s">
        <v>30</v>
      </c>
    </row>
    <row r="208" spans="1:19" x14ac:dyDescent="0.2">
      <c r="A208">
        <v>205</v>
      </c>
      <c r="B208" t="s">
        <v>19</v>
      </c>
      <c r="C208">
        <v>20</v>
      </c>
      <c r="D208" t="s">
        <v>52</v>
      </c>
      <c r="E208" t="s">
        <v>28</v>
      </c>
      <c r="F208">
        <v>2</v>
      </c>
      <c r="G208" t="s">
        <v>32</v>
      </c>
      <c r="H208">
        <v>14093</v>
      </c>
      <c r="I208">
        <v>3</v>
      </c>
      <c r="J208">
        <v>2</v>
      </c>
      <c r="K208" t="s">
        <v>28</v>
      </c>
      <c r="L208" t="s">
        <v>50</v>
      </c>
      <c r="M208" t="s">
        <v>45</v>
      </c>
      <c r="N208">
        <v>1</v>
      </c>
      <c r="O208">
        <v>5</v>
      </c>
      <c r="P208">
        <v>2</v>
      </c>
      <c r="Q208">
        <v>3</v>
      </c>
      <c r="R208">
        <v>11463</v>
      </c>
      <c r="S208" t="s">
        <v>37</v>
      </c>
    </row>
    <row r="209" spans="1:19" x14ac:dyDescent="0.2">
      <c r="A209">
        <v>206</v>
      </c>
      <c r="B209" t="s">
        <v>26</v>
      </c>
      <c r="C209">
        <v>27</v>
      </c>
      <c r="D209" t="s">
        <v>44</v>
      </c>
      <c r="E209" t="s">
        <v>21</v>
      </c>
      <c r="F209">
        <v>4</v>
      </c>
      <c r="G209" t="s">
        <v>22</v>
      </c>
      <c r="H209">
        <v>7464</v>
      </c>
      <c r="I209">
        <v>3</v>
      </c>
      <c r="J209">
        <v>3</v>
      </c>
      <c r="K209" t="s">
        <v>21</v>
      </c>
      <c r="L209" t="s">
        <v>40</v>
      </c>
      <c r="M209" t="s">
        <v>48</v>
      </c>
      <c r="N209">
        <v>2</v>
      </c>
      <c r="O209">
        <v>5</v>
      </c>
      <c r="P209">
        <v>2</v>
      </c>
      <c r="Q209">
        <v>3</v>
      </c>
      <c r="R209">
        <v>9005</v>
      </c>
      <c r="S209" t="s">
        <v>30</v>
      </c>
    </row>
    <row r="210" spans="1:19" x14ac:dyDescent="0.2">
      <c r="A210">
        <v>207</v>
      </c>
      <c r="B210" t="s">
        <v>19</v>
      </c>
      <c r="C210">
        <v>22</v>
      </c>
      <c r="D210" t="s">
        <v>52</v>
      </c>
      <c r="E210" t="s">
        <v>28</v>
      </c>
      <c r="F210">
        <v>2</v>
      </c>
      <c r="G210" t="s">
        <v>32</v>
      </c>
      <c r="H210">
        <v>17315</v>
      </c>
      <c r="I210">
        <v>2</v>
      </c>
      <c r="J210">
        <v>2</v>
      </c>
      <c r="K210" t="s">
        <v>28</v>
      </c>
      <c r="L210" t="s">
        <v>23</v>
      </c>
      <c r="M210" t="s">
        <v>45</v>
      </c>
      <c r="N210">
        <v>3</v>
      </c>
      <c r="O210">
        <v>2</v>
      </c>
      <c r="P210">
        <v>1</v>
      </c>
      <c r="Q210">
        <v>3</v>
      </c>
      <c r="R210">
        <v>14741</v>
      </c>
      <c r="S210" t="s">
        <v>30</v>
      </c>
    </row>
    <row r="211" spans="1:19" x14ac:dyDescent="0.2">
      <c r="A211">
        <v>208</v>
      </c>
      <c r="B211" t="s">
        <v>19</v>
      </c>
      <c r="C211">
        <v>21</v>
      </c>
      <c r="D211" t="s">
        <v>41</v>
      </c>
      <c r="E211" t="s">
        <v>28</v>
      </c>
      <c r="F211">
        <v>2</v>
      </c>
      <c r="G211" t="s">
        <v>35</v>
      </c>
      <c r="H211">
        <v>11647</v>
      </c>
      <c r="I211">
        <v>2</v>
      </c>
      <c r="J211">
        <v>2</v>
      </c>
      <c r="K211" t="s">
        <v>28</v>
      </c>
      <c r="L211" t="s">
        <v>23</v>
      </c>
      <c r="M211" t="s">
        <v>33</v>
      </c>
      <c r="N211">
        <v>4</v>
      </c>
      <c r="O211">
        <v>2</v>
      </c>
      <c r="P211">
        <v>3</v>
      </c>
      <c r="Q211">
        <v>4</v>
      </c>
      <c r="R211">
        <v>13092</v>
      </c>
      <c r="S211" t="s">
        <v>30</v>
      </c>
    </row>
    <row r="212" spans="1:19" x14ac:dyDescent="0.2">
      <c r="A212">
        <v>209</v>
      </c>
      <c r="B212" t="s">
        <v>19</v>
      </c>
      <c r="C212">
        <v>25</v>
      </c>
      <c r="D212" t="s">
        <v>43</v>
      </c>
      <c r="E212" t="s">
        <v>28</v>
      </c>
      <c r="F212">
        <v>1</v>
      </c>
      <c r="G212" t="s">
        <v>32</v>
      </c>
      <c r="H212">
        <v>13316</v>
      </c>
      <c r="I212">
        <v>4</v>
      </c>
      <c r="J212">
        <v>5</v>
      </c>
      <c r="K212" t="s">
        <v>21</v>
      </c>
      <c r="L212" t="s">
        <v>23</v>
      </c>
      <c r="M212" t="s">
        <v>46</v>
      </c>
      <c r="N212">
        <v>1</v>
      </c>
      <c r="O212">
        <v>3</v>
      </c>
      <c r="P212">
        <v>2</v>
      </c>
      <c r="Q212">
        <v>1</v>
      </c>
      <c r="R212">
        <v>10197</v>
      </c>
      <c r="S212" t="s">
        <v>34</v>
      </c>
    </row>
    <row r="213" spans="1:19" x14ac:dyDescent="0.2">
      <c r="A213">
        <v>210</v>
      </c>
      <c r="B213" t="s">
        <v>19</v>
      </c>
      <c r="C213">
        <v>24</v>
      </c>
      <c r="D213" t="s">
        <v>51</v>
      </c>
      <c r="E213" t="s">
        <v>21</v>
      </c>
      <c r="F213">
        <v>1</v>
      </c>
      <c r="G213" t="s">
        <v>22</v>
      </c>
      <c r="H213">
        <v>8115</v>
      </c>
      <c r="I213">
        <v>3</v>
      </c>
      <c r="J213">
        <v>4</v>
      </c>
      <c r="K213" t="s">
        <v>28</v>
      </c>
      <c r="L213" t="s">
        <v>40</v>
      </c>
      <c r="M213" t="s">
        <v>46</v>
      </c>
      <c r="N213">
        <v>5</v>
      </c>
      <c r="O213">
        <v>3</v>
      </c>
      <c r="P213">
        <v>4</v>
      </c>
      <c r="Q213">
        <v>1</v>
      </c>
      <c r="R213">
        <v>10237</v>
      </c>
      <c r="S213" t="s">
        <v>37</v>
      </c>
    </row>
    <row r="214" spans="1:19" x14ac:dyDescent="0.2">
      <c r="A214">
        <v>211</v>
      </c>
      <c r="B214" t="s">
        <v>19</v>
      </c>
      <c r="C214">
        <v>20</v>
      </c>
      <c r="D214" t="s">
        <v>41</v>
      </c>
      <c r="E214" t="s">
        <v>28</v>
      </c>
      <c r="F214">
        <v>3</v>
      </c>
      <c r="G214" t="s">
        <v>32</v>
      </c>
      <c r="H214">
        <v>18708</v>
      </c>
      <c r="I214">
        <v>4</v>
      </c>
      <c r="J214">
        <v>2</v>
      </c>
      <c r="K214" t="s">
        <v>28</v>
      </c>
      <c r="L214" t="s">
        <v>50</v>
      </c>
      <c r="M214" t="s">
        <v>24</v>
      </c>
      <c r="N214">
        <v>5</v>
      </c>
      <c r="O214">
        <v>2</v>
      </c>
      <c r="P214">
        <v>4</v>
      </c>
      <c r="Q214">
        <v>3</v>
      </c>
      <c r="R214">
        <v>14866</v>
      </c>
      <c r="S214" t="s">
        <v>30</v>
      </c>
    </row>
    <row r="215" spans="1:19" x14ac:dyDescent="0.2">
      <c r="A215">
        <v>212</v>
      </c>
      <c r="B215" t="s">
        <v>19</v>
      </c>
      <c r="C215">
        <v>30</v>
      </c>
      <c r="D215" t="s">
        <v>20</v>
      </c>
      <c r="E215" t="s">
        <v>28</v>
      </c>
      <c r="F215">
        <v>4</v>
      </c>
      <c r="G215" t="s">
        <v>39</v>
      </c>
      <c r="H215">
        <v>21560</v>
      </c>
      <c r="I215">
        <v>4</v>
      </c>
      <c r="J215">
        <v>4</v>
      </c>
      <c r="K215" t="s">
        <v>21</v>
      </c>
      <c r="L215" t="s">
        <v>36</v>
      </c>
      <c r="M215" t="s">
        <v>33</v>
      </c>
      <c r="N215">
        <v>4</v>
      </c>
      <c r="O215">
        <v>4</v>
      </c>
      <c r="P215">
        <v>4</v>
      </c>
      <c r="Q215">
        <v>3</v>
      </c>
      <c r="R215">
        <v>13578</v>
      </c>
      <c r="S215" t="s">
        <v>37</v>
      </c>
    </row>
    <row r="216" spans="1:19" x14ac:dyDescent="0.2">
      <c r="A216">
        <v>213</v>
      </c>
      <c r="B216" t="s">
        <v>19</v>
      </c>
      <c r="C216">
        <v>21</v>
      </c>
      <c r="D216" t="s">
        <v>52</v>
      </c>
      <c r="E216" t="s">
        <v>28</v>
      </c>
      <c r="F216">
        <v>3</v>
      </c>
      <c r="G216" t="s">
        <v>35</v>
      </c>
      <c r="H216">
        <v>15137</v>
      </c>
      <c r="I216">
        <v>1</v>
      </c>
      <c r="J216">
        <v>1</v>
      </c>
      <c r="K216" t="s">
        <v>28</v>
      </c>
      <c r="L216" t="s">
        <v>23</v>
      </c>
      <c r="M216" t="s">
        <v>48</v>
      </c>
      <c r="N216">
        <v>3</v>
      </c>
      <c r="O216">
        <v>2</v>
      </c>
      <c r="P216">
        <v>1</v>
      </c>
      <c r="Q216">
        <v>5</v>
      </c>
      <c r="R216">
        <v>11735</v>
      </c>
      <c r="S216" t="s">
        <v>25</v>
      </c>
    </row>
    <row r="217" spans="1:19" x14ac:dyDescent="0.2">
      <c r="A217">
        <v>214</v>
      </c>
      <c r="B217" t="s">
        <v>26</v>
      </c>
      <c r="C217">
        <v>21</v>
      </c>
      <c r="D217" t="s">
        <v>52</v>
      </c>
      <c r="E217" t="s">
        <v>28</v>
      </c>
      <c r="F217">
        <v>2</v>
      </c>
      <c r="G217" t="s">
        <v>32</v>
      </c>
      <c r="H217">
        <v>22816</v>
      </c>
      <c r="I217">
        <v>4</v>
      </c>
      <c r="J217">
        <v>4</v>
      </c>
      <c r="K217" t="s">
        <v>21</v>
      </c>
      <c r="L217" t="s">
        <v>40</v>
      </c>
      <c r="M217" t="s">
        <v>48</v>
      </c>
      <c r="N217">
        <v>2</v>
      </c>
      <c r="O217">
        <v>4</v>
      </c>
      <c r="P217">
        <v>2</v>
      </c>
      <c r="Q217">
        <v>3</v>
      </c>
      <c r="R217">
        <v>13242</v>
      </c>
      <c r="S217" t="s">
        <v>25</v>
      </c>
    </row>
    <row r="218" spans="1:19" x14ac:dyDescent="0.2">
      <c r="A218">
        <v>215</v>
      </c>
      <c r="B218" t="s">
        <v>19</v>
      </c>
      <c r="C218">
        <v>22</v>
      </c>
      <c r="D218" t="s">
        <v>43</v>
      </c>
      <c r="E218" t="s">
        <v>21</v>
      </c>
      <c r="F218">
        <v>4</v>
      </c>
      <c r="G218" t="s">
        <v>35</v>
      </c>
      <c r="H218">
        <v>9294</v>
      </c>
      <c r="I218">
        <v>3</v>
      </c>
      <c r="J218">
        <v>2</v>
      </c>
      <c r="K218" t="s">
        <v>28</v>
      </c>
      <c r="L218" t="s">
        <v>23</v>
      </c>
      <c r="M218" t="s">
        <v>46</v>
      </c>
      <c r="N218">
        <v>5</v>
      </c>
      <c r="O218">
        <v>2</v>
      </c>
      <c r="P218">
        <v>4</v>
      </c>
      <c r="Q218">
        <v>5</v>
      </c>
      <c r="R218">
        <v>5668</v>
      </c>
      <c r="S218" t="s">
        <v>34</v>
      </c>
    </row>
    <row r="219" spans="1:19" x14ac:dyDescent="0.2">
      <c r="A219">
        <v>216</v>
      </c>
      <c r="B219" t="s">
        <v>26</v>
      </c>
      <c r="C219">
        <v>23</v>
      </c>
      <c r="D219" t="s">
        <v>44</v>
      </c>
      <c r="E219" t="s">
        <v>21</v>
      </c>
      <c r="F219">
        <v>3</v>
      </c>
      <c r="G219" t="s">
        <v>35</v>
      </c>
      <c r="H219">
        <v>9894</v>
      </c>
      <c r="I219">
        <v>1</v>
      </c>
      <c r="J219">
        <v>1</v>
      </c>
      <c r="K219" t="s">
        <v>28</v>
      </c>
      <c r="L219" t="s">
        <v>29</v>
      </c>
      <c r="M219" t="s">
        <v>45</v>
      </c>
      <c r="N219">
        <v>5</v>
      </c>
      <c r="O219">
        <v>4</v>
      </c>
      <c r="P219">
        <v>1</v>
      </c>
      <c r="Q219">
        <v>3</v>
      </c>
      <c r="R219">
        <v>7705</v>
      </c>
      <c r="S219" t="s">
        <v>25</v>
      </c>
    </row>
    <row r="220" spans="1:19" x14ac:dyDescent="0.2">
      <c r="A220">
        <v>217</v>
      </c>
      <c r="B220" t="s">
        <v>19</v>
      </c>
      <c r="C220">
        <v>23</v>
      </c>
      <c r="D220" t="s">
        <v>20</v>
      </c>
      <c r="E220" t="s">
        <v>28</v>
      </c>
      <c r="F220">
        <v>1</v>
      </c>
      <c r="G220" t="s">
        <v>39</v>
      </c>
      <c r="H220">
        <v>9216</v>
      </c>
      <c r="I220">
        <v>4</v>
      </c>
      <c r="J220">
        <v>3</v>
      </c>
      <c r="K220" t="s">
        <v>28</v>
      </c>
      <c r="L220" t="s">
        <v>36</v>
      </c>
      <c r="M220" t="s">
        <v>24</v>
      </c>
      <c r="N220">
        <v>1</v>
      </c>
      <c r="O220">
        <v>4</v>
      </c>
      <c r="P220">
        <v>4</v>
      </c>
      <c r="Q220">
        <v>4</v>
      </c>
      <c r="R220">
        <v>4091</v>
      </c>
      <c r="S220" t="s">
        <v>37</v>
      </c>
    </row>
    <row r="221" spans="1:19" x14ac:dyDescent="0.2">
      <c r="A221">
        <v>218</v>
      </c>
      <c r="B221" t="s">
        <v>19</v>
      </c>
      <c r="C221">
        <v>25</v>
      </c>
      <c r="D221" t="s">
        <v>38</v>
      </c>
      <c r="E221" t="s">
        <v>28</v>
      </c>
      <c r="F221">
        <v>3</v>
      </c>
      <c r="G221" t="s">
        <v>32</v>
      </c>
      <c r="H221">
        <v>21416</v>
      </c>
      <c r="I221">
        <v>4</v>
      </c>
      <c r="J221">
        <v>4</v>
      </c>
      <c r="K221" t="s">
        <v>28</v>
      </c>
      <c r="L221" t="s">
        <v>40</v>
      </c>
      <c r="M221" t="s">
        <v>24</v>
      </c>
      <c r="N221">
        <v>3</v>
      </c>
      <c r="O221">
        <v>5</v>
      </c>
      <c r="P221">
        <v>2</v>
      </c>
      <c r="Q221">
        <v>1</v>
      </c>
      <c r="R221">
        <v>19769</v>
      </c>
      <c r="S221" t="s">
        <v>34</v>
      </c>
    </row>
    <row r="222" spans="1:19" x14ac:dyDescent="0.2">
      <c r="A222">
        <v>219</v>
      </c>
      <c r="B222" t="s">
        <v>26</v>
      </c>
      <c r="C222">
        <v>18</v>
      </c>
      <c r="D222" t="s">
        <v>43</v>
      </c>
      <c r="E222" t="s">
        <v>28</v>
      </c>
      <c r="F222">
        <v>4</v>
      </c>
      <c r="G222" t="s">
        <v>32</v>
      </c>
      <c r="H222">
        <v>18219</v>
      </c>
      <c r="I222">
        <v>4</v>
      </c>
      <c r="J222">
        <v>3</v>
      </c>
      <c r="K222" t="s">
        <v>28</v>
      </c>
      <c r="L222" t="s">
        <v>40</v>
      </c>
      <c r="M222" t="s">
        <v>24</v>
      </c>
      <c r="N222">
        <v>2</v>
      </c>
      <c r="O222">
        <v>2</v>
      </c>
      <c r="P222">
        <v>4</v>
      </c>
      <c r="Q222">
        <v>4</v>
      </c>
      <c r="R222">
        <v>13498</v>
      </c>
      <c r="S222" t="s">
        <v>42</v>
      </c>
    </row>
    <row r="223" spans="1:19" x14ac:dyDescent="0.2">
      <c r="A223">
        <v>220</v>
      </c>
      <c r="B223" t="s">
        <v>26</v>
      </c>
      <c r="C223">
        <v>24</v>
      </c>
      <c r="D223" t="s">
        <v>44</v>
      </c>
      <c r="E223" t="s">
        <v>21</v>
      </c>
      <c r="F223">
        <v>1</v>
      </c>
      <c r="G223" t="s">
        <v>49</v>
      </c>
      <c r="H223">
        <v>12058</v>
      </c>
      <c r="I223">
        <v>2</v>
      </c>
      <c r="J223">
        <v>5</v>
      </c>
      <c r="K223" t="s">
        <v>28</v>
      </c>
      <c r="L223" t="s">
        <v>23</v>
      </c>
      <c r="M223" t="s">
        <v>45</v>
      </c>
      <c r="N223">
        <v>3</v>
      </c>
      <c r="O223">
        <v>1</v>
      </c>
      <c r="P223">
        <v>4</v>
      </c>
      <c r="Q223">
        <v>1</v>
      </c>
      <c r="R223">
        <v>15623</v>
      </c>
      <c r="S223" t="s">
        <v>25</v>
      </c>
    </row>
    <row r="224" spans="1:19" x14ac:dyDescent="0.2">
      <c r="A224">
        <v>221</v>
      </c>
      <c r="B224" t="s">
        <v>19</v>
      </c>
      <c r="C224">
        <v>23</v>
      </c>
      <c r="D224" t="s">
        <v>38</v>
      </c>
      <c r="E224" t="s">
        <v>28</v>
      </c>
      <c r="F224">
        <v>3</v>
      </c>
      <c r="G224" t="s">
        <v>35</v>
      </c>
      <c r="H224">
        <v>15826</v>
      </c>
      <c r="I224">
        <v>4</v>
      </c>
      <c r="J224">
        <v>3</v>
      </c>
      <c r="K224" t="s">
        <v>21</v>
      </c>
      <c r="L224" t="s">
        <v>23</v>
      </c>
      <c r="M224" t="s">
        <v>33</v>
      </c>
      <c r="N224">
        <v>2</v>
      </c>
      <c r="O224">
        <v>1</v>
      </c>
      <c r="P224">
        <v>1</v>
      </c>
      <c r="Q224">
        <v>3</v>
      </c>
      <c r="R224">
        <v>9776</v>
      </c>
      <c r="S224" t="s">
        <v>30</v>
      </c>
    </row>
    <row r="225" spans="1:19" x14ac:dyDescent="0.2">
      <c r="A225">
        <v>222</v>
      </c>
      <c r="B225" t="s">
        <v>26</v>
      </c>
      <c r="C225">
        <v>21</v>
      </c>
      <c r="D225" t="s">
        <v>43</v>
      </c>
      <c r="E225" t="s">
        <v>21</v>
      </c>
      <c r="F225">
        <v>2</v>
      </c>
      <c r="G225" t="s">
        <v>35</v>
      </c>
      <c r="H225">
        <v>8795</v>
      </c>
      <c r="I225">
        <v>3</v>
      </c>
      <c r="J225">
        <v>3</v>
      </c>
      <c r="K225" t="s">
        <v>28</v>
      </c>
      <c r="L225" t="s">
        <v>23</v>
      </c>
      <c r="M225" t="s">
        <v>46</v>
      </c>
      <c r="N225">
        <v>1</v>
      </c>
      <c r="O225">
        <v>4</v>
      </c>
      <c r="P225">
        <v>3</v>
      </c>
      <c r="Q225">
        <v>5</v>
      </c>
      <c r="R225">
        <v>8997</v>
      </c>
      <c r="S225" t="s">
        <v>34</v>
      </c>
    </row>
    <row r="226" spans="1:19" x14ac:dyDescent="0.2">
      <c r="A226">
        <v>223</v>
      </c>
      <c r="B226" t="s">
        <v>26</v>
      </c>
      <c r="C226">
        <v>21</v>
      </c>
      <c r="D226" t="s">
        <v>41</v>
      </c>
      <c r="E226" t="s">
        <v>28</v>
      </c>
      <c r="F226">
        <v>2</v>
      </c>
      <c r="G226" t="s">
        <v>35</v>
      </c>
      <c r="H226">
        <v>21805</v>
      </c>
      <c r="I226">
        <v>3</v>
      </c>
      <c r="J226">
        <v>2</v>
      </c>
      <c r="K226" t="s">
        <v>28</v>
      </c>
      <c r="L226" t="s">
        <v>23</v>
      </c>
      <c r="M226" t="s">
        <v>46</v>
      </c>
      <c r="N226">
        <v>3</v>
      </c>
      <c r="O226">
        <v>5</v>
      </c>
      <c r="P226">
        <v>4</v>
      </c>
      <c r="Q226">
        <v>5</v>
      </c>
      <c r="R226">
        <v>13234</v>
      </c>
      <c r="S226" t="s">
        <v>25</v>
      </c>
    </row>
    <row r="227" spans="1:19" x14ac:dyDescent="0.2">
      <c r="A227">
        <v>224</v>
      </c>
      <c r="B227" t="s">
        <v>26</v>
      </c>
      <c r="C227">
        <v>28</v>
      </c>
      <c r="D227" t="s">
        <v>53</v>
      </c>
      <c r="E227" t="s">
        <v>28</v>
      </c>
      <c r="F227">
        <v>4</v>
      </c>
      <c r="G227" t="s">
        <v>32</v>
      </c>
      <c r="H227">
        <v>12985</v>
      </c>
      <c r="I227">
        <v>4</v>
      </c>
      <c r="J227">
        <v>4</v>
      </c>
      <c r="K227" t="s">
        <v>28</v>
      </c>
      <c r="L227" t="s">
        <v>23</v>
      </c>
      <c r="M227" t="s">
        <v>46</v>
      </c>
      <c r="N227">
        <v>5</v>
      </c>
      <c r="O227">
        <v>2</v>
      </c>
      <c r="P227">
        <v>1</v>
      </c>
      <c r="Q227">
        <v>2</v>
      </c>
      <c r="R227">
        <v>12917</v>
      </c>
      <c r="S227" t="s">
        <v>34</v>
      </c>
    </row>
    <row r="228" spans="1:19" x14ac:dyDescent="0.2">
      <c r="A228">
        <v>225</v>
      </c>
      <c r="B228" t="s">
        <v>19</v>
      </c>
      <c r="C228">
        <v>27</v>
      </c>
      <c r="D228" t="s">
        <v>52</v>
      </c>
      <c r="E228" t="s">
        <v>28</v>
      </c>
      <c r="F228">
        <v>5</v>
      </c>
      <c r="G228" t="s">
        <v>35</v>
      </c>
      <c r="H228">
        <v>11436</v>
      </c>
      <c r="I228">
        <v>3</v>
      </c>
      <c r="J228">
        <v>5</v>
      </c>
      <c r="K228" t="s">
        <v>28</v>
      </c>
      <c r="L228" t="s">
        <v>40</v>
      </c>
      <c r="M228" t="s">
        <v>48</v>
      </c>
      <c r="N228">
        <v>1</v>
      </c>
      <c r="O228">
        <v>2</v>
      </c>
      <c r="P228">
        <v>5</v>
      </c>
      <c r="Q228">
        <v>2</v>
      </c>
      <c r="R228">
        <v>14205</v>
      </c>
      <c r="S228" t="s">
        <v>34</v>
      </c>
    </row>
    <row r="229" spans="1:19" x14ac:dyDescent="0.2">
      <c r="A229">
        <v>226</v>
      </c>
      <c r="B229" t="s">
        <v>19</v>
      </c>
      <c r="C229">
        <v>22</v>
      </c>
      <c r="D229" t="s">
        <v>38</v>
      </c>
      <c r="E229" t="s">
        <v>28</v>
      </c>
      <c r="F229">
        <v>5</v>
      </c>
      <c r="G229" t="s">
        <v>32</v>
      </c>
      <c r="H229">
        <v>21341</v>
      </c>
      <c r="I229">
        <v>3</v>
      </c>
      <c r="J229">
        <v>3</v>
      </c>
      <c r="K229" t="s">
        <v>28</v>
      </c>
      <c r="L229" t="s">
        <v>23</v>
      </c>
      <c r="M229" t="s">
        <v>33</v>
      </c>
      <c r="N229">
        <v>3</v>
      </c>
      <c r="O229">
        <v>1</v>
      </c>
      <c r="P229">
        <v>3</v>
      </c>
      <c r="Q229">
        <v>5</v>
      </c>
      <c r="R229">
        <v>16977</v>
      </c>
      <c r="S229" t="s">
        <v>37</v>
      </c>
    </row>
    <row r="230" spans="1:19" x14ac:dyDescent="0.2">
      <c r="A230">
        <v>227</v>
      </c>
      <c r="B230" t="s">
        <v>19</v>
      </c>
      <c r="C230">
        <v>20</v>
      </c>
      <c r="D230" t="s">
        <v>38</v>
      </c>
      <c r="E230" t="s">
        <v>21</v>
      </c>
      <c r="F230">
        <v>5</v>
      </c>
      <c r="G230" t="s">
        <v>49</v>
      </c>
      <c r="H230">
        <v>11733</v>
      </c>
      <c r="I230">
        <v>3</v>
      </c>
      <c r="J230">
        <v>3</v>
      </c>
      <c r="K230" t="s">
        <v>28</v>
      </c>
      <c r="L230" t="s">
        <v>36</v>
      </c>
      <c r="M230" t="s">
        <v>24</v>
      </c>
      <c r="N230">
        <v>4</v>
      </c>
      <c r="O230">
        <v>3</v>
      </c>
      <c r="P230">
        <v>1</v>
      </c>
      <c r="Q230">
        <v>3</v>
      </c>
      <c r="R230">
        <v>10477</v>
      </c>
      <c r="S230" t="s">
        <v>30</v>
      </c>
    </row>
    <row r="231" spans="1:19" x14ac:dyDescent="0.2">
      <c r="A231">
        <v>228</v>
      </c>
      <c r="B231" t="s">
        <v>26</v>
      </c>
      <c r="C231">
        <v>26</v>
      </c>
      <c r="D231" t="s">
        <v>52</v>
      </c>
      <c r="E231" t="s">
        <v>28</v>
      </c>
      <c r="F231">
        <v>5</v>
      </c>
      <c r="G231" t="s">
        <v>32</v>
      </c>
      <c r="H231">
        <v>14956</v>
      </c>
      <c r="I231">
        <v>5</v>
      </c>
      <c r="J231">
        <v>4</v>
      </c>
      <c r="K231" t="s">
        <v>21</v>
      </c>
      <c r="L231" t="s">
        <v>23</v>
      </c>
      <c r="M231" t="s">
        <v>48</v>
      </c>
      <c r="N231">
        <v>3</v>
      </c>
      <c r="O231">
        <v>1</v>
      </c>
      <c r="P231">
        <v>1</v>
      </c>
      <c r="Q231">
        <v>3</v>
      </c>
      <c r="R231">
        <v>10179</v>
      </c>
      <c r="S231" t="s">
        <v>42</v>
      </c>
    </row>
    <row r="232" spans="1:19" x14ac:dyDescent="0.2">
      <c r="A232">
        <v>229</v>
      </c>
      <c r="B232" t="s">
        <v>26</v>
      </c>
      <c r="C232">
        <v>20</v>
      </c>
      <c r="D232" t="s">
        <v>41</v>
      </c>
      <c r="E232" t="s">
        <v>21</v>
      </c>
      <c r="F232">
        <v>4</v>
      </c>
      <c r="G232" t="s">
        <v>35</v>
      </c>
      <c r="H232">
        <v>9047</v>
      </c>
      <c r="I232">
        <v>2</v>
      </c>
      <c r="J232">
        <v>3</v>
      </c>
      <c r="K232" t="s">
        <v>28</v>
      </c>
      <c r="L232" t="s">
        <v>40</v>
      </c>
      <c r="M232" t="s">
        <v>46</v>
      </c>
      <c r="N232">
        <v>4</v>
      </c>
      <c r="O232">
        <v>3</v>
      </c>
      <c r="P232">
        <v>2</v>
      </c>
      <c r="Q232">
        <v>5</v>
      </c>
      <c r="R232">
        <v>6617</v>
      </c>
      <c r="S232" t="s">
        <v>37</v>
      </c>
    </row>
    <row r="233" spans="1:19" x14ac:dyDescent="0.2">
      <c r="A233">
        <v>230</v>
      </c>
      <c r="B233" t="s">
        <v>26</v>
      </c>
      <c r="C233">
        <v>24</v>
      </c>
      <c r="D233" t="s">
        <v>51</v>
      </c>
      <c r="E233" t="s">
        <v>28</v>
      </c>
      <c r="F233">
        <v>4</v>
      </c>
      <c r="G233" t="s">
        <v>39</v>
      </c>
      <c r="H233">
        <v>8907</v>
      </c>
      <c r="I233">
        <v>4</v>
      </c>
      <c r="J233">
        <v>4</v>
      </c>
      <c r="K233" t="s">
        <v>21</v>
      </c>
      <c r="L233" t="s">
        <v>36</v>
      </c>
      <c r="M233" t="s">
        <v>24</v>
      </c>
      <c r="N233">
        <v>1</v>
      </c>
      <c r="O233">
        <v>2</v>
      </c>
      <c r="P233">
        <v>5</v>
      </c>
      <c r="Q233">
        <v>1</v>
      </c>
      <c r="R233">
        <v>5062</v>
      </c>
      <c r="S233" t="s">
        <v>25</v>
      </c>
    </row>
    <row r="234" spans="1:19" x14ac:dyDescent="0.2">
      <c r="A234">
        <v>231</v>
      </c>
      <c r="B234" t="s">
        <v>26</v>
      </c>
      <c r="C234">
        <v>22</v>
      </c>
      <c r="D234" t="s">
        <v>51</v>
      </c>
      <c r="E234" t="s">
        <v>21</v>
      </c>
      <c r="F234">
        <v>5</v>
      </c>
      <c r="G234" t="s">
        <v>35</v>
      </c>
      <c r="H234">
        <v>10592</v>
      </c>
      <c r="I234">
        <v>4</v>
      </c>
      <c r="J234">
        <v>3</v>
      </c>
      <c r="K234" t="s">
        <v>28</v>
      </c>
      <c r="L234" t="s">
        <v>23</v>
      </c>
      <c r="M234" t="s">
        <v>33</v>
      </c>
      <c r="N234">
        <v>4</v>
      </c>
      <c r="O234">
        <v>1</v>
      </c>
      <c r="P234">
        <v>5</v>
      </c>
      <c r="Q234">
        <v>2</v>
      </c>
      <c r="R234">
        <v>9774</v>
      </c>
      <c r="S234" t="s">
        <v>25</v>
      </c>
    </row>
    <row r="235" spans="1:19" x14ac:dyDescent="0.2">
      <c r="A235">
        <v>232</v>
      </c>
      <c r="B235" t="s">
        <v>19</v>
      </c>
      <c r="C235">
        <v>21</v>
      </c>
      <c r="D235" t="s">
        <v>51</v>
      </c>
      <c r="E235" t="s">
        <v>28</v>
      </c>
      <c r="F235">
        <v>4</v>
      </c>
      <c r="G235" t="s">
        <v>39</v>
      </c>
      <c r="H235">
        <v>18740</v>
      </c>
      <c r="I235">
        <v>3</v>
      </c>
      <c r="J235">
        <v>3</v>
      </c>
      <c r="K235" t="s">
        <v>28</v>
      </c>
      <c r="L235" t="s">
        <v>40</v>
      </c>
      <c r="M235" t="s">
        <v>33</v>
      </c>
      <c r="N235">
        <v>1</v>
      </c>
      <c r="O235">
        <v>1</v>
      </c>
      <c r="P235">
        <v>5</v>
      </c>
      <c r="Q235">
        <v>5</v>
      </c>
      <c r="R235">
        <v>15823</v>
      </c>
      <c r="S235" t="s">
        <v>30</v>
      </c>
    </row>
    <row r="236" spans="1:19" x14ac:dyDescent="0.2">
      <c r="A236">
        <v>233</v>
      </c>
      <c r="B236" t="s">
        <v>26</v>
      </c>
      <c r="C236">
        <v>27</v>
      </c>
      <c r="D236" t="s">
        <v>52</v>
      </c>
      <c r="E236" t="s">
        <v>28</v>
      </c>
      <c r="F236">
        <v>1</v>
      </c>
      <c r="G236" t="s">
        <v>39</v>
      </c>
      <c r="H236">
        <v>16708</v>
      </c>
      <c r="I236">
        <v>2</v>
      </c>
      <c r="J236">
        <v>2</v>
      </c>
      <c r="K236" t="s">
        <v>28</v>
      </c>
      <c r="L236" t="s">
        <v>23</v>
      </c>
      <c r="M236" t="s">
        <v>48</v>
      </c>
      <c r="N236">
        <v>2</v>
      </c>
      <c r="O236">
        <v>4</v>
      </c>
      <c r="P236">
        <v>2</v>
      </c>
      <c r="Q236">
        <v>5</v>
      </c>
      <c r="R236">
        <v>16035</v>
      </c>
      <c r="S236" t="s">
        <v>37</v>
      </c>
    </row>
    <row r="237" spans="1:19" x14ac:dyDescent="0.2">
      <c r="A237">
        <v>234</v>
      </c>
      <c r="B237" t="s">
        <v>19</v>
      </c>
      <c r="C237">
        <v>24</v>
      </c>
      <c r="D237" t="s">
        <v>38</v>
      </c>
      <c r="E237" t="s">
        <v>28</v>
      </c>
      <c r="F237">
        <v>1</v>
      </c>
      <c r="G237" t="s">
        <v>39</v>
      </c>
      <c r="H237">
        <v>11872</v>
      </c>
      <c r="I237">
        <v>4</v>
      </c>
      <c r="J237">
        <v>4</v>
      </c>
      <c r="K237" t="s">
        <v>28</v>
      </c>
      <c r="L237" t="s">
        <v>36</v>
      </c>
      <c r="M237" t="s">
        <v>24</v>
      </c>
      <c r="N237">
        <v>3</v>
      </c>
      <c r="O237">
        <v>4</v>
      </c>
      <c r="P237">
        <v>4</v>
      </c>
      <c r="Q237">
        <v>2</v>
      </c>
      <c r="R237">
        <v>15833</v>
      </c>
      <c r="S237" t="s">
        <v>42</v>
      </c>
    </row>
    <row r="238" spans="1:19" x14ac:dyDescent="0.2">
      <c r="A238">
        <v>235</v>
      </c>
      <c r="B238" t="s">
        <v>19</v>
      </c>
      <c r="C238">
        <v>21</v>
      </c>
      <c r="D238" t="s">
        <v>51</v>
      </c>
      <c r="E238" t="s">
        <v>28</v>
      </c>
      <c r="F238">
        <v>2</v>
      </c>
      <c r="G238" t="s">
        <v>32</v>
      </c>
      <c r="H238">
        <v>21061</v>
      </c>
      <c r="I238">
        <v>5</v>
      </c>
      <c r="J238">
        <v>4</v>
      </c>
      <c r="K238" t="s">
        <v>28</v>
      </c>
      <c r="L238" t="s">
        <v>36</v>
      </c>
      <c r="M238" t="s">
        <v>33</v>
      </c>
      <c r="N238">
        <v>1</v>
      </c>
      <c r="O238">
        <v>1</v>
      </c>
      <c r="P238">
        <v>1</v>
      </c>
      <c r="Q238">
        <v>5</v>
      </c>
      <c r="R238">
        <v>21858</v>
      </c>
      <c r="S238" t="s">
        <v>37</v>
      </c>
    </row>
    <row r="239" spans="1:19" x14ac:dyDescent="0.2">
      <c r="A239">
        <v>236</v>
      </c>
      <c r="B239" t="s">
        <v>19</v>
      </c>
      <c r="C239">
        <v>22</v>
      </c>
      <c r="D239" t="s">
        <v>44</v>
      </c>
      <c r="E239" t="s">
        <v>28</v>
      </c>
      <c r="F239">
        <v>4</v>
      </c>
      <c r="G239" t="s">
        <v>39</v>
      </c>
      <c r="H239">
        <v>21652</v>
      </c>
      <c r="I239">
        <v>3</v>
      </c>
      <c r="J239">
        <v>3</v>
      </c>
      <c r="K239" t="s">
        <v>28</v>
      </c>
      <c r="L239" t="s">
        <v>23</v>
      </c>
      <c r="M239" t="s">
        <v>48</v>
      </c>
      <c r="N239">
        <v>2</v>
      </c>
      <c r="O239">
        <v>1</v>
      </c>
      <c r="P239">
        <v>5</v>
      </c>
      <c r="Q239">
        <v>2</v>
      </c>
      <c r="R239">
        <v>17664</v>
      </c>
      <c r="S239" t="s">
        <v>37</v>
      </c>
    </row>
    <row r="240" spans="1:19" x14ac:dyDescent="0.2">
      <c r="A240">
        <v>237</v>
      </c>
      <c r="B240" t="s">
        <v>19</v>
      </c>
      <c r="C240">
        <v>22</v>
      </c>
      <c r="D240" t="s">
        <v>31</v>
      </c>
      <c r="E240" t="s">
        <v>28</v>
      </c>
      <c r="F240">
        <v>2</v>
      </c>
      <c r="G240" t="s">
        <v>35</v>
      </c>
      <c r="H240">
        <v>13240</v>
      </c>
      <c r="I240">
        <v>3</v>
      </c>
      <c r="J240">
        <v>4</v>
      </c>
      <c r="K240" t="s">
        <v>28</v>
      </c>
      <c r="L240" t="s">
        <v>23</v>
      </c>
      <c r="M240" t="s">
        <v>24</v>
      </c>
      <c r="N240">
        <v>3</v>
      </c>
      <c r="O240">
        <v>2</v>
      </c>
      <c r="P240">
        <v>4</v>
      </c>
      <c r="Q240">
        <v>2</v>
      </c>
      <c r="R240">
        <v>18876</v>
      </c>
      <c r="S240" t="s">
        <v>25</v>
      </c>
    </row>
    <row r="241" spans="1:19" x14ac:dyDescent="0.2">
      <c r="A241">
        <v>238</v>
      </c>
      <c r="B241" t="s">
        <v>26</v>
      </c>
      <c r="C241">
        <v>18</v>
      </c>
      <c r="D241" t="s">
        <v>51</v>
      </c>
      <c r="E241" t="s">
        <v>28</v>
      </c>
      <c r="F241">
        <v>4</v>
      </c>
      <c r="G241" t="s">
        <v>32</v>
      </c>
      <c r="H241">
        <v>16258</v>
      </c>
      <c r="I241">
        <v>4</v>
      </c>
      <c r="J241">
        <v>5</v>
      </c>
      <c r="K241" t="s">
        <v>21</v>
      </c>
      <c r="L241" t="s">
        <v>40</v>
      </c>
      <c r="M241" t="s">
        <v>33</v>
      </c>
      <c r="N241">
        <v>2</v>
      </c>
      <c r="O241">
        <v>2</v>
      </c>
      <c r="P241">
        <v>1</v>
      </c>
      <c r="Q241">
        <v>4</v>
      </c>
      <c r="R241">
        <v>11404</v>
      </c>
      <c r="S241" t="s">
        <v>37</v>
      </c>
    </row>
    <row r="242" spans="1:19" x14ac:dyDescent="0.2">
      <c r="A242">
        <v>239</v>
      </c>
      <c r="B242" t="s">
        <v>19</v>
      </c>
      <c r="C242">
        <v>27</v>
      </c>
      <c r="D242" t="s">
        <v>52</v>
      </c>
      <c r="E242" t="s">
        <v>28</v>
      </c>
      <c r="F242">
        <v>5</v>
      </c>
      <c r="G242" t="s">
        <v>35</v>
      </c>
      <c r="H242">
        <v>19922</v>
      </c>
      <c r="I242">
        <v>3</v>
      </c>
      <c r="J242">
        <v>3</v>
      </c>
      <c r="K242" t="s">
        <v>28</v>
      </c>
      <c r="L242" t="s">
        <v>36</v>
      </c>
      <c r="M242" t="s">
        <v>48</v>
      </c>
      <c r="N242">
        <v>3</v>
      </c>
      <c r="O242">
        <v>4</v>
      </c>
      <c r="P242">
        <v>2</v>
      </c>
      <c r="Q242">
        <v>2</v>
      </c>
      <c r="R242">
        <v>16242</v>
      </c>
      <c r="S242" t="s">
        <v>42</v>
      </c>
    </row>
    <row r="243" spans="1:19" x14ac:dyDescent="0.2">
      <c r="A243">
        <v>240</v>
      </c>
      <c r="B243" t="s">
        <v>26</v>
      </c>
      <c r="C243">
        <v>24</v>
      </c>
      <c r="D243" t="s">
        <v>43</v>
      </c>
      <c r="E243" t="s">
        <v>28</v>
      </c>
      <c r="F243">
        <v>5</v>
      </c>
      <c r="G243" t="s">
        <v>32</v>
      </c>
      <c r="H243">
        <v>20455</v>
      </c>
      <c r="I243">
        <v>4</v>
      </c>
      <c r="J243">
        <v>4</v>
      </c>
      <c r="K243" t="s">
        <v>21</v>
      </c>
      <c r="L243" t="s">
        <v>40</v>
      </c>
      <c r="M243" t="s">
        <v>46</v>
      </c>
      <c r="N243">
        <v>5</v>
      </c>
      <c r="O243">
        <v>4</v>
      </c>
      <c r="P243">
        <v>3</v>
      </c>
      <c r="Q243">
        <v>1</v>
      </c>
      <c r="R243">
        <v>12963</v>
      </c>
      <c r="S243" t="s">
        <v>25</v>
      </c>
    </row>
    <row r="244" spans="1:19" x14ac:dyDescent="0.2">
      <c r="A244">
        <v>241</v>
      </c>
      <c r="B244" t="s">
        <v>26</v>
      </c>
      <c r="C244">
        <v>18</v>
      </c>
      <c r="D244" t="s">
        <v>52</v>
      </c>
      <c r="E244" t="s">
        <v>21</v>
      </c>
      <c r="F244">
        <v>3</v>
      </c>
      <c r="G244" t="s">
        <v>35</v>
      </c>
      <c r="H244">
        <v>12807</v>
      </c>
      <c r="I244">
        <v>5</v>
      </c>
      <c r="J244">
        <v>5</v>
      </c>
      <c r="K244" t="s">
        <v>28</v>
      </c>
      <c r="L244" t="s">
        <v>23</v>
      </c>
      <c r="M244" t="s">
        <v>48</v>
      </c>
      <c r="N244">
        <v>3</v>
      </c>
      <c r="O244">
        <v>2</v>
      </c>
      <c r="P244">
        <v>1</v>
      </c>
      <c r="Q244">
        <v>3</v>
      </c>
      <c r="R244">
        <v>15151</v>
      </c>
      <c r="S244" t="s">
        <v>42</v>
      </c>
    </row>
    <row r="245" spans="1:19" x14ac:dyDescent="0.2">
      <c r="A245">
        <v>242</v>
      </c>
      <c r="B245" t="s">
        <v>26</v>
      </c>
      <c r="C245">
        <v>25</v>
      </c>
      <c r="D245" t="s">
        <v>41</v>
      </c>
      <c r="E245" t="s">
        <v>28</v>
      </c>
      <c r="F245">
        <v>2</v>
      </c>
      <c r="G245" t="s">
        <v>39</v>
      </c>
      <c r="H245">
        <v>13486</v>
      </c>
      <c r="I245">
        <v>5</v>
      </c>
      <c r="J245">
        <v>5</v>
      </c>
      <c r="K245" t="s">
        <v>21</v>
      </c>
      <c r="L245" t="s">
        <v>40</v>
      </c>
      <c r="M245" t="s">
        <v>24</v>
      </c>
      <c r="N245">
        <v>1</v>
      </c>
      <c r="O245">
        <v>5</v>
      </c>
      <c r="P245">
        <v>4</v>
      </c>
      <c r="Q245">
        <v>4</v>
      </c>
      <c r="R245">
        <v>7530</v>
      </c>
      <c r="S245" t="s">
        <v>42</v>
      </c>
    </row>
    <row r="246" spans="1:19" x14ac:dyDescent="0.2">
      <c r="A246">
        <v>243</v>
      </c>
      <c r="B246" t="s">
        <v>19</v>
      </c>
      <c r="C246">
        <v>24</v>
      </c>
      <c r="D246" t="s">
        <v>38</v>
      </c>
      <c r="E246" t="s">
        <v>21</v>
      </c>
      <c r="F246">
        <v>2</v>
      </c>
      <c r="G246" t="s">
        <v>22</v>
      </c>
      <c r="H246">
        <v>11643</v>
      </c>
      <c r="I246">
        <v>3</v>
      </c>
      <c r="J246">
        <v>3</v>
      </c>
      <c r="K246" t="s">
        <v>28</v>
      </c>
      <c r="L246" t="s">
        <v>40</v>
      </c>
      <c r="M246" t="s">
        <v>24</v>
      </c>
      <c r="N246">
        <v>2</v>
      </c>
      <c r="O246">
        <v>1</v>
      </c>
      <c r="P246">
        <v>3</v>
      </c>
      <c r="Q246">
        <v>3</v>
      </c>
      <c r="R246">
        <v>9201</v>
      </c>
      <c r="S246" t="s">
        <v>34</v>
      </c>
    </row>
    <row r="247" spans="1:19" x14ac:dyDescent="0.2">
      <c r="A247">
        <v>244</v>
      </c>
      <c r="B247" t="s">
        <v>26</v>
      </c>
      <c r="C247">
        <v>26</v>
      </c>
      <c r="D247" t="s">
        <v>38</v>
      </c>
      <c r="E247" t="s">
        <v>28</v>
      </c>
      <c r="F247">
        <v>5</v>
      </c>
      <c r="G247" t="s">
        <v>32</v>
      </c>
      <c r="H247">
        <v>9336</v>
      </c>
      <c r="I247">
        <v>4</v>
      </c>
      <c r="J247">
        <v>4</v>
      </c>
      <c r="K247" t="s">
        <v>21</v>
      </c>
      <c r="L247" t="s">
        <v>36</v>
      </c>
      <c r="M247" t="s">
        <v>24</v>
      </c>
      <c r="N247">
        <v>3</v>
      </c>
      <c r="O247">
        <v>2</v>
      </c>
      <c r="P247">
        <v>5</v>
      </c>
      <c r="Q247">
        <v>1</v>
      </c>
      <c r="R247">
        <v>8505</v>
      </c>
      <c r="S247" t="s">
        <v>30</v>
      </c>
    </row>
    <row r="248" spans="1:19" x14ac:dyDescent="0.2">
      <c r="A248">
        <v>245</v>
      </c>
      <c r="B248" t="s">
        <v>19</v>
      </c>
      <c r="C248">
        <v>25</v>
      </c>
      <c r="D248" t="s">
        <v>31</v>
      </c>
      <c r="E248" t="s">
        <v>28</v>
      </c>
      <c r="F248">
        <v>1</v>
      </c>
      <c r="G248" t="s">
        <v>32</v>
      </c>
      <c r="H248">
        <v>13200</v>
      </c>
      <c r="I248">
        <v>2</v>
      </c>
      <c r="J248">
        <v>3</v>
      </c>
      <c r="K248" t="s">
        <v>21</v>
      </c>
      <c r="L248" t="s">
        <v>40</v>
      </c>
      <c r="M248" t="s">
        <v>24</v>
      </c>
      <c r="N248">
        <v>5</v>
      </c>
      <c r="O248">
        <v>2</v>
      </c>
      <c r="P248">
        <v>1</v>
      </c>
      <c r="Q248">
        <v>5</v>
      </c>
      <c r="R248">
        <v>6532</v>
      </c>
      <c r="S248" t="s">
        <v>37</v>
      </c>
    </row>
    <row r="249" spans="1:19" x14ac:dyDescent="0.2">
      <c r="A249">
        <v>246</v>
      </c>
      <c r="B249" t="s">
        <v>26</v>
      </c>
      <c r="C249">
        <v>26</v>
      </c>
      <c r="D249" t="s">
        <v>20</v>
      </c>
      <c r="E249" t="s">
        <v>28</v>
      </c>
      <c r="F249">
        <v>2</v>
      </c>
      <c r="G249" t="s">
        <v>39</v>
      </c>
      <c r="H249">
        <v>20094</v>
      </c>
      <c r="I249">
        <v>5</v>
      </c>
      <c r="J249">
        <v>5</v>
      </c>
      <c r="K249" t="s">
        <v>28</v>
      </c>
      <c r="L249" t="s">
        <v>40</v>
      </c>
      <c r="M249" t="s">
        <v>46</v>
      </c>
      <c r="N249">
        <v>3</v>
      </c>
      <c r="O249">
        <v>1</v>
      </c>
      <c r="P249">
        <v>1</v>
      </c>
      <c r="Q249">
        <v>3</v>
      </c>
      <c r="R249">
        <v>13855</v>
      </c>
      <c r="S249" t="s">
        <v>25</v>
      </c>
    </row>
    <row r="250" spans="1:19" x14ac:dyDescent="0.2">
      <c r="A250">
        <v>247</v>
      </c>
      <c r="B250" t="s">
        <v>19</v>
      </c>
      <c r="C250">
        <v>24</v>
      </c>
      <c r="D250" t="s">
        <v>52</v>
      </c>
      <c r="E250" t="s">
        <v>28</v>
      </c>
      <c r="F250">
        <v>2</v>
      </c>
      <c r="G250" t="s">
        <v>32</v>
      </c>
      <c r="H250">
        <v>10185</v>
      </c>
      <c r="I250">
        <v>4</v>
      </c>
      <c r="J250">
        <v>5</v>
      </c>
      <c r="K250" t="s">
        <v>28</v>
      </c>
      <c r="L250" t="s">
        <v>40</v>
      </c>
      <c r="M250" t="s">
        <v>45</v>
      </c>
      <c r="N250">
        <v>2</v>
      </c>
      <c r="O250">
        <v>2</v>
      </c>
      <c r="P250">
        <v>5</v>
      </c>
      <c r="Q250">
        <v>1</v>
      </c>
      <c r="R250">
        <v>12952</v>
      </c>
      <c r="S250" t="s">
        <v>25</v>
      </c>
    </row>
    <row r="251" spans="1:19" x14ac:dyDescent="0.2">
      <c r="A251">
        <v>248</v>
      </c>
      <c r="B251" t="s">
        <v>26</v>
      </c>
      <c r="C251">
        <v>24</v>
      </c>
      <c r="D251" t="s">
        <v>43</v>
      </c>
      <c r="E251" t="s">
        <v>28</v>
      </c>
      <c r="F251">
        <v>3</v>
      </c>
      <c r="G251" t="s">
        <v>35</v>
      </c>
      <c r="H251">
        <v>12197</v>
      </c>
      <c r="I251">
        <v>3</v>
      </c>
      <c r="J251">
        <v>3</v>
      </c>
      <c r="K251" t="s">
        <v>28</v>
      </c>
      <c r="L251" t="s">
        <v>40</v>
      </c>
      <c r="M251" t="s">
        <v>46</v>
      </c>
      <c r="N251">
        <v>2</v>
      </c>
      <c r="O251">
        <v>3</v>
      </c>
      <c r="P251">
        <v>1</v>
      </c>
      <c r="Q251">
        <v>4</v>
      </c>
      <c r="R251">
        <v>11117</v>
      </c>
      <c r="S251" t="s">
        <v>37</v>
      </c>
    </row>
    <row r="252" spans="1:19" x14ac:dyDescent="0.2">
      <c r="A252">
        <v>249</v>
      </c>
      <c r="B252" t="s">
        <v>26</v>
      </c>
      <c r="C252">
        <v>27</v>
      </c>
      <c r="D252" t="s">
        <v>27</v>
      </c>
      <c r="E252" t="s">
        <v>28</v>
      </c>
      <c r="F252">
        <v>1</v>
      </c>
      <c r="G252" t="s">
        <v>39</v>
      </c>
      <c r="H252">
        <v>16037</v>
      </c>
      <c r="I252">
        <v>4</v>
      </c>
      <c r="J252">
        <v>5</v>
      </c>
      <c r="K252" t="s">
        <v>21</v>
      </c>
      <c r="L252" t="s">
        <v>36</v>
      </c>
      <c r="M252" t="s">
        <v>24</v>
      </c>
      <c r="N252">
        <v>1</v>
      </c>
      <c r="O252">
        <v>4</v>
      </c>
      <c r="P252">
        <v>2</v>
      </c>
      <c r="Q252">
        <v>2</v>
      </c>
      <c r="R252">
        <v>9690</v>
      </c>
      <c r="S252" t="s">
        <v>34</v>
      </c>
    </row>
    <row r="253" spans="1:19" x14ac:dyDescent="0.2">
      <c r="A253">
        <v>250</v>
      </c>
      <c r="B253" t="s">
        <v>26</v>
      </c>
      <c r="C253">
        <v>19</v>
      </c>
      <c r="D253" t="s">
        <v>20</v>
      </c>
      <c r="E253" t="s">
        <v>21</v>
      </c>
      <c r="F253">
        <v>5</v>
      </c>
      <c r="G253" t="s">
        <v>49</v>
      </c>
      <c r="H253">
        <v>9951</v>
      </c>
      <c r="I253">
        <v>1</v>
      </c>
      <c r="J253">
        <v>1</v>
      </c>
      <c r="K253" t="s">
        <v>28</v>
      </c>
      <c r="L253" t="s">
        <v>23</v>
      </c>
      <c r="M253" t="s">
        <v>24</v>
      </c>
      <c r="N253">
        <v>2</v>
      </c>
      <c r="O253">
        <v>3</v>
      </c>
      <c r="P253">
        <v>1</v>
      </c>
      <c r="Q253">
        <v>5</v>
      </c>
      <c r="R253">
        <v>7421</v>
      </c>
      <c r="S253" t="s">
        <v>42</v>
      </c>
    </row>
    <row r="254" spans="1:19" x14ac:dyDescent="0.2">
      <c r="A254">
        <v>251</v>
      </c>
      <c r="B254" t="s">
        <v>19</v>
      </c>
      <c r="C254">
        <v>18</v>
      </c>
      <c r="D254" t="s">
        <v>51</v>
      </c>
      <c r="E254" t="s">
        <v>28</v>
      </c>
      <c r="F254">
        <v>2</v>
      </c>
      <c r="G254" t="s">
        <v>32</v>
      </c>
      <c r="H254">
        <v>9984</v>
      </c>
      <c r="I254">
        <v>4</v>
      </c>
      <c r="J254">
        <v>4</v>
      </c>
      <c r="K254" t="s">
        <v>28</v>
      </c>
      <c r="L254" t="s">
        <v>23</v>
      </c>
      <c r="M254" t="s">
        <v>33</v>
      </c>
      <c r="N254">
        <v>1</v>
      </c>
      <c r="O254">
        <v>1</v>
      </c>
      <c r="P254">
        <v>4</v>
      </c>
      <c r="Q254">
        <v>5</v>
      </c>
      <c r="R254">
        <v>11204</v>
      </c>
      <c r="S254" t="s">
        <v>30</v>
      </c>
    </row>
    <row r="255" spans="1:19" x14ac:dyDescent="0.2">
      <c r="A255">
        <v>252</v>
      </c>
      <c r="B255" t="s">
        <v>19</v>
      </c>
      <c r="C255">
        <v>20</v>
      </c>
      <c r="D255" t="s">
        <v>31</v>
      </c>
      <c r="E255" t="s">
        <v>28</v>
      </c>
      <c r="F255">
        <v>5</v>
      </c>
      <c r="G255" t="s">
        <v>35</v>
      </c>
      <c r="H255">
        <v>19038</v>
      </c>
      <c r="I255">
        <v>4</v>
      </c>
      <c r="J255">
        <v>4</v>
      </c>
      <c r="K255" t="s">
        <v>21</v>
      </c>
      <c r="L255" t="s">
        <v>36</v>
      </c>
      <c r="M255" t="s">
        <v>33</v>
      </c>
      <c r="N255">
        <v>5</v>
      </c>
      <c r="O255">
        <v>1</v>
      </c>
      <c r="P255">
        <v>5</v>
      </c>
      <c r="Q255">
        <v>5</v>
      </c>
      <c r="R255">
        <v>12598</v>
      </c>
      <c r="S255" t="s">
        <v>34</v>
      </c>
    </row>
    <row r="256" spans="1:19" x14ac:dyDescent="0.2">
      <c r="A256">
        <v>253</v>
      </c>
      <c r="B256" t="s">
        <v>26</v>
      </c>
      <c r="C256">
        <v>25</v>
      </c>
      <c r="D256" t="s">
        <v>51</v>
      </c>
      <c r="E256" t="s">
        <v>28</v>
      </c>
      <c r="F256">
        <v>2</v>
      </c>
      <c r="G256" t="s">
        <v>39</v>
      </c>
      <c r="H256">
        <v>12914</v>
      </c>
      <c r="I256">
        <v>3</v>
      </c>
      <c r="J256">
        <v>2</v>
      </c>
      <c r="K256" t="s">
        <v>21</v>
      </c>
      <c r="L256" t="s">
        <v>50</v>
      </c>
      <c r="M256" t="s">
        <v>46</v>
      </c>
      <c r="N256">
        <v>5</v>
      </c>
      <c r="O256">
        <v>1</v>
      </c>
      <c r="P256">
        <v>4</v>
      </c>
      <c r="Q256">
        <v>2</v>
      </c>
      <c r="R256">
        <v>4685</v>
      </c>
      <c r="S256" t="s">
        <v>30</v>
      </c>
    </row>
    <row r="257" spans="1:19" x14ac:dyDescent="0.2">
      <c r="A257">
        <v>254</v>
      </c>
      <c r="B257" t="s">
        <v>19</v>
      </c>
      <c r="C257">
        <v>22</v>
      </c>
      <c r="D257" t="s">
        <v>51</v>
      </c>
      <c r="E257" t="s">
        <v>28</v>
      </c>
      <c r="F257">
        <v>4</v>
      </c>
      <c r="G257" t="s">
        <v>35</v>
      </c>
      <c r="H257">
        <v>16368</v>
      </c>
      <c r="I257">
        <v>1</v>
      </c>
      <c r="J257">
        <v>2</v>
      </c>
      <c r="K257" t="s">
        <v>28</v>
      </c>
      <c r="L257" t="s">
        <v>29</v>
      </c>
      <c r="M257" t="s">
        <v>46</v>
      </c>
      <c r="N257">
        <v>4</v>
      </c>
      <c r="O257">
        <v>1</v>
      </c>
      <c r="P257">
        <v>1</v>
      </c>
      <c r="Q257">
        <v>5</v>
      </c>
      <c r="R257">
        <v>14153</v>
      </c>
      <c r="S257" t="s">
        <v>34</v>
      </c>
    </row>
    <row r="258" spans="1:19" x14ac:dyDescent="0.2">
      <c r="A258">
        <v>255</v>
      </c>
      <c r="B258" t="s">
        <v>26</v>
      </c>
      <c r="C258">
        <v>26</v>
      </c>
      <c r="D258" t="s">
        <v>31</v>
      </c>
      <c r="E258" t="s">
        <v>28</v>
      </c>
      <c r="F258">
        <v>3</v>
      </c>
      <c r="G258" t="s">
        <v>35</v>
      </c>
      <c r="H258">
        <v>16214</v>
      </c>
      <c r="I258">
        <v>5</v>
      </c>
      <c r="J258">
        <v>4</v>
      </c>
      <c r="K258" t="s">
        <v>21</v>
      </c>
      <c r="L258" t="s">
        <v>40</v>
      </c>
      <c r="M258" t="s">
        <v>24</v>
      </c>
      <c r="N258">
        <v>1</v>
      </c>
      <c r="O258">
        <v>4</v>
      </c>
      <c r="P258">
        <v>2</v>
      </c>
      <c r="Q258">
        <v>5</v>
      </c>
      <c r="R258">
        <v>14845</v>
      </c>
      <c r="S258" t="s">
        <v>37</v>
      </c>
    </row>
    <row r="259" spans="1:19" x14ac:dyDescent="0.2">
      <c r="A259">
        <v>256</v>
      </c>
      <c r="B259" t="s">
        <v>26</v>
      </c>
      <c r="C259">
        <v>22</v>
      </c>
      <c r="D259" t="s">
        <v>43</v>
      </c>
      <c r="E259" t="s">
        <v>28</v>
      </c>
      <c r="F259">
        <v>5</v>
      </c>
      <c r="G259" t="s">
        <v>35</v>
      </c>
      <c r="H259">
        <v>19787</v>
      </c>
      <c r="I259">
        <v>2</v>
      </c>
      <c r="J259">
        <v>3</v>
      </c>
      <c r="K259" t="s">
        <v>28</v>
      </c>
      <c r="L259" t="s">
        <v>23</v>
      </c>
      <c r="M259" t="s">
        <v>33</v>
      </c>
      <c r="N259">
        <v>5</v>
      </c>
      <c r="O259">
        <v>2</v>
      </c>
      <c r="P259">
        <v>2</v>
      </c>
      <c r="Q259">
        <v>4</v>
      </c>
      <c r="R259">
        <v>12746</v>
      </c>
      <c r="S259" t="s">
        <v>37</v>
      </c>
    </row>
    <row r="260" spans="1:19" x14ac:dyDescent="0.2">
      <c r="A260">
        <v>257</v>
      </c>
      <c r="B260" t="s">
        <v>19</v>
      </c>
      <c r="C260">
        <v>22</v>
      </c>
      <c r="D260" t="s">
        <v>53</v>
      </c>
      <c r="E260" t="s">
        <v>28</v>
      </c>
      <c r="F260">
        <v>4</v>
      </c>
      <c r="G260" t="s">
        <v>39</v>
      </c>
      <c r="H260">
        <v>16736</v>
      </c>
      <c r="I260">
        <v>5</v>
      </c>
      <c r="J260">
        <v>4</v>
      </c>
      <c r="K260" t="s">
        <v>21</v>
      </c>
      <c r="L260" t="s">
        <v>40</v>
      </c>
      <c r="M260" t="s">
        <v>33</v>
      </c>
      <c r="N260">
        <v>2</v>
      </c>
      <c r="O260">
        <v>5</v>
      </c>
      <c r="P260">
        <v>3</v>
      </c>
      <c r="Q260">
        <v>4</v>
      </c>
      <c r="R260">
        <v>10611</v>
      </c>
      <c r="S260" t="s">
        <v>37</v>
      </c>
    </row>
    <row r="261" spans="1:19" x14ac:dyDescent="0.2">
      <c r="A261">
        <v>258</v>
      </c>
      <c r="B261" t="s">
        <v>19</v>
      </c>
      <c r="C261">
        <v>21</v>
      </c>
      <c r="D261" t="s">
        <v>43</v>
      </c>
      <c r="E261" t="s">
        <v>21</v>
      </c>
      <c r="F261">
        <v>2</v>
      </c>
      <c r="G261" t="s">
        <v>35</v>
      </c>
      <c r="H261">
        <v>12000</v>
      </c>
      <c r="I261">
        <v>4</v>
      </c>
      <c r="J261">
        <v>3</v>
      </c>
      <c r="K261" t="s">
        <v>28</v>
      </c>
      <c r="L261" t="s">
        <v>23</v>
      </c>
      <c r="M261" t="s">
        <v>24</v>
      </c>
      <c r="N261">
        <v>1</v>
      </c>
      <c r="O261">
        <v>1</v>
      </c>
      <c r="P261">
        <v>1</v>
      </c>
      <c r="Q261">
        <v>5</v>
      </c>
      <c r="R261">
        <v>8780</v>
      </c>
      <c r="S261" t="s">
        <v>25</v>
      </c>
    </row>
    <row r="262" spans="1:19" x14ac:dyDescent="0.2">
      <c r="A262">
        <v>259</v>
      </c>
      <c r="B262" t="s">
        <v>19</v>
      </c>
      <c r="C262">
        <v>28</v>
      </c>
      <c r="D262" t="s">
        <v>38</v>
      </c>
      <c r="E262" t="s">
        <v>28</v>
      </c>
      <c r="F262">
        <v>1</v>
      </c>
      <c r="G262" t="s">
        <v>32</v>
      </c>
      <c r="H262">
        <v>23619</v>
      </c>
      <c r="I262">
        <v>5</v>
      </c>
      <c r="J262">
        <v>5</v>
      </c>
      <c r="K262" t="s">
        <v>21</v>
      </c>
      <c r="L262" t="s">
        <v>36</v>
      </c>
      <c r="M262" t="s">
        <v>24</v>
      </c>
      <c r="N262">
        <v>3</v>
      </c>
      <c r="O262">
        <v>4</v>
      </c>
      <c r="P262">
        <v>5</v>
      </c>
      <c r="Q262">
        <v>3</v>
      </c>
      <c r="R262">
        <v>19223</v>
      </c>
      <c r="S262" t="s">
        <v>34</v>
      </c>
    </row>
    <row r="263" spans="1:19" x14ac:dyDescent="0.2">
      <c r="A263">
        <v>260</v>
      </c>
      <c r="B263" t="s">
        <v>26</v>
      </c>
      <c r="C263">
        <v>25</v>
      </c>
      <c r="D263" t="s">
        <v>51</v>
      </c>
      <c r="E263" t="s">
        <v>28</v>
      </c>
      <c r="F263">
        <v>3</v>
      </c>
      <c r="G263" t="s">
        <v>35</v>
      </c>
      <c r="H263">
        <v>18488</v>
      </c>
      <c r="I263">
        <v>3</v>
      </c>
      <c r="J263">
        <v>3</v>
      </c>
      <c r="K263" t="s">
        <v>28</v>
      </c>
      <c r="L263" t="s">
        <v>36</v>
      </c>
      <c r="M263" t="s">
        <v>46</v>
      </c>
      <c r="N263">
        <v>1</v>
      </c>
      <c r="O263">
        <v>1</v>
      </c>
      <c r="P263">
        <v>3</v>
      </c>
      <c r="Q263">
        <v>5</v>
      </c>
      <c r="R263">
        <v>15633</v>
      </c>
      <c r="S263" t="s">
        <v>42</v>
      </c>
    </row>
    <row r="264" spans="1:19" x14ac:dyDescent="0.2">
      <c r="A264">
        <v>261</v>
      </c>
      <c r="B264" t="s">
        <v>26</v>
      </c>
      <c r="C264">
        <v>26</v>
      </c>
      <c r="D264" t="s">
        <v>43</v>
      </c>
      <c r="E264" t="s">
        <v>21</v>
      </c>
      <c r="F264">
        <v>4</v>
      </c>
      <c r="G264" t="s">
        <v>22</v>
      </c>
      <c r="H264">
        <v>12701</v>
      </c>
      <c r="I264">
        <v>2</v>
      </c>
      <c r="J264">
        <v>1</v>
      </c>
      <c r="K264" t="s">
        <v>28</v>
      </c>
      <c r="L264" t="s">
        <v>29</v>
      </c>
      <c r="M264" t="s">
        <v>33</v>
      </c>
      <c r="N264">
        <v>3</v>
      </c>
      <c r="O264">
        <v>1</v>
      </c>
      <c r="P264">
        <v>2</v>
      </c>
      <c r="Q264">
        <v>5</v>
      </c>
      <c r="R264">
        <v>11159</v>
      </c>
      <c r="S264" t="s">
        <v>37</v>
      </c>
    </row>
    <row r="265" spans="1:19" x14ac:dyDescent="0.2">
      <c r="A265">
        <v>262</v>
      </c>
      <c r="B265" t="s">
        <v>26</v>
      </c>
      <c r="C265">
        <v>25</v>
      </c>
      <c r="D265" t="s">
        <v>47</v>
      </c>
      <c r="E265" t="s">
        <v>28</v>
      </c>
      <c r="F265">
        <v>2</v>
      </c>
      <c r="G265" t="s">
        <v>35</v>
      </c>
      <c r="H265">
        <v>18900</v>
      </c>
      <c r="I265">
        <v>5</v>
      </c>
      <c r="J265">
        <v>5</v>
      </c>
      <c r="K265" t="s">
        <v>28</v>
      </c>
      <c r="L265" t="s">
        <v>40</v>
      </c>
      <c r="M265" t="s">
        <v>48</v>
      </c>
      <c r="N265">
        <v>4</v>
      </c>
      <c r="O265">
        <v>3</v>
      </c>
      <c r="P265">
        <v>5</v>
      </c>
      <c r="Q265">
        <v>2</v>
      </c>
      <c r="R265">
        <v>15808</v>
      </c>
      <c r="S265" t="s">
        <v>30</v>
      </c>
    </row>
    <row r="266" spans="1:19" x14ac:dyDescent="0.2">
      <c r="A266">
        <v>263</v>
      </c>
      <c r="B266" t="s">
        <v>26</v>
      </c>
      <c r="C266">
        <v>26</v>
      </c>
      <c r="D266" t="s">
        <v>53</v>
      </c>
      <c r="E266" t="s">
        <v>28</v>
      </c>
      <c r="F266">
        <v>3</v>
      </c>
      <c r="G266" t="s">
        <v>32</v>
      </c>
      <c r="H266">
        <v>19287</v>
      </c>
      <c r="I266">
        <v>5</v>
      </c>
      <c r="J266">
        <v>3</v>
      </c>
      <c r="K266" t="s">
        <v>28</v>
      </c>
      <c r="L266" t="s">
        <v>36</v>
      </c>
      <c r="M266" t="s">
        <v>33</v>
      </c>
      <c r="N266">
        <v>4</v>
      </c>
      <c r="O266">
        <v>4</v>
      </c>
      <c r="P266">
        <v>2</v>
      </c>
      <c r="Q266">
        <v>3</v>
      </c>
      <c r="R266">
        <v>16789</v>
      </c>
      <c r="S266" t="s">
        <v>42</v>
      </c>
    </row>
    <row r="267" spans="1:19" x14ac:dyDescent="0.2">
      <c r="A267">
        <v>264</v>
      </c>
      <c r="B267" t="s">
        <v>26</v>
      </c>
      <c r="C267">
        <v>22</v>
      </c>
      <c r="D267" t="s">
        <v>52</v>
      </c>
      <c r="E267" t="s">
        <v>21</v>
      </c>
      <c r="F267">
        <v>5</v>
      </c>
      <c r="G267" t="s">
        <v>35</v>
      </c>
      <c r="H267">
        <v>9926</v>
      </c>
      <c r="I267">
        <v>3</v>
      </c>
      <c r="J267">
        <v>2</v>
      </c>
      <c r="K267" t="s">
        <v>28</v>
      </c>
      <c r="L267" t="s">
        <v>50</v>
      </c>
      <c r="M267" t="s">
        <v>45</v>
      </c>
      <c r="N267">
        <v>5</v>
      </c>
      <c r="O267">
        <v>2</v>
      </c>
      <c r="P267">
        <v>3</v>
      </c>
      <c r="Q267">
        <v>3</v>
      </c>
      <c r="R267">
        <v>12150</v>
      </c>
      <c r="S267" t="s">
        <v>34</v>
      </c>
    </row>
    <row r="268" spans="1:19" x14ac:dyDescent="0.2">
      <c r="A268">
        <v>265</v>
      </c>
      <c r="B268" t="s">
        <v>19</v>
      </c>
      <c r="C268">
        <v>19</v>
      </c>
      <c r="D268" t="s">
        <v>38</v>
      </c>
      <c r="E268" t="s">
        <v>21</v>
      </c>
      <c r="F268">
        <v>1</v>
      </c>
      <c r="G268" t="s">
        <v>35</v>
      </c>
      <c r="H268">
        <v>9261</v>
      </c>
      <c r="I268">
        <v>3</v>
      </c>
      <c r="J268">
        <v>2</v>
      </c>
      <c r="K268" t="s">
        <v>28</v>
      </c>
      <c r="L268" t="s">
        <v>23</v>
      </c>
      <c r="M268" t="s">
        <v>46</v>
      </c>
      <c r="N268">
        <v>4</v>
      </c>
      <c r="O268">
        <v>5</v>
      </c>
      <c r="P268">
        <v>2</v>
      </c>
      <c r="Q268">
        <v>2</v>
      </c>
      <c r="R268">
        <v>7620</v>
      </c>
      <c r="S268" t="s">
        <v>34</v>
      </c>
    </row>
    <row r="269" spans="1:19" x14ac:dyDescent="0.2">
      <c r="A269">
        <v>266</v>
      </c>
      <c r="B269" t="s">
        <v>26</v>
      </c>
      <c r="C269">
        <v>25</v>
      </c>
      <c r="D269" t="s">
        <v>53</v>
      </c>
      <c r="E269" t="s">
        <v>21</v>
      </c>
      <c r="F269">
        <v>4</v>
      </c>
      <c r="G269" t="s">
        <v>35</v>
      </c>
      <c r="H269">
        <v>14125</v>
      </c>
      <c r="I269">
        <v>4</v>
      </c>
      <c r="J269">
        <v>4</v>
      </c>
      <c r="K269" t="s">
        <v>21</v>
      </c>
      <c r="L269" t="s">
        <v>36</v>
      </c>
      <c r="M269" t="s">
        <v>24</v>
      </c>
      <c r="N269">
        <v>2</v>
      </c>
      <c r="O269">
        <v>1</v>
      </c>
      <c r="P269">
        <v>5</v>
      </c>
      <c r="Q269">
        <v>1</v>
      </c>
      <c r="R269">
        <v>10073</v>
      </c>
      <c r="S269" t="s">
        <v>34</v>
      </c>
    </row>
    <row r="270" spans="1:19" x14ac:dyDescent="0.2">
      <c r="A270">
        <v>267</v>
      </c>
      <c r="B270" t="s">
        <v>19</v>
      </c>
      <c r="C270">
        <v>24</v>
      </c>
      <c r="D270" t="s">
        <v>44</v>
      </c>
      <c r="E270" t="s">
        <v>28</v>
      </c>
      <c r="F270">
        <v>2</v>
      </c>
      <c r="G270" t="s">
        <v>39</v>
      </c>
      <c r="H270">
        <v>24879</v>
      </c>
      <c r="I270">
        <v>3</v>
      </c>
      <c r="J270">
        <v>3</v>
      </c>
      <c r="K270" t="s">
        <v>21</v>
      </c>
      <c r="L270" t="s">
        <v>40</v>
      </c>
      <c r="M270" t="s">
        <v>45</v>
      </c>
      <c r="N270">
        <v>5</v>
      </c>
      <c r="O270">
        <v>2</v>
      </c>
      <c r="P270">
        <v>3</v>
      </c>
      <c r="Q270">
        <v>1</v>
      </c>
      <c r="R270">
        <v>11735</v>
      </c>
      <c r="S270" t="s">
        <v>30</v>
      </c>
    </row>
    <row r="271" spans="1:19" x14ac:dyDescent="0.2">
      <c r="A271">
        <v>268</v>
      </c>
      <c r="B271" t="s">
        <v>19</v>
      </c>
      <c r="C271">
        <v>27</v>
      </c>
      <c r="D271" t="s">
        <v>53</v>
      </c>
      <c r="E271" t="s">
        <v>28</v>
      </c>
      <c r="F271">
        <v>3</v>
      </c>
      <c r="G271" t="s">
        <v>39</v>
      </c>
      <c r="H271">
        <v>14880</v>
      </c>
      <c r="I271">
        <v>4</v>
      </c>
      <c r="J271">
        <v>4</v>
      </c>
      <c r="K271" t="s">
        <v>21</v>
      </c>
      <c r="L271" t="s">
        <v>36</v>
      </c>
      <c r="M271" t="s">
        <v>46</v>
      </c>
      <c r="N271">
        <v>1</v>
      </c>
      <c r="O271">
        <v>5</v>
      </c>
      <c r="P271">
        <v>1</v>
      </c>
      <c r="Q271">
        <v>1</v>
      </c>
      <c r="R271">
        <v>11274</v>
      </c>
      <c r="S271" t="s">
        <v>37</v>
      </c>
    </row>
    <row r="272" spans="1:19" x14ac:dyDescent="0.2">
      <c r="A272">
        <v>269</v>
      </c>
      <c r="B272" t="s">
        <v>19</v>
      </c>
      <c r="C272">
        <v>22</v>
      </c>
      <c r="D272" t="s">
        <v>20</v>
      </c>
      <c r="E272" t="s">
        <v>28</v>
      </c>
      <c r="F272">
        <v>2</v>
      </c>
      <c r="G272" t="s">
        <v>32</v>
      </c>
      <c r="H272">
        <v>22164</v>
      </c>
      <c r="I272">
        <v>3</v>
      </c>
      <c r="J272">
        <v>3</v>
      </c>
      <c r="K272" t="s">
        <v>28</v>
      </c>
      <c r="L272" t="s">
        <v>36</v>
      </c>
      <c r="M272" t="s">
        <v>33</v>
      </c>
      <c r="N272">
        <v>2</v>
      </c>
      <c r="O272">
        <v>5</v>
      </c>
      <c r="P272">
        <v>2</v>
      </c>
      <c r="Q272">
        <v>4</v>
      </c>
      <c r="R272">
        <v>16897</v>
      </c>
      <c r="S272" t="s">
        <v>42</v>
      </c>
    </row>
    <row r="273" spans="1:19" x14ac:dyDescent="0.2">
      <c r="A273">
        <v>270</v>
      </c>
      <c r="B273" t="s">
        <v>19</v>
      </c>
      <c r="C273">
        <v>28</v>
      </c>
      <c r="D273" t="s">
        <v>53</v>
      </c>
      <c r="E273" t="s">
        <v>28</v>
      </c>
      <c r="F273">
        <v>2</v>
      </c>
      <c r="G273" t="s">
        <v>39</v>
      </c>
      <c r="H273">
        <v>14572</v>
      </c>
      <c r="I273">
        <v>4</v>
      </c>
      <c r="J273">
        <v>4</v>
      </c>
      <c r="K273" t="s">
        <v>21</v>
      </c>
      <c r="L273" t="s">
        <v>40</v>
      </c>
      <c r="M273" t="s">
        <v>24</v>
      </c>
      <c r="N273">
        <v>2</v>
      </c>
      <c r="O273">
        <v>4</v>
      </c>
      <c r="P273">
        <v>2</v>
      </c>
      <c r="Q273">
        <v>4</v>
      </c>
      <c r="R273">
        <v>7762</v>
      </c>
      <c r="S273" t="s">
        <v>34</v>
      </c>
    </row>
    <row r="274" spans="1:19" x14ac:dyDescent="0.2">
      <c r="A274">
        <v>271</v>
      </c>
      <c r="B274" t="s">
        <v>26</v>
      </c>
      <c r="C274">
        <v>29</v>
      </c>
      <c r="D274" t="s">
        <v>43</v>
      </c>
      <c r="E274" t="s">
        <v>21</v>
      </c>
      <c r="F274">
        <v>1</v>
      </c>
      <c r="G274" t="s">
        <v>35</v>
      </c>
      <c r="H274">
        <v>7968</v>
      </c>
      <c r="I274">
        <v>4</v>
      </c>
      <c r="J274">
        <v>4</v>
      </c>
      <c r="K274" t="s">
        <v>21</v>
      </c>
      <c r="L274" t="s">
        <v>36</v>
      </c>
      <c r="M274" t="s">
        <v>46</v>
      </c>
      <c r="N274">
        <v>5</v>
      </c>
      <c r="O274">
        <v>1</v>
      </c>
      <c r="P274">
        <v>3</v>
      </c>
      <c r="Q274">
        <v>4</v>
      </c>
      <c r="R274">
        <v>7144</v>
      </c>
      <c r="S274" t="s">
        <v>34</v>
      </c>
    </row>
    <row r="275" spans="1:19" x14ac:dyDescent="0.2">
      <c r="A275">
        <v>272</v>
      </c>
      <c r="B275" t="s">
        <v>19</v>
      </c>
      <c r="C275">
        <v>19</v>
      </c>
      <c r="D275" t="s">
        <v>20</v>
      </c>
      <c r="E275" t="s">
        <v>28</v>
      </c>
      <c r="F275">
        <v>2</v>
      </c>
      <c r="G275" t="s">
        <v>39</v>
      </c>
      <c r="H275">
        <v>14335</v>
      </c>
      <c r="I275">
        <v>3</v>
      </c>
      <c r="J275">
        <v>2</v>
      </c>
      <c r="K275" t="s">
        <v>28</v>
      </c>
      <c r="L275" t="s">
        <v>23</v>
      </c>
      <c r="M275" t="s">
        <v>33</v>
      </c>
      <c r="N275">
        <v>3</v>
      </c>
      <c r="O275">
        <v>2</v>
      </c>
      <c r="P275">
        <v>3</v>
      </c>
      <c r="Q275">
        <v>3</v>
      </c>
      <c r="R275">
        <v>12716</v>
      </c>
      <c r="S275" t="s">
        <v>30</v>
      </c>
    </row>
    <row r="276" spans="1:19" x14ac:dyDescent="0.2">
      <c r="A276">
        <v>273</v>
      </c>
      <c r="B276" t="s">
        <v>19</v>
      </c>
      <c r="C276">
        <v>20</v>
      </c>
      <c r="D276" t="s">
        <v>52</v>
      </c>
      <c r="E276" t="s">
        <v>21</v>
      </c>
      <c r="F276">
        <v>5</v>
      </c>
      <c r="G276" t="s">
        <v>22</v>
      </c>
      <c r="H276">
        <v>16143</v>
      </c>
      <c r="I276">
        <v>3</v>
      </c>
      <c r="J276">
        <v>1</v>
      </c>
      <c r="K276" t="s">
        <v>28</v>
      </c>
      <c r="L276" t="s">
        <v>50</v>
      </c>
      <c r="M276" t="s">
        <v>48</v>
      </c>
      <c r="N276">
        <v>3</v>
      </c>
      <c r="O276">
        <v>2</v>
      </c>
      <c r="P276">
        <v>4</v>
      </c>
      <c r="Q276">
        <v>5</v>
      </c>
      <c r="R276">
        <v>10970</v>
      </c>
      <c r="S276" t="s">
        <v>34</v>
      </c>
    </row>
    <row r="277" spans="1:19" x14ac:dyDescent="0.2">
      <c r="A277">
        <v>274</v>
      </c>
      <c r="B277" t="s">
        <v>19</v>
      </c>
      <c r="C277">
        <v>24</v>
      </c>
      <c r="D277" t="s">
        <v>44</v>
      </c>
      <c r="E277" t="s">
        <v>28</v>
      </c>
      <c r="F277">
        <v>3</v>
      </c>
      <c r="G277" t="s">
        <v>39</v>
      </c>
      <c r="H277">
        <v>21146</v>
      </c>
      <c r="I277">
        <v>5</v>
      </c>
      <c r="J277">
        <v>4</v>
      </c>
      <c r="K277" t="s">
        <v>28</v>
      </c>
      <c r="L277" t="s">
        <v>40</v>
      </c>
      <c r="M277" t="s">
        <v>48</v>
      </c>
      <c r="N277">
        <v>5</v>
      </c>
      <c r="O277">
        <v>3</v>
      </c>
      <c r="P277">
        <v>2</v>
      </c>
      <c r="Q277">
        <v>5</v>
      </c>
      <c r="R277">
        <v>13013</v>
      </c>
      <c r="S277" t="s">
        <v>37</v>
      </c>
    </row>
    <row r="278" spans="1:19" x14ac:dyDescent="0.2">
      <c r="A278">
        <v>275</v>
      </c>
      <c r="B278" t="s">
        <v>26</v>
      </c>
      <c r="C278">
        <v>24</v>
      </c>
      <c r="D278" t="s">
        <v>27</v>
      </c>
      <c r="E278" t="s">
        <v>21</v>
      </c>
      <c r="F278">
        <v>5</v>
      </c>
      <c r="G278" t="s">
        <v>22</v>
      </c>
      <c r="H278">
        <v>12757</v>
      </c>
      <c r="I278">
        <v>3</v>
      </c>
      <c r="J278">
        <v>1</v>
      </c>
      <c r="K278" t="s">
        <v>28</v>
      </c>
      <c r="L278" t="s">
        <v>50</v>
      </c>
      <c r="M278" t="s">
        <v>24</v>
      </c>
      <c r="N278">
        <v>4</v>
      </c>
      <c r="O278">
        <v>1</v>
      </c>
      <c r="P278">
        <v>5</v>
      </c>
      <c r="Q278">
        <v>3</v>
      </c>
      <c r="R278">
        <v>10010</v>
      </c>
      <c r="S278" t="s">
        <v>34</v>
      </c>
    </row>
    <row r="279" spans="1:19" x14ac:dyDescent="0.2">
      <c r="A279">
        <v>276</v>
      </c>
      <c r="B279" t="s">
        <v>26</v>
      </c>
      <c r="C279">
        <v>25</v>
      </c>
      <c r="D279" t="s">
        <v>43</v>
      </c>
      <c r="E279" t="s">
        <v>21</v>
      </c>
      <c r="F279">
        <v>1</v>
      </c>
      <c r="G279" t="s">
        <v>22</v>
      </c>
      <c r="H279">
        <v>12829</v>
      </c>
      <c r="I279">
        <v>4</v>
      </c>
      <c r="J279">
        <v>5</v>
      </c>
      <c r="K279" t="s">
        <v>28</v>
      </c>
      <c r="L279" t="s">
        <v>23</v>
      </c>
      <c r="M279" t="s">
        <v>33</v>
      </c>
      <c r="N279">
        <v>3</v>
      </c>
      <c r="O279">
        <v>1</v>
      </c>
      <c r="P279">
        <v>4</v>
      </c>
      <c r="Q279">
        <v>3</v>
      </c>
      <c r="R279">
        <v>14183</v>
      </c>
      <c r="S279" t="s">
        <v>34</v>
      </c>
    </row>
    <row r="280" spans="1:19" x14ac:dyDescent="0.2">
      <c r="A280">
        <v>277</v>
      </c>
      <c r="B280" t="s">
        <v>26</v>
      </c>
      <c r="C280">
        <v>23</v>
      </c>
      <c r="D280" t="s">
        <v>31</v>
      </c>
      <c r="E280" t="s">
        <v>21</v>
      </c>
      <c r="F280">
        <v>1</v>
      </c>
      <c r="G280" t="s">
        <v>22</v>
      </c>
      <c r="H280">
        <v>14581</v>
      </c>
      <c r="I280">
        <v>1</v>
      </c>
      <c r="J280">
        <v>2</v>
      </c>
      <c r="K280" t="s">
        <v>28</v>
      </c>
      <c r="L280" t="s">
        <v>29</v>
      </c>
      <c r="M280" t="s">
        <v>24</v>
      </c>
      <c r="N280">
        <v>1</v>
      </c>
      <c r="O280">
        <v>3</v>
      </c>
      <c r="P280">
        <v>2</v>
      </c>
      <c r="Q280">
        <v>5</v>
      </c>
      <c r="R280">
        <v>13824</v>
      </c>
      <c r="S280" t="s">
        <v>37</v>
      </c>
    </row>
    <row r="281" spans="1:19" x14ac:dyDescent="0.2">
      <c r="A281">
        <v>278</v>
      </c>
      <c r="B281" t="s">
        <v>19</v>
      </c>
      <c r="C281">
        <v>24</v>
      </c>
      <c r="D281" t="s">
        <v>38</v>
      </c>
      <c r="E281" t="s">
        <v>28</v>
      </c>
      <c r="F281">
        <v>2</v>
      </c>
      <c r="G281" t="s">
        <v>35</v>
      </c>
      <c r="H281">
        <v>17967</v>
      </c>
      <c r="I281">
        <v>3</v>
      </c>
      <c r="J281">
        <v>2</v>
      </c>
      <c r="K281" t="s">
        <v>28</v>
      </c>
      <c r="L281" t="s">
        <v>23</v>
      </c>
      <c r="M281" t="s">
        <v>24</v>
      </c>
      <c r="N281">
        <v>3</v>
      </c>
      <c r="O281">
        <v>2</v>
      </c>
      <c r="P281">
        <v>2</v>
      </c>
      <c r="Q281">
        <v>4</v>
      </c>
      <c r="R281">
        <v>11138</v>
      </c>
      <c r="S281" t="s">
        <v>34</v>
      </c>
    </row>
    <row r="282" spans="1:19" x14ac:dyDescent="0.2">
      <c r="A282">
        <v>279</v>
      </c>
      <c r="B282" t="s">
        <v>19</v>
      </c>
      <c r="C282">
        <v>23</v>
      </c>
      <c r="D282" t="s">
        <v>43</v>
      </c>
      <c r="E282" t="s">
        <v>28</v>
      </c>
      <c r="F282">
        <v>5</v>
      </c>
      <c r="G282" t="s">
        <v>32</v>
      </c>
      <c r="H282">
        <v>25219</v>
      </c>
      <c r="I282">
        <v>5</v>
      </c>
      <c r="J282">
        <v>4</v>
      </c>
      <c r="K282" t="s">
        <v>28</v>
      </c>
      <c r="L282" t="s">
        <v>36</v>
      </c>
      <c r="M282" t="s">
        <v>46</v>
      </c>
      <c r="N282">
        <v>1</v>
      </c>
      <c r="O282">
        <v>3</v>
      </c>
      <c r="P282">
        <v>5</v>
      </c>
      <c r="Q282">
        <v>1</v>
      </c>
      <c r="R282">
        <v>20196</v>
      </c>
      <c r="S282" t="s">
        <v>25</v>
      </c>
    </row>
    <row r="283" spans="1:19" x14ac:dyDescent="0.2">
      <c r="A283">
        <v>280</v>
      </c>
      <c r="B283" t="s">
        <v>26</v>
      </c>
      <c r="C283">
        <v>20</v>
      </c>
      <c r="D283" t="s">
        <v>44</v>
      </c>
      <c r="E283" t="s">
        <v>28</v>
      </c>
      <c r="F283">
        <v>4</v>
      </c>
      <c r="G283" t="s">
        <v>35</v>
      </c>
      <c r="H283">
        <v>11270</v>
      </c>
      <c r="I283">
        <v>3</v>
      </c>
      <c r="J283">
        <v>2</v>
      </c>
      <c r="K283" t="s">
        <v>28</v>
      </c>
      <c r="L283" t="s">
        <v>50</v>
      </c>
      <c r="M283" t="s">
        <v>48</v>
      </c>
      <c r="N283">
        <v>2</v>
      </c>
      <c r="O283">
        <v>4</v>
      </c>
      <c r="P283">
        <v>1</v>
      </c>
      <c r="Q283">
        <v>5</v>
      </c>
      <c r="R283">
        <v>10934</v>
      </c>
      <c r="S283" t="s">
        <v>34</v>
      </c>
    </row>
    <row r="284" spans="1:19" x14ac:dyDescent="0.2">
      <c r="A284">
        <v>281</v>
      </c>
      <c r="B284" t="s">
        <v>26</v>
      </c>
      <c r="C284">
        <v>25</v>
      </c>
      <c r="D284" t="s">
        <v>52</v>
      </c>
      <c r="E284" t="s">
        <v>21</v>
      </c>
      <c r="F284">
        <v>2</v>
      </c>
      <c r="G284" t="s">
        <v>22</v>
      </c>
      <c r="H284">
        <v>17231</v>
      </c>
      <c r="I284">
        <v>1</v>
      </c>
      <c r="J284">
        <v>2</v>
      </c>
      <c r="K284" t="s">
        <v>28</v>
      </c>
      <c r="L284" t="s">
        <v>23</v>
      </c>
      <c r="M284" t="s">
        <v>45</v>
      </c>
      <c r="N284">
        <v>1</v>
      </c>
      <c r="O284">
        <v>5</v>
      </c>
      <c r="P284">
        <v>3</v>
      </c>
      <c r="Q284">
        <v>3</v>
      </c>
      <c r="R284">
        <v>15653</v>
      </c>
      <c r="S284" t="s">
        <v>37</v>
      </c>
    </row>
    <row r="285" spans="1:19" x14ac:dyDescent="0.2">
      <c r="A285">
        <v>282</v>
      </c>
      <c r="B285" t="s">
        <v>19</v>
      </c>
      <c r="C285">
        <v>18</v>
      </c>
      <c r="D285" t="s">
        <v>44</v>
      </c>
      <c r="E285" t="s">
        <v>28</v>
      </c>
      <c r="F285">
        <v>4</v>
      </c>
      <c r="G285" t="s">
        <v>32</v>
      </c>
      <c r="H285">
        <v>11883</v>
      </c>
      <c r="I285">
        <v>3</v>
      </c>
      <c r="J285">
        <v>3</v>
      </c>
      <c r="K285" t="s">
        <v>28</v>
      </c>
      <c r="L285" t="s">
        <v>40</v>
      </c>
      <c r="M285" t="s">
        <v>48</v>
      </c>
      <c r="N285">
        <v>3</v>
      </c>
      <c r="O285">
        <v>3</v>
      </c>
      <c r="P285">
        <v>1</v>
      </c>
      <c r="Q285">
        <v>3</v>
      </c>
      <c r="R285">
        <v>13039</v>
      </c>
      <c r="S285" t="s">
        <v>34</v>
      </c>
    </row>
    <row r="286" spans="1:19" x14ac:dyDescent="0.2">
      <c r="A286">
        <v>283</v>
      </c>
      <c r="B286" t="s">
        <v>19</v>
      </c>
      <c r="C286">
        <v>24</v>
      </c>
      <c r="D286" t="s">
        <v>41</v>
      </c>
      <c r="E286" t="s">
        <v>28</v>
      </c>
      <c r="F286">
        <v>4</v>
      </c>
      <c r="G286" t="s">
        <v>35</v>
      </c>
      <c r="H286">
        <v>20843</v>
      </c>
      <c r="I286">
        <v>4</v>
      </c>
      <c r="J286">
        <v>4</v>
      </c>
      <c r="K286" t="s">
        <v>21</v>
      </c>
      <c r="L286" t="s">
        <v>36</v>
      </c>
      <c r="M286" t="s">
        <v>24</v>
      </c>
      <c r="N286">
        <v>4</v>
      </c>
      <c r="O286">
        <v>4</v>
      </c>
      <c r="P286">
        <v>1</v>
      </c>
      <c r="Q286">
        <v>4</v>
      </c>
      <c r="R286">
        <v>12265</v>
      </c>
      <c r="S286" t="s">
        <v>34</v>
      </c>
    </row>
    <row r="287" spans="1:19" x14ac:dyDescent="0.2">
      <c r="A287">
        <v>284</v>
      </c>
      <c r="B287" t="s">
        <v>19</v>
      </c>
      <c r="C287">
        <v>25</v>
      </c>
      <c r="D287" t="s">
        <v>43</v>
      </c>
      <c r="E287" t="s">
        <v>28</v>
      </c>
      <c r="F287">
        <v>4</v>
      </c>
      <c r="G287" t="s">
        <v>39</v>
      </c>
      <c r="H287">
        <v>16017</v>
      </c>
      <c r="I287">
        <v>5</v>
      </c>
      <c r="J287">
        <v>5</v>
      </c>
      <c r="K287" t="s">
        <v>21</v>
      </c>
      <c r="L287" t="s">
        <v>40</v>
      </c>
      <c r="M287" t="s">
        <v>33</v>
      </c>
      <c r="N287">
        <v>1</v>
      </c>
      <c r="O287">
        <v>5</v>
      </c>
      <c r="P287">
        <v>2</v>
      </c>
      <c r="Q287">
        <v>1</v>
      </c>
      <c r="R287">
        <v>7644</v>
      </c>
      <c r="S287" t="s">
        <v>42</v>
      </c>
    </row>
    <row r="288" spans="1:19" x14ac:dyDescent="0.2">
      <c r="A288">
        <v>285</v>
      </c>
      <c r="B288" t="s">
        <v>19</v>
      </c>
      <c r="C288">
        <v>24</v>
      </c>
      <c r="D288" t="s">
        <v>44</v>
      </c>
      <c r="E288" t="s">
        <v>28</v>
      </c>
      <c r="F288">
        <v>1</v>
      </c>
      <c r="G288" t="s">
        <v>35</v>
      </c>
      <c r="H288">
        <v>16480</v>
      </c>
      <c r="I288">
        <v>2</v>
      </c>
      <c r="J288">
        <v>2</v>
      </c>
      <c r="K288" t="s">
        <v>21</v>
      </c>
      <c r="L288" t="s">
        <v>23</v>
      </c>
      <c r="M288" t="s">
        <v>48</v>
      </c>
      <c r="N288">
        <v>3</v>
      </c>
      <c r="O288">
        <v>1</v>
      </c>
      <c r="P288">
        <v>5</v>
      </c>
      <c r="Q288">
        <v>4</v>
      </c>
      <c r="R288">
        <v>5405</v>
      </c>
      <c r="S288" t="s">
        <v>25</v>
      </c>
    </row>
    <row r="289" spans="1:19" x14ac:dyDescent="0.2">
      <c r="A289">
        <v>286</v>
      </c>
      <c r="B289" t="s">
        <v>19</v>
      </c>
      <c r="C289">
        <v>21</v>
      </c>
      <c r="D289" t="s">
        <v>43</v>
      </c>
      <c r="E289" t="s">
        <v>28</v>
      </c>
      <c r="F289">
        <v>3</v>
      </c>
      <c r="G289" t="s">
        <v>35</v>
      </c>
      <c r="H289">
        <v>24133</v>
      </c>
      <c r="I289">
        <v>3</v>
      </c>
      <c r="J289">
        <v>3</v>
      </c>
      <c r="K289" t="s">
        <v>21</v>
      </c>
      <c r="L289" t="s">
        <v>40</v>
      </c>
      <c r="M289" t="s">
        <v>24</v>
      </c>
      <c r="N289">
        <v>2</v>
      </c>
      <c r="O289">
        <v>4</v>
      </c>
      <c r="P289">
        <v>4</v>
      </c>
      <c r="Q289">
        <v>4</v>
      </c>
      <c r="R289">
        <v>13635</v>
      </c>
      <c r="S289" t="s">
        <v>37</v>
      </c>
    </row>
    <row r="290" spans="1:19" x14ac:dyDescent="0.2">
      <c r="A290">
        <v>287</v>
      </c>
      <c r="B290" t="s">
        <v>19</v>
      </c>
      <c r="C290">
        <v>25</v>
      </c>
      <c r="D290" t="s">
        <v>44</v>
      </c>
      <c r="E290" t="s">
        <v>28</v>
      </c>
      <c r="F290">
        <v>2</v>
      </c>
      <c r="G290" t="s">
        <v>39</v>
      </c>
      <c r="H290">
        <v>14684</v>
      </c>
      <c r="I290">
        <v>2</v>
      </c>
      <c r="J290">
        <v>1</v>
      </c>
      <c r="K290" t="s">
        <v>28</v>
      </c>
      <c r="L290" t="s">
        <v>23</v>
      </c>
      <c r="M290" t="s">
        <v>45</v>
      </c>
      <c r="N290">
        <v>5</v>
      </c>
      <c r="O290">
        <v>4</v>
      </c>
      <c r="P290">
        <v>3</v>
      </c>
      <c r="Q290">
        <v>3</v>
      </c>
      <c r="R290">
        <v>11934</v>
      </c>
      <c r="S290" t="s">
        <v>42</v>
      </c>
    </row>
    <row r="291" spans="1:19" x14ac:dyDescent="0.2">
      <c r="A291">
        <v>288</v>
      </c>
      <c r="B291" t="s">
        <v>19</v>
      </c>
      <c r="C291">
        <v>24</v>
      </c>
      <c r="D291" t="s">
        <v>44</v>
      </c>
      <c r="E291" t="s">
        <v>28</v>
      </c>
      <c r="F291">
        <v>4</v>
      </c>
      <c r="G291" t="s">
        <v>32</v>
      </c>
      <c r="H291">
        <v>25091</v>
      </c>
      <c r="I291">
        <v>4</v>
      </c>
      <c r="J291">
        <v>4</v>
      </c>
      <c r="K291" t="s">
        <v>28</v>
      </c>
      <c r="L291" t="s">
        <v>40</v>
      </c>
      <c r="M291" t="s">
        <v>45</v>
      </c>
      <c r="N291">
        <v>4</v>
      </c>
      <c r="O291">
        <v>3</v>
      </c>
      <c r="P291">
        <v>4</v>
      </c>
      <c r="Q291">
        <v>4</v>
      </c>
      <c r="R291">
        <v>18742</v>
      </c>
      <c r="S291" t="s">
        <v>37</v>
      </c>
    </row>
    <row r="292" spans="1:19" x14ac:dyDescent="0.2">
      <c r="A292">
        <v>289</v>
      </c>
      <c r="B292" t="s">
        <v>19</v>
      </c>
      <c r="C292">
        <v>23</v>
      </c>
      <c r="D292" t="s">
        <v>38</v>
      </c>
      <c r="E292" t="s">
        <v>28</v>
      </c>
      <c r="F292">
        <v>1</v>
      </c>
      <c r="G292" t="s">
        <v>32</v>
      </c>
      <c r="H292">
        <v>11362</v>
      </c>
      <c r="I292">
        <v>3</v>
      </c>
      <c r="J292">
        <v>3</v>
      </c>
      <c r="K292" t="s">
        <v>28</v>
      </c>
      <c r="L292" t="s">
        <v>40</v>
      </c>
      <c r="M292" t="s">
        <v>24</v>
      </c>
      <c r="N292">
        <v>5</v>
      </c>
      <c r="O292">
        <v>4</v>
      </c>
      <c r="P292">
        <v>2</v>
      </c>
      <c r="Q292">
        <v>1</v>
      </c>
      <c r="R292">
        <v>12165</v>
      </c>
      <c r="S292" t="s">
        <v>25</v>
      </c>
    </row>
    <row r="293" spans="1:19" x14ac:dyDescent="0.2">
      <c r="A293">
        <v>290</v>
      </c>
      <c r="B293" t="s">
        <v>26</v>
      </c>
      <c r="C293">
        <v>29</v>
      </c>
      <c r="D293" t="s">
        <v>31</v>
      </c>
      <c r="E293" t="s">
        <v>21</v>
      </c>
      <c r="F293">
        <v>3</v>
      </c>
      <c r="G293" t="s">
        <v>22</v>
      </c>
      <c r="H293">
        <v>5640</v>
      </c>
      <c r="I293">
        <v>2</v>
      </c>
      <c r="J293">
        <v>1</v>
      </c>
      <c r="K293" t="s">
        <v>28</v>
      </c>
      <c r="L293" t="s">
        <v>50</v>
      </c>
      <c r="M293" t="s">
        <v>46</v>
      </c>
      <c r="N293">
        <v>5</v>
      </c>
      <c r="O293">
        <v>4</v>
      </c>
      <c r="P293">
        <v>1</v>
      </c>
      <c r="Q293">
        <v>4</v>
      </c>
      <c r="R293">
        <v>7232</v>
      </c>
      <c r="S293" t="s">
        <v>34</v>
      </c>
    </row>
    <row r="294" spans="1:19" x14ac:dyDescent="0.2">
      <c r="A294">
        <v>291</v>
      </c>
      <c r="B294" t="s">
        <v>19</v>
      </c>
      <c r="C294">
        <v>18</v>
      </c>
      <c r="D294" t="s">
        <v>53</v>
      </c>
      <c r="E294" t="s">
        <v>28</v>
      </c>
      <c r="F294">
        <v>2</v>
      </c>
      <c r="G294" t="s">
        <v>32</v>
      </c>
      <c r="H294">
        <v>18292</v>
      </c>
      <c r="I294">
        <v>5</v>
      </c>
      <c r="J294">
        <v>4</v>
      </c>
      <c r="K294" t="s">
        <v>21</v>
      </c>
      <c r="L294" t="s">
        <v>40</v>
      </c>
      <c r="M294" t="s">
        <v>46</v>
      </c>
      <c r="N294">
        <v>1</v>
      </c>
      <c r="O294">
        <v>5</v>
      </c>
      <c r="P294">
        <v>1</v>
      </c>
      <c r="Q294">
        <v>2</v>
      </c>
      <c r="R294">
        <v>8781</v>
      </c>
      <c r="S294" t="s">
        <v>42</v>
      </c>
    </row>
    <row r="295" spans="1:19" x14ac:dyDescent="0.2">
      <c r="A295">
        <v>292</v>
      </c>
      <c r="B295" t="s">
        <v>19</v>
      </c>
      <c r="C295">
        <v>20</v>
      </c>
      <c r="D295" t="s">
        <v>31</v>
      </c>
      <c r="E295" t="s">
        <v>28</v>
      </c>
      <c r="F295">
        <v>5</v>
      </c>
      <c r="G295" t="s">
        <v>32</v>
      </c>
      <c r="H295">
        <v>15446</v>
      </c>
      <c r="I295">
        <v>2</v>
      </c>
      <c r="J295">
        <v>3</v>
      </c>
      <c r="K295" t="s">
        <v>28</v>
      </c>
      <c r="L295" t="s">
        <v>40</v>
      </c>
      <c r="M295" t="s">
        <v>33</v>
      </c>
      <c r="N295">
        <v>1</v>
      </c>
      <c r="O295">
        <v>4</v>
      </c>
      <c r="P295">
        <v>2</v>
      </c>
      <c r="Q295">
        <v>4</v>
      </c>
      <c r="R295">
        <v>12271</v>
      </c>
      <c r="S295" t="s">
        <v>30</v>
      </c>
    </row>
    <row r="296" spans="1:19" x14ac:dyDescent="0.2">
      <c r="A296">
        <v>293</v>
      </c>
      <c r="B296" t="s">
        <v>19</v>
      </c>
      <c r="C296">
        <v>21</v>
      </c>
      <c r="D296" t="s">
        <v>20</v>
      </c>
      <c r="E296" t="s">
        <v>28</v>
      </c>
      <c r="F296">
        <v>2</v>
      </c>
      <c r="G296" t="s">
        <v>35</v>
      </c>
      <c r="H296">
        <v>16309</v>
      </c>
      <c r="I296">
        <v>3</v>
      </c>
      <c r="J296">
        <v>2</v>
      </c>
      <c r="K296" t="s">
        <v>28</v>
      </c>
      <c r="L296" t="s">
        <v>50</v>
      </c>
      <c r="M296" t="s">
        <v>24</v>
      </c>
      <c r="N296">
        <v>1</v>
      </c>
      <c r="O296">
        <v>3</v>
      </c>
      <c r="P296">
        <v>3</v>
      </c>
      <c r="Q296">
        <v>1</v>
      </c>
      <c r="R296">
        <v>12068</v>
      </c>
      <c r="S296" t="s">
        <v>37</v>
      </c>
    </row>
    <row r="297" spans="1:19" x14ac:dyDescent="0.2">
      <c r="A297">
        <v>294</v>
      </c>
      <c r="B297" t="s">
        <v>26</v>
      </c>
      <c r="C297">
        <v>22</v>
      </c>
      <c r="D297" t="s">
        <v>53</v>
      </c>
      <c r="E297" t="s">
        <v>21</v>
      </c>
      <c r="F297">
        <v>2</v>
      </c>
      <c r="G297" t="s">
        <v>49</v>
      </c>
      <c r="H297">
        <v>10583</v>
      </c>
      <c r="I297">
        <v>4</v>
      </c>
      <c r="J297">
        <v>4</v>
      </c>
      <c r="K297" t="s">
        <v>21</v>
      </c>
      <c r="L297" t="s">
        <v>23</v>
      </c>
      <c r="M297" t="s">
        <v>33</v>
      </c>
      <c r="N297">
        <v>1</v>
      </c>
      <c r="O297">
        <v>3</v>
      </c>
      <c r="P297">
        <v>5</v>
      </c>
      <c r="Q297">
        <v>2</v>
      </c>
      <c r="R297">
        <v>9236</v>
      </c>
      <c r="S297" t="s">
        <v>34</v>
      </c>
    </row>
    <row r="298" spans="1:19" x14ac:dyDescent="0.2">
      <c r="A298">
        <v>295</v>
      </c>
      <c r="B298" t="s">
        <v>26</v>
      </c>
      <c r="C298">
        <v>20</v>
      </c>
      <c r="D298" t="s">
        <v>38</v>
      </c>
      <c r="E298" t="s">
        <v>21</v>
      </c>
      <c r="F298">
        <v>5</v>
      </c>
      <c r="G298" t="s">
        <v>22</v>
      </c>
      <c r="H298">
        <v>16830</v>
      </c>
      <c r="I298">
        <v>1</v>
      </c>
      <c r="J298">
        <v>2</v>
      </c>
      <c r="K298" t="s">
        <v>28</v>
      </c>
      <c r="L298" t="s">
        <v>29</v>
      </c>
      <c r="M298" t="s">
        <v>46</v>
      </c>
      <c r="N298">
        <v>1</v>
      </c>
      <c r="O298">
        <v>3</v>
      </c>
      <c r="P298">
        <v>5</v>
      </c>
      <c r="Q298">
        <v>4</v>
      </c>
      <c r="R298">
        <v>14658</v>
      </c>
      <c r="S298" t="s">
        <v>30</v>
      </c>
    </row>
    <row r="299" spans="1:19" x14ac:dyDescent="0.2">
      <c r="A299">
        <v>296</v>
      </c>
      <c r="B299" t="s">
        <v>26</v>
      </c>
      <c r="C299">
        <v>22</v>
      </c>
      <c r="D299" t="s">
        <v>47</v>
      </c>
      <c r="E299" t="s">
        <v>28</v>
      </c>
      <c r="F299">
        <v>4</v>
      </c>
      <c r="G299" t="s">
        <v>32</v>
      </c>
      <c r="H299">
        <v>10286</v>
      </c>
      <c r="I299">
        <v>3</v>
      </c>
      <c r="J299">
        <v>3</v>
      </c>
      <c r="K299" t="s">
        <v>21</v>
      </c>
      <c r="L299" t="s">
        <v>23</v>
      </c>
      <c r="M299" t="s">
        <v>48</v>
      </c>
      <c r="N299">
        <v>3</v>
      </c>
      <c r="O299">
        <v>5</v>
      </c>
      <c r="P299">
        <v>3</v>
      </c>
      <c r="Q299">
        <v>4</v>
      </c>
      <c r="R299">
        <v>6306</v>
      </c>
      <c r="S299" t="s">
        <v>37</v>
      </c>
    </row>
    <row r="300" spans="1:19" x14ac:dyDescent="0.2">
      <c r="A300">
        <v>297</v>
      </c>
      <c r="B300" t="s">
        <v>26</v>
      </c>
      <c r="C300">
        <v>24</v>
      </c>
      <c r="D300" t="s">
        <v>27</v>
      </c>
      <c r="E300" t="s">
        <v>28</v>
      </c>
      <c r="F300">
        <v>5</v>
      </c>
      <c r="G300" t="s">
        <v>39</v>
      </c>
      <c r="H300">
        <v>30684</v>
      </c>
      <c r="I300">
        <v>4</v>
      </c>
      <c r="J300">
        <v>5</v>
      </c>
      <c r="K300" t="s">
        <v>28</v>
      </c>
      <c r="L300" t="s">
        <v>23</v>
      </c>
      <c r="M300" t="s">
        <v>33</v>
      </c>
      <c r="N300">
        <v>2</v>
      </c>
      <c r="O300">
        <v>2</v>
      </c>
      <c r="P300">
        <v>2</v>
      </c>
      <c r="Q300">
        <v>2</v>
      </c>
      <c r="R300">
        <v>20136</v>
      </c>
      <c r="S300" t="s">
        <v>42</v>
      </c>
    </row>
    <row r="301" spans="1:19" x14ac:dyDescent="0.2">
      <c r="A301">
        <v>298</v>
      </c>
      <c r="B301" t="s">
        <v>19</v>
      </c>
      <c r="C301">
        <v>25</v>
      </c>
      <c r="D301" t="s">
        <v>44</v>
      </c>
      <c r="E301" t="s">
        <v>28</v>
      </c>
      <c r="F301">
        <v>3</v>
      </c>
      <c r="G301" t="s">
        <v>35</v>
      </c>
      <c r="H301">
        <v>27312</v>
      </c>
      <c r="I301">
        <v>4</v>
      </c>
      <c r="J301">
        <v>4</v>
      </c>
      <c r="K301" t="s">
        <v>28</v>
      </c>
      <c r="L301" t="s">
        <v>23</v>
      </c>
      <c r="M301" t="s">
        <v>45</v>
      </c>
      <c r="N301">
        <v>4</v>
      </c>
      <c r="O301">
        <v>2</v>
      </c>
      <c r="P301">
        <v>3</v>
      </c>
      <c r="Q301">
        <v>1</v>
      </c>
      <c r="R301">
        <v>15265</v>
      </c>
      <c r="S301" t="s">
        <v>42</v>
      </c>
    </row>
    <row r="302" spans="1:19" x14ac:dyDescent="0.2">
      <c r="A302">
        <v>299</v>
      </c>
      <c r="B302" t="s">
        <v>19</v>
      </c>
      <c r="C302">
        <v>18</v>
      </c>
      <c r="D302" t="s">
        <v>31</v>
      </c>
      <c r="E302" t="s">
        <v>21</v>
      </c>
      <c r="F302">
        <v>4</v>
      </c>
      <c r="G302" t="s">
        <v>22</v>
      </c>
      <c r="H302">
        <v>12889</v>
      </c>
      <c r="I302">
        <v>2</v>
      </c>
      <c r="J302">
        <v>2</v>
      </c>
      <c r="K302" t="s">
        <v>28</v>
      </c>
      <c r="L302" t="s">
        <v>50</v>
      </c>
      <c r="M302" t="s">
        <v>46</v>
      </c>
      <c r="N302">
        <v>4</v>
      </c>
      <c r="O302">
        <v>2</v>
      </c>
      <c r="P302">
        <v>1</v>
      </c>
      <c r="Q302">
        <v>5</v>
      </c>
      <c r="R302">
        <v>12348</v>
      </c>
      <c r="S302" t="s">
        <v>37</v>
      </c>
    </row>
    <row r="303" spans="1:19" x14ac:dyDescent="0.2">
      <c r="A303">
        <v>300</v>
      </c>
      <c r="B303" t="s">
        <v>26</v>
      </c>
      <c r="C303">
        <v>25</v>
      </c>
      <c r="D303" t="s">
        <v>47</v>
      </c>
      <c r="E303" t="s">
        <v>28</v>
      </c>
      <c r="F303">
        <v>5</v>
      </c>
      <c r="G303" t="s">
        <v>32</v>
      </c>
      <c r="H303">
        <v>16742</v>
      </c>
      <c r="I303">
        <v>2</v>
      </c>
      <c r="J303">
        <v>1</v>
      </c>
      <c r="K303" t="s">
        <v>28</v>
      </c>
      <c r="L303" t="s">
        <v>50</v>
      </c>
      <c r="M303" t="s">
        <v>48</v>
      </c>
      <c r="N303">
        <v>2</v>
      </c>
      <c r="O303">
        <v>2</v>
      </c>
      <c r="P303">
        <v>5</v>
      </c>
      <c r="Q303">
        <v>5</v>
      </c>
      <c r="R303">
        <v>9777</v>
      </c>
      <c r="S303" t="s">
        <v>30</v>
      </c>
    </row>
    <row r="304" spans="1:19" x14ac:dyDescent="0.2">
      <c r="A304">
        <v>301</v>
      </c>
      <c r="B304" t="s">
        <v>26</v>
      </c>
      <c r="C304">
        <v>22</v>
      </c>
      <c r="D304" t="s">
        <v>53</v>
      </c>
      <c r="E304" t="s">
        <v>28</v>
      </c>
      <c r="F304">
        <v>3</v>
      </c>
      <c r="G304" t="s">
        <v>35</v>
      </c>
      <c r="H304">
        <v>14346</v>
      </c>
      <c r="I304">
        <v>3</v>
      </c>
      <c r="J304">
        <v>3</v>
      </c>
      <c r="K304" t="s">
        <v>28</v>
      </c>
      <c r="L304" t="s">
        <v>36</v>
      </c>
      <c r="M304" t="s">
        <v>33</v>
      </c>
      <c r="N304">
        <v>1</v>
      </c>
      <c r="O304">
        <v>4</v>
      </c>
      <c r="P304">
        <v>1</v>
      </c>
      <c r="Q304">
        <v>3</v>
      </c>
      <c r="R304">
        <v>11226</v>
      </c>
      <c r="S304" t="s">
        <v>34</v>
      </c>
    </row>
    <row r="305" spans="1:19" x14ac:dyDescent="0.2">
      <c r="A305">
        <v>302</v>
      </c>
      <c r="B305" t="s">
        <v>19</v>
      </c>
      <c r="C305">
        <v>20</v>
      </c>
      <c r="D305" t="s">
        <v>20</v>
      </c>
      <c r="E305" t="s">
        <v>28</v>
      </c>
      <c r="F305">
        <v>3</v>
      </c>
      <c r="G305" t="s">
        <v>32</v>
      </c>
      <c r="H305">
        <v>16628</v>
      </c>
      <c r="I305">
        <v>1</v>
      </c>
      <c r="J305">
        <v>1</v>
      </c>
      <c r="K305" t="s">
        <v>28</v>
      </c>
      <c r="L305" t="s">
        <v>23</v>
      </c>
      <c r="M305" t="s">
        <v>24</v>
      </c>
      <c r="N305">
        <v>3</v>
      </c>
      <c r="O305">
        <v>1</v>
      </c>
      <c r="P305">
        <v>2</v>
      </c>
      <c r="Q305">
        <v>2</v>
      </c>
      <c r="R305">
        <v>8646</v>
      </c>
      <c r="S305" t="s">
        <v>34</v>
      </c>
    </row>
    <row r="306" spans="1:19" x14ac:dyDescent="0.2">
      <c r="A306">
        <v>303</v>
      </c>
      <c r="B306" t="s">
        <v>26</v>
      </c>
      <c r="C306">
        <v>24</v>
      </c>
      <c r="D306" t="s">
        <v>53</v>
      </c>
      <c r="E306" t="s">
        <v>28</v>
      </c>
      <c r="F306">
        <v>2</v>
      </c>
      <c r="G306" t="s">
        <v>35</v>
      </c>
      <c r="H306">
        <v>19959</v>
      </c>
      <c r="I306">
        <v>2</v>
      </c>
      <c r="J306">
        <v>2</v>
      </c>
      <c r="K306" t="s">
        <v>28</v>
      </c>
      <c r="L306" t="s">
        <v>29</v>
      </c>
      <c r="M306" t="s">
        <v>46</v>
      </c>
      <c r="N306">
        <v>5</v>
      </c>
      <c r="O306">
        <v>2</v>
      </c>
      <c r="P306">
        <v>1</v>
      </c>
      <c r="Q306">
        <v>1</v>
      </c>
      <c r="R306">
        <v>15086</v>
      </c>
      <c r="S306" t="s">
        <v>42</v>
      </c>
    </row>
    <row r="307" spans="1:19" x14ac:dyDescent="0.2">
      <c r="A307">
        <v>304</v>
      </c>
      <c r="B307" t="s">
        <v>26</v>
      </c>
      <c r="C307">
        <v>24</v>
      </c>
      <c r="D307" t="s">
        <v>44</v>
      </c>
      <c r="E307" t="s">
        <v>21</v>
      </c>
      <c r="F307">
        <v>4</v>
      </c>
      <c r="G307" t="s">
        <v>49</v>
      </c>
      <c r="H307">
        <v>13569</v>
      </c>
      <c r="I307">
        <v>4</v>
      </c>
      <c r="J307">
        <v>5</v>
      </c>
      <c r="K307" t="s">
        <v>28</v>
      </c>
      <c r="L307" t="s">
        <v>36</v>
      </c>
      <c r="M307" t="s">
        <v>45</v>
      </c>
      <c r="N307">
        <v>3</v>
      </c>
      <c r="O307">
        <v>4</v>
      </c>
      <c r="P307">
        <v>5</v>
      </c>
      <c r="Q307">
        <v>1</v>
      </c>
      <c r="R307">
        <v>11278</v>
      </c>
      <c r="S307" t="s">
        <v>37</v>
      </c>
    </row>
    <row r="308" spans="1:19" x14ac:dyDescent="0.2">
      <c r="A308">
        <v>305</v>
      </c>
      <c r="B308" t="s">
        <v>26</v>
      </c>
      <c r="C308">
        <v>25</v>
      </c>
      <c r="D308" t="s">
        <v>44</v>
      </c>
      <c r="E308" t="s">
        <v>28</v>
      </c>
      <c r="F308">
        <v>2</v>
      </c>
      <c r="G308" t="s">
        <v>39</v>
      </c>
      <c r="H308">
        <v>17768</v>
      </c>
      <c r="I308">
        <v>4</v>
      </c>
      <c r="J308">
        <v>4</v>
      </c>
      <c r="K308" t="s">
        <v>28</v>
      </c>
      <c r="L308" t="s">
        <v>36</v>
      </c>
      <c r="M308" t="s">
        <v>45</v>
      </c>
      <c r="N308">
        <v>2</v>
      </c>
      <c r="O308">
        <v>2</v>
      </c>
      <c r="P308">
        <v>3</v>
      </c>
      <c r="Q308">
        <v>1</v>
      </c>
      <c r="R308">
        <v>10899</v>
      </c>
      <c r="S308" t="s">
        <v>34</v>
      </c>
    </row>
    <row r="309" spans="1:19" x14ac:dyDescent="0.2">
      <c r="A309">
        <v>306</v>
      </c>
      <c r="B309" t="s">
        <v>19</v>
      </c>
      <c r="C309">
        <v>24</v>
      </c>
      <c r="D309" t="s">
        <v>41</v>
      </c>
      <c r="E309" t="s">
        <v>28</v>
      </c>
      <c r="F309">
        <v>4</v>
      </c>
      <c r="G309" t="s">
        <v>32</v>
      </c>
      <c r="H309">
        <v>22915</v>
      </c>
      <c r="I309">
        <v>1</v>
      </c>
      <c r="J309">
        <v>1</v>
      </c>
      <c r="K309" t="s">
        <v>21</v>
      </c>
      <c r="L309" t="s">
        <v>23</v>
      </c>
      <c r="M309" t="s">
        <v>33</v>
      </c>
      <c r="N309">
        <v>4</v>
      </c>
      <c r="O309">
        <v>4</v>
      </c>
      <c r="P309">
        <v>5</v>
      </c>
      <c r="Q309">
        <v>1</v>
      </c>
      <c r="R309">
        <v>9463</v>
      </c>
      <c r="S309" t="s">
        <v>42</v>
      </c>
    </row>
    <row r="310" spans="1:19" x14ac:dyDescent="0.2">
      <c r="A310">
        <v>307</v>
      </c>
      <c r="B310" t="s">
        <v>19</v>
      </c>
      <c r="C310">
        <v>22</v>
      </c>
      <c r="D310" t="s">
        <v>51</v>
      </c>
      <c r="E310" t="s">
        <v>28</v>
      </c>
      <c r="F310">
        <v>1</v>
      </c>
      <c r="G310" t="s">
        <v>39</v>
      </c>
      <c r="H310">
        <v>8185</v>
      </c>
      <c r="I310">
        <v>5</v>
      </c>
      <c r="J310">
        <v>5</v>
      </c>
      <c r="K310" t="s">
        <v>28</v>
      </c>
      <c r="L310" t="s">
        <v>23</v>
      </c>
      <c r="M310" t="s">
        <v>46</v>
      </c>
      <c r="N310">
        <v>5</v>
      </c>
      <c r="O310">
        <v>3</v>
      </c>
      <c r="P310">
        <v>4</v>
      </c>
      <c r="Q310">
        <v>1</v>
      </c>
      <c r="R310">
        <v>8469</v>
      </c>
      <c r="S310" t="s">
        <v>37</v>
      </c>
    </row>
    <row r="311" spans="1:19" x14ac:dyDescent="0.2">
      <c r="A311">
        <v>308</v>
      </c>
      <c r="B311" t="s">
        <v>19</v>
      </c>
      <c r="C311">
        <v>22</v>
      </c>
      <c r="D311" t="s">
        <v>44</v>
      </c>
      <c r="E311" t="s">
        <v>28</v>
      </c>
      <c r="F311">
        <v>3</v>
      </c>
      <c r="G311" t="s">
        <v>32</v>
      </c>
      <c r="H311">
        <v>15034</v>
      </c>
      <c r="I311">
        <v>1</v>
      </c>
      <c r="J311">
        <v>1</v>
      </c>
      <c r="K311" t="s">
        <v>28</v>
      </c>
      <c r="L311" t="s">
        <v>23</v>
      </c>
      <c r="M311" t="s">
        <v>48</v>
      </c>
      <c r="N311">
        <v>5</v>
      </c>
      <c r="O311">
        <v>2</v>
      </c>
      <c r="P311">
        <v>4</v>
      </c>
      <c r="Q311">
        <v>2</v>
      </c>
      <c r="R311">
        <v>13041</v>
      </c>
      <c r="S311" t="s">
        <v>30</v>
      </c>
    </row>
    <row r="312" spans="1:19" x14ac:dyDescent="0.2">
      <c r="A312">
        <v>309</v>
      </c>
      <c r="B312" t="s">
        <v>19</v>
      </c>
      <c r="C312">
        <v>19</v>
      </c>
      <c r="D312" t="s">
        <v>43</v>
      </c>
      <c r="E312" t="s">
        <v>28</v>
      </c>
      <c r="F312">
        <v>2</v>
      </c>
      <c r="G312" t="s">
        <v>32</v>
      </c>
      <c r="H312">
        <v>17578</v>
      </c>
      <c r="I312">
        <v>3</v>
      </c>
      <c r="J312">
        <v>3</v>
      </c>
      <c r="K312" t="s">
        <v>28</v>
      </c>
      <c r="L312" t="s">
        <v>36</v>
      </c>
      <c r="M312" t="s">
        <v>24</v>
      </c>
      <c r="N312">
        <v>4</v>
      </c>
      <c r="O312">
        <v>3</v>
      </c>
      <c r="P312">
        <v>3</v>
      </c>
      <c r="Q312">
        <v>5</v>
      </c>
      <c r="R312">
        <v>18617</v>
      </c>
      <c r="S312" t="s">
        <v>25</v>
      </c>
    </row>
    <row r="313" spans="1:19" x14ac:dyDescent="0.2">
      <c r="A313">
        <v>310</v>
      </c>
      <c r="B313" t="s">
        <v>19</v>
      </c>
      <c r="C313">
        <v>22</v>
      </c>
      <c r="D313" t="s">
        <v>51</v>
      </c>
      <c r="E313" t="s">
        <v>21</v>
      </c>
      <c r="F313">
        <v>3</v>
      </c>
      <c r="G313" t="s">
        <v>49</v>
      </c>
      <c r="H313">
        <v>7656</v>
      </c>
      <c r="I313">
        <v>3</v>
      </c>
      <c r="J313">
        <v>3</v>
      </c>
      <c r="K313" t="s">
        <v>28</v>
      </c>
      <c r="L313" t="s">
        <v>40</v>
      </c>
      <c r="M313" t="s">
        <v>24</v>
      </c>
      <c r="N313">
        <v>5</v>
      </c>
      <c r="O313">
        <v>1</v>
      </c>
      <c r="P313">
        <v>4</v>
      </c>
      <c r="Q313">
        <v>2</v>
      </c>
      <c r="R313">
        <v>9008</v>
      </c>
      <c r="S313" t="s">
        <v>37</v>
      </c>
    </row>
    <row r="314" spans="1:19" x14ac:dyDescent="0.2">
      <c r="A314">
        <v>311</v>
      </c>
      <c r="B314" t="s">
        <v>19</v>
      </c>
      <c r="C314">
        <v>21</v>
      </c>
      <c r="D314" t="s">
        <v>44</v>
      </c>
      <c r="E314" t="s">
        <v>28</v>
      </c>
      <c r="F314">
        <v>4</v>
      </c>
      <c r="G314" t="s">
        <v>39</v>
      </c>
      <c r="H314">
        <v>21244</v>
      </c>
      <c r="I314">
        <v>3</v>
      </c>
      <c r="J314">
        <v>3</v>
      </c>
      <c r="K314" t="s">
        <v>28</v>
      </c>
      <c r="L314" t="s">
        <v>36</v>
      </c>
      <c r="M314" t="s">
        <v>45</v>
      </c>
      <c r="N314">
        <v>4</v>
      </c>
      <c r="O314">
        <v>4</v>
      </c>
      <c r="P314">
        <v>3</v>
      </c>
      <c r="Q314">
        <v>2</v>
      </c>
      <c r="R314">
        <v>19076</v>
      </c>
      <c r="S314" t="s">
        <v>25</v>
      </c>
    </row>
    <row r="315" spans="1:19" x14ac:dyDescent="0.2">
      <c r="A315">
        <v>312</v>
      </c>
      <c r="B315" t="s">
        <v>19</v>
      </c>
      <c r="C315">
        <v>23</v>
      </c>
      <c r="D315" t="s">
        <v>31</v>
      </c>
      <c r="E315" t="s">
        <v>21</v>
      </c>
      <c r="F315">
        <v>4</v>
      </c>
      <c r="G315" t="s">
        <v>49</v>
      </c>
      <c r="H315">
        <v>10755</v>
      </c>
      <c r="I315">
        <v>4</v>
      </c>
      <c r="J315">
        <v>4</v>
      </c>
      <c r="K315" t="s">
        <v>28</v>
      </c>
      <c r="L315" t="s">
        <v>23</v>
      </c>
      <c r="M315" t="s">
        <v>33</v>
      </c>
      <c r="N315">
        <v>4</v>
      </c>
      <c r="O315">
        <v>3</v>
      </c>
      <c r="P315">
        <v>4</v>
      </c>
      <c r="Q315">
        <v>4</v>
      </c>
      <c r="R315">
        <v>8158</v>
      </c>
      <c r="S315" t="s">
        <v>34</v>
      </c>
    </row>
    <row r="316" spans="1:19" x14ac:dyDescent="0.2">
      <c r="A316">
        <v>313</v>
      </c>
      <c r="B316" t="s">
        <v>26</v>
      </c>
      <c r="C316">
        <v>23</v>
      </c>
      <c r="D316" t="s">
        <v>47</v>
      </c>
      <c r="E316" t="s">
        <v>28</v>
      </c>
      <c r="F316">
        <v>2</v>
      </c>
      <c r="G316" t="s">
        <v>39</v>
      </c>
      <c r="H316">
        <v>15283</v>
      </c>
      <c r="I316">
        <v>5</v>
      </c>
      <c r="J316">
        <v>5</v>
      </c>
      <c r="K316" t="s">
        <v>28</v>
      </c>
      <c r="L316" t="s">
        <v>40</v>
      </c>
      <c r="M316" t="s">
        <v>48</v>
      </c>
      <c r="N316">
        <v>4</v>
      </c>
      <c r="O316">
        <v>1</v>
      </c>
      <c r="P316">
        <v>1</v>
      </c>
      <c r="Q316">
        <v>1</v>
      </c>
      <c r="R316">
        <v>14601</v>
      </c>
      <c r="S316" t="s">
        <v>37</v>
      </c>
    </row>
    <row r="317" spans="1:19" x14ac:dyDescent="0.2">
      <c r="A317">
        <v>314</v>
      </c>
      <c r="B317" t="s">
        <v>19</v>
      </c>
      <c r="C317">
        <v>21</v>
      </c>
      <c r="D317" t="s">
        <v>52</v>
      </c>
      <c r="E317" t="s">
        <v>28</v>
      </c>
      <c r="F317">
        <v>5</v>
      </c>
      <c r="G317" t="s">
        <v>35</v>
      </c>
      <c r="H317">
        <v>21756</v>
      </c>
      <c r="I317">
        <v>2</v>
      </c>
      <c r="J317">
        <v>2</v>
      </c>
      <c r="K317" t="s">
        <v>28</v>
      </c>
      <c r="L317" t="s">
        <v>50</v>
      </c>
      <c r="M317" t="s">
        <v>48</v>
      </c>
      <c r="N317">
        <v>1</v>
      </c>
      <c r="O317">
        <v>2</v>
      </c>
      <c r="P317">
        <v>1</v>
      </c>
      <c r="Q317">
        <v>4</v>
      </c>
      <c r="R317">
        <v>11823</v>
      </c>
      <c r="S317" t="s">
        <v>34</v>
      </c>
    </row>
    <row r="318" spans="1:19" x14ac:dyDescent="0.2">
      <c r="A318">
        <v>315</v>
      </c>
      <c r="B318" t="s">
        <v>19</v>
      </c>
      <c r="C318">
        <v>19</v>
      </c>
      <c r="D318" t="s">
        <v>47</v>
      </c>
      <c r="E318" t="s">
        <v>28</v>
      </c>
      <c r="F318">
        <v>2</v>
      </c>
      <c r="G318" t="s">
        <v>35</v>
      </c>
      <c r="H318">
        <v>20337</v>
      </c>
      <c r="I318">
        <v>4</v>
      </c>
      <c r="J318">
        <v>3</v>
      </c>
      <c r="K318" t="s">
        <v>28</v>
      </c>
      <c r="L318" t="s">
        <v>40</v>
      </c>
      <c r="M318" t="s">
        <v>45</v>
      </c>
      <c r="N318">
        <v>2</v>
      </c>
      <c r="O318">
        <v>3</v>
      </c>
      <c r="P318">
        <v>4</v>
      </c>
      <c r="Q318">
        <v>1</v>
      </c>
      <c r="R318">
        <v>16612</v>
      </c>
      <c r="S318" t="s">
        <v>42</v>
      </c>
    </row>
    <row r="319" spans="1:19" x14ac:dyDescent="0.2">
      <c r="A319">
        <v>316</v>
      </c>
      <c r="B319" t="s">
        <v>26</v>
      </c>
      <c r="C319">
        <v>25</v>
      </c>
      <c r="D319" t="s">
        <v>52</v>
      </c>
      <c r="E319" t="s">
        <v>28</v>
      </c>
      <c r="F319">
        <v>4</v>
      </c>
      <c r="G319" t="s">
        <v>32</v>
      </c>
      <c r="H319">
        <v>16399</v>
      </c>
      <c r="I319">
        <v>4</v>
      </c>
      <c r="J319">
        <v>5</v>
      </c>
      <c r="K319" t="s">
        <v>21</v>
      </c>
      <c r="L319" t="s">
        <v>40</v>
      </c>
      <c r="M319" t="s">
        <v>45</v>
      </c>
      <c r="N319">
        <v>4</v>
      </c>
      <c r="O319">
        <v>3</v>
      </c>
      <c r="P319">
        <v>2</v>
      </c>
      <c r="Q319">
        <v>2</v>
      </c>
      <c r="R319">
        <v>9800</v>
      </c>
      <c r="S319" t="s">
        <v>34</v>
      </c>
    </row>
    <row r="320" spans="1:19" x14ac:dyDescent="0.2">
      <c r="A320">
        <v>317</v>
      </c>
      <c r="B320" t="s">
        <v>26</v>
      </c>
      <c r="C320">
        <v>23</v>
      </c>
      <c r="D320" t="s">
        <v>38</v>
      </c>
      <c r="E320" t="s">
        <v>21</v>
      </c>
      <c r="F320">
        <v>5</v>
      </c>
      <c r="G320" t="s">
        <v>35</v>
      </c>
      <c r="H320">
        <v>6780</v>
      </c>
      <c r="I320">
        <v>4</v>
      </c>
      <c r="J320">
        <v>3</v>
      </c>
      <c r="K320" t="s">
        <v>28</v>
      </c>
      <c r="L320" t="s">
        <v>23</v>
      </c>
      <c r="M320" t="s">
        <v>46</v>
      </c>
      <c r="N320">
        <v>4</v>
      </c>
      <c r="O320">
        <v>5</v>
      </c>
      <c r="P320">
        <v>2</v>
      </c>
      <c r="Q320">
        <v>4</v>
      </c>
      <c r="R320">
        <v>11457</v>
      </c>
      <c r="S320" t="s">
        <v>34</v>
      </c>
    </row>
    <row r="321" spans="1:19" x14ac:dyDescent="0.2">
      <c r="A321">
        <v>318</v>
      </c>
      <c r="B321" t="s">
        <v>19</v>
      </c>
      <c r="C321">
        <v>21</v>
      </c>
      <c r="D321" t="s">
        <v>43</v>
      </c>
      <c r="E321" t="s">
        <v>28</v>
      </c>
      <c r="F321">
        <v>3</v>
      </c>
      <c r="G321" t="s">
        <v>39</v>
      </c>
      <c r="H321">
        <v>11207</v>
      </c>
      <c r="I321">
        <v>5</v>
      </c>
      <c r="J321">
        <v>5</v>
      </c>
      <c r="K321" t="s">
        <v>28</v>
      </c>
      <c r="L321" t="s">
        <v>23</v>
      </c>
      <c r="M321" t="s">
        <v>46</v>
      </c>
      <c r="N321">
        <v>4</v>
      </c>
      <c r="O321">
        <v>1</v>
      </c>
      <c r="P321">
        <v>3</v>
      </c>
      <c r="Q321">
        <v>4</v>
      </c>
      <c r="R321">
        <v>12875</v>
      </c>
      <c r="S321" t="s">
        <v>34</v>
      </c>
    </row>
    <row r="322" spans="1:19" x14ac:dyDescent="0.2">
      <c r="A322">
        <v>319</v>
      </c>
      <c r="B322" t="s">
        <v>19</v>
      </c>
      <c r="C322">
        <v>24</v>
      </c>
      <c r="D322" t="s">
        <v>20</v>
      </c>
      <c r="E322" t="s">
        <v>21</v>
      </c>
      <c r="F322">
        <v>2</v>
      </c>
      <c r="G322" t="s">
        <v>49</v>
      </c>
      <c r="H322">
        <v>10168</v>
      </c>
      <c r="I322">
        <v>1</v>
      </c>
      <c r="J322">
        <v>1</v>
      </c>
      <c r="K322" t="s">
        <v>28</v>
      </c>
      <c r="L322" t="s">
        <v>50</v>
      </c>
      <c r="M322" t="s">
        <v>33</v>
      </c>
      <c r="N322">
        <v>2</v>
      </c>
      <c r="O322">
        <v>1</v>
      </c>
      <c r="P322">
        <v>1</v>
      </c>
      <c r="Q322">
        <v>5</v>
      </c>
      <c r="R322">
        <v>12340</v>
      </c>
      <c r="S322" t="s">
        <v>37</v>
      </c>
    </row>
    <row r="323" spans="1:19" x14ac:dyDescent="0.2">
      <c r="A323">
        <v>320</v>
      </c>
      <c r="B323" t="s">
        <v>26</v>
      </c>
      <c r="C323">
        <v>26</v>
      </c>
      <c r="D323" t="s">
        <v>41</v>
      </c>
      <c r="E323" t="s">
        <v>21</v>
      </c>
      <c r="F323">
        <v>5</v>
      </c>
      <c r="G323" t="s">
        <v>22</v>
      </c>
      <c r="H323">
        <v>12291</v>
      </c>
      <c r="I323">
        <v>1</v>
      </c>
      <c r="J323">
        <v>2</v>
      </c>
      <c r="K323" t="s">
        <v>21</v>
      </c>
      <c r="L323" t="s">
        <v>29</v>
      </c>
      <c r="M323" t="s">
        <v>24</v>
      </c>
      <c r="N323">
        <v>1</v>
      </c>
      <c r="O323">
        <v>3</v>
      </c>
      <c r="P323">
        <v>3</v>
      </c>
      <c r="Q323">
        <v>4</v>
      </c>
      <c r="R323">
        <v>9245</v>
      </c>
      <c r="S323" t="s">
        <v>42</v>
      </c>
    </row>
    <row r="324" spans="1:19" x14ac:dyDescent="0.2">
      <c r="A324">
        <v>321</v>
      </c>
      <c r="B324" t="s">
        <v>26</v>
      </c>
      <c r="C324">
        <v>27</v>
      </c>
      <c r="D324" t="s">
        <v>43</v>
      </c>
      <c r="E324" t="s">
        <v>28</v>
      </c>
      <c r="F324">
        <v>5</v>
      </c>
      <c r="G324" t="s">
        <v>32</v>
      </c>
      <c r="H324">
        <v>16850</v>
      </c>
      <c r="I324">
        <v>5</v>
      </c>
      <c r="J324">
        <v>5</v>
      </c>
      <c r="K324" t="s">
        <v>21</v>
      </c>
      <c r="L324" t="s">
        <v>23</v>
      </c>
      <c r="M324" t="s">
        <v>46</v>
      </c>
      <c r="N324">
        <v>3</v>
      </c>
      <c r="O324">
        <v>5</v>
      </c>
      <c r="P324">
        <v>5</v>
      </c>
      <c r="Q324">
        <v>2</v>
      </c>
      <c r="R324">
        <v>13962</v>
      </c>
      <c r="S324" t="s">
        <v>34</v>
      </c>
    </row>
    <row r="325" spans="1:19" x14ac:dyDescent="0.2">
      <c r="A325">
        <v>322</v>
      </c>
      <c r="B325" t="s">
        <v>19</v>
      </c>
      <c r="C325">
        <v>23</v>
      </c>
      <c r="D325" t="s">
        <v>41</v>
      </c>
      <c r="E325" t="s">
        <v>28</v>
      </c>
      <c r="F325">
        <v>3</v>
      </c>
      <c r="G325" t="s">
        <v>32</v>
      </c>
      <c r="H325">
        <v>20654</v>
      </c>
      <c r="I325">
        <v>4</v>
      </c>
      <c r="J325">
        <v>5</v>
      </c>
      <c r="K325" t="s">
        <v>28</v>
      </c>
      <c r="L325" t="s">
        <v>36</v>
      </c>
      <c r="M325" t="s">
        <v>24</v>
      </c>
      <c r="N325">
        <v>4</v>
      </c>
      <c r="O325">
        <v>3</v>
      </c>
      <c r="P325">
        <v>1</v>
      </c>
      <c r="Q325">
        <v>5</v>
      </c>
      <c r="R325">
        <v>19055</v>
      </c>
      <c r="S325" t="s">
        <v>30</v>
      </c>
    </row>
    <row r="326" spans="1:19" x14ac:dyDescent="0.2">
      <c r="A326">
        <v>323</v>
      </c>
      <c r="B326" t="s">
        <v>19</v>
      </c>
      <c r="C326">
        <v>26</v>
      </c>
      <c r="D326" t="s">
        <v>47</v>
      </c>
      <c r="E326" t="s">
        <v>28</v>
      </c>
      <c r="F326">
        <v>1</v>
      </c>
      <c r="G326" t="s">
        <v>35</v>
      </c>
      <c r="H326">
        <v>16262</v>
      </c>
      <c r="I326">
        <v>3</v>
      </c>
      <c r="J326">
        <v>3</v>
      </c>
      <c r="K326" t="s">
        <v>28</v>
      </c>
      <c r="L326" t="s">
        <v>23</v>
      </c>
      <c r="M326" t="s">
        <v>45</v>
      </c>
      <c r="N326">
        <v>3</v>
      </c>
      <c r="O326">
        <v>3</v>
      </c>
      <c r="P326">
        <v>5</v>
      </c>
      <c r="Q326">
        <v>5</v>
      </c>
      <c r="R326">
        <v>15216</v>
      </c>
      <c r="S326" t="s">
        <v>37</v>
      </c>
    </row>
    <row r="327" spans="1:19" x14ac:dyDescent="0.2">
      <c r="A327">
        <v>324</v>
      </c>
      <c r="B327" t="s">
        <v>26</v>
      </c>
      <c r="C327">
        <v>18</v>
      </c>
      <c r="D327" t="s">
        <v>20</v>
      </c>
      <c r="E327" t="s">
        <v>21</v>
      </c>
      <c r="F327">
        <v>5</v>
      </c>
      <c r="G327" t="s">
        <v>22</v>
      </c>
      <c r="H327">
        <v>7503</v>
      </c>
      <c r="I327">
        <v>1</v>
      </c>
      <c r="J327">
        <v>2</v>
      </c>
      <c r="K327" t="s">
        <v>28</v>
      </c>
      <c r="L327" t="s">
        <v>29</v>
      </c>
      <c r="M327" t="s">
        <v>33</v>
      </c>
      <c r="N327">
        <v>2</v>
      </c>
      <c r="O327">
        <v>1</v>
      </c>
      <c r="P327">
        <v>5</v>
      </c>
      <c r="Q327">
        <v>2</v>
      </c>
      <c r="R327">
        <v>9696</v>
      </c>
      <c r="S327" t="s">
        <v>37</v>
      </c>
    </row>
    <row r="328" spans="1:19" x14ac:dyDescent="0.2">
      <c r="A328">
        <v>325</v>
      </c>
      <c r="B328" t="s">
        <v>19</v>
      </c>
      <c r="C328">
        <v>28</v>
      </c>
      <c r="D328" t="s">
        <v>43</v>
      </c>
      <c r="E328" t="s">
        <v>28</v>
      </c>
      <c r="F328">
        <v>4</v>
      </c>
      <c r="G328" t="s">
        <v>32</v>
      </c>
      <c r="H328">
        <v>16789</v>
      </c>
      <c r="I328">
        <v>5</v>
      </c>
      <c r="J328">
        <v>3</v>
      </c>
      <c r="K328" t="s">
        <v>28</v>
      </c>
      <c r="L328" t="s">
        <v>40</v>
      </c>
      <c r="M328" t="s">
        <v>24</v>
      </c>
      <c r="N328">
        <v>5</v>
      </c>
      <c r="O328">
        <v>4</v>
      </c>
      <c r="P328">
        <v>3</v>
      </c>
      <c r="Q328">
        <v>1</v>
      </c>
      <c r="R328">
        <v>13949</v>
      </c>
      <c r="S328" t="s">
        <v>42</v>
      </c>
    </row>
    <row r="329" spans="1:19" x14ac:dyDescent="0.2">
      <c r="A329">
        <v>326</v>
      </c>
      <c r="B329" t="s">
        <v>19</v>
      </c>
      <c r="C329">
        <v>23</v>
      </c>
      <c r="D329" t="s">
        <v>41</v>
      </c>
      <c r="E329" t="s">
        <v>21</v>
      </c>
      <c r="F329">
        <v>3</v>
      </c>
      <c r="G329" t="s">
        <v>22</v>
      </c>
      <c r="H329">
        <v>10298</v>
      </c>
      <c r="I329">
        <v>4</v>
      </c>
      <c r="J329">
        <v>4</v>
      </c>
      <c r="K329" t="s">
        <v>28</v>
      </c>
      <c r="L329" t="s">
        <v>36</v>
      </c>
      <c r="M329" t="s">
        <v>46</v>
      </c>
      <c r="N329">
        <v>5</v>
      </c>
      <c r="O329">
        <v>4</v>
      </c>
      <c r="P329">
        <v>4</v>
      </c>
      <c r="Q329">
        <v>1</v>
      </c>
      <c r="R329">
        <v>14491</v>
      </c>
      <c r="S329" t="s">
        <v>42</v>
      </c>
    </row>
    <row r="330" spans="1:19" x14ac:dyDescent="0.2">
      <c r="A330">
        <v>327</v>
      </c>
      <c r="B330" t="s">
        <v>26</v>
      </c>
      <c r="C330">
        <v>22</v>
      </c>
      <c r="D330" t="s">
        <v>52</v>
      </c>
      <c r="E330" t="s">
        <v>21</v>
      </c>
      <c r="F330">
        <v>3</v>
      </c>
      <c r="G330" t="s">
        <v>35</v>
      </c>
      <c r="H330">
        <v>10148</v>
      </c>
      <c r="I330">
        <v>5</v>
      </c>
      <c r="J330">
        <v>5</v>
      </c>
      <c r="K330" t="s">
        <v>28</v>
      </c>
      <c r="L330" t="s">
        <v>23</v>
      </c>
      <c r="M330" t="s">
        <v>48</v>
      </c>
      <c r="N330">
        <v>4</v>
      </c>
      <c r="O330">
        <v>3</v>
      </c>
      <c r="P330">
        <v>5</v>
      </c>
      <c r="Q330">
        <v>5</v>
      </c>
      <c r="R330">
        <v>15284</v>
      </c>
      <c r="S330" t="s">
        <v>34</v>
      </c>
    </row>
    <row r="331" spans="1:19" x14ac:dyDescent="0.2">
      <c r="A331">
        <v>328</v>
      </c>
      <c r="B331" t="s">
        <v>19</v>
      </c>
      <c r="C331">
        <v>20</v>
      </c>
      <c r="D331" t="s">
        <v>41</v>
      </c>
      <c r="E331" t="s">
        <v>28</v>
      </c>
      <c r="F331">
        <v>5</v>
      </c>
      <c r="G331" t="s">
        <v>35</v>
      </c>
      <c r="H331">
        <v>10164</v>
      </c>
      <c r="I331">
        <v>1</v>
      </c>
      <c r="J331">
        <v>1</v>
      </c>
      <c r="K331" t="s">
        <v>21</v>
      </c>
      <c r="L331" t="s">
        <v>23</v>
      </c>
      <c r="M331" t="s">
        <v>33</v>
      </c>
      <c r="N331">
        <v>1</v>
      </c>
      <c r="O331">
        <v>4</v>
      </c>
      <c r="P331">
        <v>4</v>
      </c>
      <c r="Q331">
        <v>1</v>
      </c>
      <c r="R331">
        <v>6573</v>
      </c>
      <c r="S331" t="s">
        <v>25</v>
      </c>
    </row>
    <row r="332" spans="1:19" x14ac:dyDescent="0.2">
      <c r="A332">
        <v>329</v>
      </c>
      <c r="B332" t="s">
        <v>19</v>
      </c>
      <c r="C332">
        <v>22</v>
      </c>
      <c r="D332" t="s">
        <v>47</v>
      </c>
      <c r="E332" t="s">
        <v>28</v>
      </c>
      <c r="F332">
        <v>2</v>
      </c>
      <c r="G332" t="s">
        <v>32</v>
      </c>
      <c r="H332">
        <v>20594</v>
      </c>
      <c r="I332">
        <v>2</v>
      </c>
      <c r="J332">
        <v>2</v>
      </c>
      <c r="K332" t="s">
        <v>28</v>
      </c>
      <c r="L332" t="s">
        <v>29</v>
      </c>
      <c r="M332" t="s">
        <v>45</v>
      </c>
      <c r="N332">
        <v>2</v>
      </c>
      <c r="O332">
        <v>5</v>
      </c>
      <c r="P332">
        <v>4</v>
      </c>
      <c r="Q332">
        <v>4</v>
      </c>
      <c r="R332">
        <v>16159</v>
      </c>
      <c r="S332" t="s">
        <v>42</v>
      </c>
    </row>
    <row r="333" spans="1:19" x14ac:dyDescent="0.2">
      <c r="A333">
        <v>330</v>
      </c>
      <c r="B333" t="s">
        <v>26</v>
      </c>
      <c r="C333">
        <v>21</v>
      </c>
      <c r="D333" t="s">
        <v>53</v>
      </c>
      <c r="E333" t="s">
        <v>21</v>
      </c>
      <c r="F333">
        <v>1</v>
      </c>
      <c r="G333" t="s">
        <v>49</v>
      </c>
      <c r="H333">
        <v>4044</v>
      </c>
      <c r="I333">
        <v>3</v>
      </c>
      <c r="J333">
        <v>4</v>
      </c>
      <c r="K333" t="s">
        <v>28</v>
      </c>
      <c r="L333" t="s">
        <v>36</v>
      </c>
      <c r="M333" t="s">
        <v>46</v>
      </c>
      <c r="N333">
        <v>1</v>
      </c>
      <c r="O333">
        <v>4</v>
      </c>
      <c r="P333">
        <v>1</v>
      </c>
      <c r="Q333">
        <v>1</v>
      </c>
      <c r="R333">
        <v>10474</v>
      </c>
      <c r="S333" t="s">
        <v>34</v>
      </c>
    </row>
    <row r="334" spans="1:19" x14ac:dyDescent="0.2">
      <c r="A334">
        <v>331</v>
      </c>
      <c r="B334" t="s">
        <v>26</v>
      </c>
      <c r="C334">
        <v>24</v>
      </c>
      <c r="D334" t="s">
        <v>52</v>
      </c>
      <c r="E334" t="s">
        <v>28</v>
      </c>
      <c r="F334">
        <v>5</v>
      </c>
      <c r="G334" t="s">
        <v>39</v>
      </c>
      <c r="H334">
        <v>22854</v>
      </c>
      <c r="I334">
        <v>5</v>
      </c>
      <c r="J334">
        <v>5</v>
      </c>
      <c r="K334" t="s">
        <v>21</v>
      </c>
      <c r="L334" t="s">
        <v>40</v>
      </c>
      <c r="M334" t="s">
        <v>48</v>
      </c>
      <c r="N334">
        <v>5</v>
      </c>
      <c r="O334">
        <v>3</v>
      </c>
      <c r="P334">
        <v>4</v>
      </c>
      <c r="Q334">
        <v>4</v>
      </c>
      <c r="R334">
        <v>11051</v>
      </c>
      <c r="S334" t="s">
        <v>30</v>
      </c>
    </row>
    <row r="335" spans="1:19" x14ac:dyDescent="0.2">
      <c r="A335">
        <v>332</v>
      </c>
      <c r="B335" t="s">
        <v>19</v>
      </c>
      <c r="C335">
        <v>23</v>
      </c>
      <c r="D335" t="s">
        <v>43</v>
      </c>
      <c r="E335" t="s">
        <v>28</v>
      </c>
      <c r="F335">
        <v>3</v>
      </c>
      <c r="G335" t="s">
        <v>32</v>
      </c>
      <c r="H335">
        <v>17498</v>
      </c>
      <c r="I335">
        <v>3</v>
      </c>
      <c r="J335">
        <v>4</v>
      </c>
      <c r="K335" t="s">
        <v>28</v>
      </c>
      <c r="L335" t="s">
        <v>40</v>
      </c>
      <c r="M335" t="s">
        <v>24</v>
      </c>
      <c r="N335">
        <v>5</v>
      </c>
      <c r="O335">
        <v>1</v>
      </c>
      <c r="P335">
        <v>4</v>
      </c>
      <c r="Q335">
        <v>4</v>
      </c>
      <c r="R335">
        <v>14058</v>
      </c>
      <c r="S335" t="s">
        <v>25</v>
      </c>
    </row>
    <row r="336" spans="1:19" x14ac:dyDescent="0.2">
      <c r="A336">
        <v>333</v>
      </c>
      <c r="B336" t="s">
        <v>26</v>
      </c>
      <c r="C336">
        <v>22</v>
      </c>
      <c r="D336" t="s">
        <v>41</v>
      </c>
      <c r="E336" t="s">
        <v>21</v>
      </c>
      <c r="F336">
        <v>5</v>
      </c>
      <c r="G336" t="s">
        <v>49</v>
      </c>
      <c r="H336">
        <v>12888</v>
      </c>
      <c r="I336">
        <v>2</v>
      </c>
      <c r="J336">
        <v>2</v>
      </c>
      <c r="K336" t="s">
        <v>28</v>
      </c>
      <c r="L336" t="s">
        <v>23</v>
      </c>
      <c r="M336" t="s">
        <v>24</v>
      </c>
      <c r="N336">
        <v>2</v>
      </c>
      <c r="O336">
        <v>4</v>
      </c>
      <c r="P336">
        <v>3</v>
      </c>
      <c r="Q336">
        <v>5</v>
      </c>
      <c r="R336">
        <v>9801</v>
      </c>
      <c r="S336" t="s">
        <v>25</v>
      </c>
    </row>
    <row r="337" spans="1:19" x14ac:dyDescent="0.2">
      <c r="A337">
        <v>334</v>
      </c>
      <c r="B337" t="s">
        <v>26</v>
      </c>
      <c r="C337">
        <v>21</v>
      </c>
      <c r="D337" t="s">
        <v>43</v>
      </c>
      <c r="E337" t="s">
        <v>28</v>
      </c>
      <c r="F337">
        <v>3</v>
      </c>
      <c r="G337" t="s">
        <v>35</v>
      </c>
      <c r="H337">
        <v>18401</v>
      </c>
      <c r="I337">
        <v>3</v>
      </c>
      <c r="J337">
        <v>4</v>
      </c>
      <c r="K337" t="s">
        <v>21</v>
      </c>
      <c r="L337" t="s">
        <v>40</v>
      </c>
      <c r="M337" t="s">
        <v>24</v>
      </c>
      <c r="N337">
        <v>5</v>
      </c>
      <c r="O337">
        <v>4</v>
      </c>
      <c r="P337">
        <v>5</v>
      </c>
      <c r="Q337">
        <v>5</v>
      </c>
      <c r="R337">
        <v>12731</v>
      </c>
      <c r="S337" t="s">
        <v>30</v>
      </c>
    </row>
    <row r="338" spans="1:19" x14ac:dyDescent="0.2">
      <c r="A338">
        <v>335</v>
      </c>
      <c r="B338" t="s">
        <v>19</v>
      </c>
      <c r="C338">
        <v>20</v>
      </c>
      <c r="D338" t="s">
        <v>44</v>
      </c>
      <c r="E338" t="s">
        <v>28</v>
      </c>
      <c r="F338">
        <v>3</v>
      </c>
      <c r="G338" t="s">
        <v>32</v>
      </c>
      <c r="H338">
        <v>15604</v>
      </c>
      <c r="I338">
        <v>3</v>
      </c>
      <c r="J338">
        <v>2</v>
      </c>
      <c r="K338" t="s">
        <v>28</v>
      </c>
      <c r="L338" t="s">
        <v>23</v>
      </c>
      <c r="M338" t="s">
        <v>45</v>
      </c>
      <c r="N338">
        <v>5</v>
      </c>
      <c r="O338">
        <v>1</v>
      </c>
      <c r="P338">
        <v>1</v>
      </c>
      <c r="Q338">
        <v>1</v>
      </c>
      <c r="R338">
        <v>8400</v>
      </c>
      <c r="S338" t="s">
        <v>34</v>
      </c>
    </row>
    <row r="339" spans="1:19" x14ac:dyDescent="0.2">
      <c r="A339">
        <v>336</v>
      </c>
      <c r="B339" t="s">
        <v>19</v>
      </c>
      <c r="C339">
        <v>21</v>
      </c>
      <c r="D339" t="s">
        <v>27</v>
      </c>
      <c r="E339" t="s">
        <v>28</v>
      </c>
      <c r="F339">
        <v>2</v>
      </c>
      <c r="G339" t="s">
        <v>39</v>
      </c>
      <c r="H339">
        <v>19902</v>
      </c>
      <c r="I339">
        <v>5</v>
      </c>
      <c r="J339">
        <v>5</v>
      </c>
      <c r="K339" t="s">
        <v>28</v>
      </c>
      <c r="L339" t="s">
        <v>40</v>
      </c>
      <c r="M339" t="s">
        <v>33</v>
      </c>
      <c r="N339">
        <v>4</v>
      </c>
      <c r="O339">
        <v>3</v>
      </c>
      <c r="P339">
        <v>1</v>
      </c>
      <c r="Q339">
        <v>1</v>
      </c>
      <c r="R339">
        <v>17985</v>
      </c>
      <c r="S339" t="s">
        <v>25</v>
      </c>
    </row>
    <row r="340" spans="1:19" x14ac:dyDescent="0.2">
      <c r="A340">
        <v>337</v>
      </c>
      <c r="B340" t="s">
        <v>26</v>
      </c>
      <c r="C340">
        <v>21</v>
      </c>
      <c r="D340" t="s">
        <v>38</v>
      </c>
      <c r="E340" t="s">
        <v>28</v>
      </c>
      <c r="F340">
        <v>4</v>
      </c>
      <c r="G340" t="s">
        <v>32</v>
      </c>
      <c r="H340">
        <v>15163</v>
      </c>
      <c r="I340">
        <v>2</v>
      </c>
      <c r="J340">
        <v>2</v>
      </c>
      <c r="K340" t="s">
        <v>21</v>
      </c>
      <c r="L340" t="s">
        <v>29</v>
      </c>
      <c r="M340" t="s">
        <v>24</v>
      </c>
      <c r="N340">
        <v>3</v>
      </c>
      <c r="O340">
        <v>4</v>
      </c>
      <c r="P340">
        <v>4</v>
      </c>
      <c r="Q340">
        <v>5</v>
      </c>
      <c r="R340">
        <v>9212</v>
      </c>
      <c r="S340" t="s">
        <v>25</v>
      </c>
    </row>
    <row r="341" spans="1:19" x14ac:dyDescent="0.2">
      <c r="A341">
        <v>338</v>
      </c>
      <c r="B341" t="s">
        <v>26</v>
      </c>
      <c r="C341">
        <v>27</v>
      </c>
      <c r="D341" t="s">
        <v>31</v>
      </c>
      <c r="E341" t="s">
        <v>28</v>
      </c>
      <c r="F341">
        <v>1</v>
      </c>
      <c r="G341" t="s">
        <v>35</v>
      </c>
      <c r="H341">
        <v>23739</v>
      </c>
      <c r="I341">
        <v>4</v>
      </c>
      <c r="J341">
        <v>4</v>
      </c>
      <c r="K341" t="s">
        <v>28</v>
      </c>
      <c r="L341" t="s">
        <v>36</v>
      </c>
      <c r="M341" t="s">
        <v>24</v>
      </c>
      <c r="N341">
        <v>2</v>
      </c>
      <c r="O341">
        <v>5</v>
      </c>
      <c r="P341">
        <v>1</v>
      </c>
      <c r="Q341">
        <v>4</v>
      </c>
      <c r="R341">
        <v>18876</v>
      </c>
      <c r="S341" t="s">
        <v>42</v>
      </c>
    </row>
    <row r="342" spans="1:19" x14ac:dyDescent="0.2">
      <c r="A342">
        <v>339</v>
      </c>
      <c r="B342" t="s">
        <v>26</v>
      </c>
      <c r="C342">
        <v>23</v>
      </c>
      <c r="D342" t="s">
        <v>20</v>
      </c>
      <c r="E342" t="s">
        <v>28</v>
      </c>
      <c r="F342">
        <v>2</v>
      </c>
      <c r="G342" t="s">
        <v>35</v>
      </c>
      <c r="H342">
        <v>17586</v>
      </c>
      <c r="I342">
        <v>1</v>
      </c>
      <c r="J342">
        <v>1</v>
      </c>
      <c r="K342" t="s">
        <v>28</v>
      </c>
      <c r="L342" t="s">
        <v>50</v>
      </c>
      <c r="M342" t="s">
        <v>24</v>
      </c>
      <c r="N342">
        <v>2</v>
      </c>
      <c r="O342">
        <v>2</v>
      </c>
      <c r="P342">
        <v>3</v>
      </c>
      <c r="Q342">
        <v>4</v>
      </c>
      <c r="R342">
        <v>8847</v>
      </c>
      <c r="S342" t="s">
        <v>42</v>
      </c>
    </row>
    <row r="343" spans="1:19" x14ac:dyDescent="0.2">
      <c r="A343">
        <v>340</v>
      </c>
      <c r="B343" t="s">
        <v>26</v>
      </c>
      <c r="C343">
        <v>24</v>
      </c>
      <c r="D343" t="s">
        <v>31</v>
      </c>
      <c r="E343" t="s">
        <v>21</v>
      </c>
      <c r="F343">
        <v>4</v>
      </c>
      <c r="G343" t="s">
        <v>22</v>
      </c>
      <c r="H343">
        <v>8223</v>
      </c>
      <c r="I343">
        <v>2</v>
      </c>
      <c r="J343">
        <v>2</v>
      </c>
      <c r="K343" t="s">
        <v>21</v>
      </c>
      <c r="L343" t="s">
        <v>29</v>
      </c>
      <c r="M343" t="s">
        <v>46</v>
      </c>
      <c r="N343">
        <v>1</v>
      </c>
      <c r="O343">
        <v>5</v>
      </c>
      <c r="P343">
        <v>2</v>
      </c>
      <c r="Q343">
        <v>1</v>
      </c>
      <c r="R343">
        <v>7451</v>
      </c>
      <c r="S343" t="s">
        <v>34</v>
      </c>
    </row>
    <row r="344" spans="1:19" x14ac:dyDescent="0.2">
      <c r="A344">
        <v>341</v>
      </c>
      <c r="B344" t="s">
        <v>19</v>
      </c>
      <c r="C344">
        <v>23</v>
      </c>
      <c r="D344" t="s">
        <v>51</v>
      </c>
      <c r="E344" t="s">
        <v>28</v>
      </c>
      <c r="F344">
        <v>4</v>
      </c>
      <c r="G344" t="s">
        <v>32</v>
      </c>
      <c r="H344">
        <v>15111</v>
      </c>
      <c r="I344">
        <v>5</v>
      </c>
      <c r="J344">
        <v>5</v>
      </c>
      <c r="K344" t="s">
        <v>28</v>
      </c>
      <c r="L344" t="s">
        <v>36</v>
      </c>
      <c r="M344" t="s">
        <v>24</v>
      </c>
      <c r="N344">
        <v>3</v>
      </c>
      <c r="O344">
        <v>5</v>
      </c>
      <c r="P344">
        <v>4</v>
      </c>
      <c r="Q344">
        <v>4</v>
      </c>
      <c r="R344">
        <v>11302</v>
      </c>
      <c r="S344" t="s">
        <v>25</v>
      </c>
    </row>
    <row r="345" spans="1:19" x14ac:dyDescent="0.2">
      <c r="A345">
        <v>342</v>
      </c>
      <c r="B345" t="s">
        <v>19</v>
      </c>
      <c r="C345">
        <v>20</v>
      </c>
      <c r="D345" t="s">
        <v>41</v>
      </c>
      <c r="E345" t="s">
        <v>28</v>
      </c>
      <c r="F345">
        <v>2</v>
      </c>
      <c r="G345" t="s">
        <v>32</v>
      </c>
      <c r="H345">
        <v>10471</v>
      </c>
      <c r="I345">
        <v>5</v>
      </c>
      <c r="J345">
        <v>5</v>
      </c>
      <c r="K345" t="s">
        <v>28</v>
      </c>
      <c r="L345" t="s">
        <v>40</v>
      </c>
      <c r="M345" t="s">
        <v>24</v>
      </c>
      <c r="N345">
        <v>5</v>
      </c>
      <c r="O345">
        <v>2</v>
      </c>
      <c r="P345">
        <v>5</v>
      </c>
      <c r="Q345">
        <v>2</v>
      </c>
      <c r="R345">
        <v>10793</v>
      </c>
      <c r="S345" t="s">
        <v>37</v>
      </c>
    </row>
    <row r="346" spans="1:19" x14ac:dyDescent="0.2">
      <c r="A346">
        <v>343</v>
      </c>
      <c r="B346" t="s">
        <v>26</v>
      </c>
      <c r="C346">
        <v>26</v>
      </c>
      <c r="D346" t="s">
        <v>44</v>
      </c>
      <c r="E346" t="s">
        <v>21</v>
      </c>
      <c r="F346">
        <v>3</v>
      </c>
      <c r="G346" t="s">
        <v>49</v>
      </c>
      <c r="H346">
        <v>6108</v>
      </c>
      <c r="I346">
        <v>1</v>
      </c>
      <c r="J346">
        <v>2</v>
      </c>
      <c r="K346" t="s">
        <v>28</v>
      </c>
      <c r="L346" t="s">
        <v>23</v>
      </c>
      <c r="M346" t="s">
        <v>45</v>
      </c>
      <c r="N346">
        <v>5</v>
      </c>
      <c r="O346">
        <v>2</v>
      </c>
      <c r="P346">
        <v>5</v>
      </c>
      <c r="Q346">
        <v>5</v>
      </c>
      <c r="R346">
        <v>7125</v>
      </c>
      <c r="S346" t="s">
        <v>42</v>
      </c>
    </row>
    <row r="347" spans="1:19" x14ac:dyDescent="0.2">
      <c r="A347">
        <v>344</v>
      </c>
      <c r="B347" t="s">
        <v>19</v>
      </c>
      <c r="C347">
        <v>21</v>
      </c>
      <c r="D347" t="s">
        <v>53</v>
      </c>
      <c r="E347" t="s">
        <v>28</v>
      </c>
      <c r="F347">
        <v>4</v>
      </c>
      <c r="G347" t="s">
        <v>32</v>
      </c>
      <c r="H347">
        <v>17237</v>
      </c>
      <c r="I347">
        <v>2</v>
      </c>
      <c r="J347">
        <v>2</v>
      </c>
      <c r="K347" t="s">
        <v>28</v>
      </c>
      <c r="L347" t="s">
        <v>29</v>
      </c>
      <c r="M347" t="s">
        <v>33</v>
      </c>
      <c r="N347">
        <v>3</v>
      </c>
      <c r="O347">
        <v>1</v>
      </c>
      <c r="P347">
        <v>5</v>
      </c>
      <c r="Q347">
        <v>5</v>
      </c>
      <c r="R347">
        <v>10792</v>
      </c>
      <c r="S347" t="s">
        <v>42</v>
      </c>
    </row>
    <row r="348" spans="1:19" x14ac:dyDescent="0.2">
      <c r="A348">
        <v>345</v>
      </c>
      <c r="B348" t="s">
        <v>19</v>
      </c>
      <c r="C348">
        <v>19</v>
      </c>
      <c r="D348" t="s">
        <v>38</v>
      </c>
      <c r="E348" t="s">
        <v>28</v>
      </c>
      <c r="F348">
        <v>5</v>
      </c>
      <c r="G348" t="s">
        <v>35</v>
      </c>
      <c r="H348">
        <v>19591</v>
      </c>
      <c r="I348">
        <v>3</v>
      </c>
      <c r="J348">
        <v>3</v>
      </c>
      <c r="K348" t="s">
        <v>28</v>
      </c>
      <c r="L348" t="s">
        <v>36</v>
      </c>
      <c r="M348" t="s">
        <v>46</v>
      </c>
      <c r="N348">
        <v>5</v>
      </c>
      <c r="O348">
        <v>3</v>
      </c>
      <c r="P348">
        <v>5</v>
      </c>
      <c r="Q348">
        <v>2</v>
      </c>
      <c r="R348">
        <v>13511</v>
      </c>
      <c r="S348" t="s">
        <v>42</v>
      </c>
    </row>
    <row r="349" spans="1:19" x14ac:dyDescent="0.2">
      <c r="A349">
        <v>346</v>
      </c>
      <c r="B349" t="s">
        <v>19</v>
      </c>
      <c r="C349">
        <v>27</v>
      </c>
      <c r="D349" t="s">
        <v>43</v>
      </c>
      <c r="E349" t="s">
        <v>28</v>
      </c>
      <c r="F349">
        <v>3</v>
      </c>
      <c r="G349" t="s">
        <v>32</v>
      </c>
      <c r="H349">
        <v>13954</v>
      </c>
      <c r="I349">
        <v>3</v>
      </c>
      <c r="J349">
        <v>3</v>
      </c>
      <c r="K349" t="s">
        <v>21</v>
      </c>
      <c r="L349" t="s">
        <v>36</v>
      </c>
      <c r="M349" t="s">
        <v>24</v>
      </c>
      <c r="N349">
        <v>3</v>
      </c>
      <c r="O349">
        <v>2</v>
      </c>
      <c r="P349">
        <v>4</v>
      </c>
      <c r="Q349">
        <v>1</v>
      </c>
      <c r="R349">
        <v>9579</v>
      </c>
      <c r="S349" t="s">
        <v>37</v>
      </c>
    </row>
    <row r="350" spans="1:19" x14ac:dyDescent="0.2">
      <c r="A350">
        <v>347</v>
      </c>
      <c r="B350" t="s">
        <v>26</v>
      </c>
      <c r="C350">
        <v>29</v>
      </c>
      <c r="D350" t="s">
        <v>43</v>
      </c>
      <c r="E350" t="s">
        <v>21</v>
      </c>
      <c r="F350">
        <v>4</v>
      </c>
      <c r="G350" t="s">
        <v>49</v>
      </c>
      <c r="H350">
        <v>10212</v>
      </c>
      <c r="I350">
        <v>3</v>
      </c>
      <c r="J350">
        <v>1</v>
      </c>
      <c r="K350" t="s">
        <v>21</v>
      </c>
      <c r="L350" t="s">
        <v>50</v>
      </c>
      <c r="M350" t="s">
        <v>24</v>
      </c>
      <c r="N350">
        <v>2</v>
      </c>
      <c r="O350">
        <v>2</v>
      </c>
      <c r="P350">
        <v>5</v>
      </c>
      <c r="Q350">
        <v>1</v>
      </c>
      <c r="R350">
        <v>2038</v>
      </c>
      <c r="S350" t="s">
        <v>37</v>
      </c>
    </row>
    <row r="351" spans="1:19" x14ac:dyDescent="0.2">
      <c r="A351">
        <v>348</v>
      </c>
      <c r="B351" t="s">
        <v>19</v>
      </c>
      <c r="C351">
        <v>19</v>
      </c>
      <c r="D351" t="s">
        <v>27</v>
      </c>
      <c r="E351" t="s">
        <v>28</v>
      </c>
      <c r="F351">
        <v>4</v>
      </c>
      <c r="G351" t="s">
        <v>35</v>
      </c>
      <c r="H351">
        <v>14592</v>
      </c>
      <c r="I351">
        <v>2</v>
      </c>
      <c r="J351">
        <v>2</v>
      </c>
      <c r="K351" t="s">
        <v>21</v>
      </c>
      <c r="L351" t="s">
        <v>29</v>
      </c>
      <c r="M351" t="s">
        <v>24</v>
      </c>
      <c r="N351">
        <v>4</v>
      </c>
      <c r="O351">
        <v>1</v>
      </c>
      <c r="P351">
        <v>4</v>
      </c>
      <c r="Q351">
        <v>5</v>
      </c>
      <c r="R351">
        <v>7481</v>
      </c>
      <c r="S351" t="s">
        <v>30</v>
      </c>
    </row>
    <row r="352" spans="1:19" x14ac:dyDescent="0.2">
      <c r="A352">
        <v>349</v>
      </c>
      <c r="B352" t="s">
        <v>19</v>
      </c>
      <c r="C352">
        <v>24</v>
      </c>
      <c r="D352" t="s">
        <v>31</v>
      </c>
      <c r="E352" t="s">
        <v>28</v>
      </c>
      <c r="F352">
        <v>5</v>
      </c>
      <c r="G352" t="s">
        <v>39</v>
      </c>
      <c r="H352">
        <v>10798</v>
      </c>
      <c r="I352">
        <v>2</v>
      </c>
      <c r="J352">
        <v>2</v>
      </c>
      <c r="K352" t="s">
        <v>28</v>
      </c>
      <c r="L352" t="s">
        <v>23</v>
      </c>
      <c r="M352" t="s">
        <v>24</v>
      </c>
      <c r="N352">
        <v>3</v>
      </c>
      <c r="O352">
        <v>3</v>
      </c>
      <c r="P352">
        <v>4</v>
      </c>
      <c r="Q352">
        <v>2</v>
      </c>
      <c r="R352">
        <v>9706</v>
      </c>
      <c r="S352" t="s">
        <v>30</v>
      </c>
    </row>
    <row r="353" spans="1:19" x14ac:dyDescent="0.2">
      <c r="A353">
        <v>350</v>
      </c>
      <c r="B353" t="s">
        <v>26</v>
      </c>
      <c r="C353">
        <v>24</v>
      </c>
      <c r="D353" t="s">
        <v>53</v>
      </c>
      <c r="E353" t="s">
        <v>28</v>
      </c>
      <c r="F353">
        <v>3</v>
      </c>
      <c r="G353" t="s">
        <v>35</v>
      </c>
      <c r="H353">
        <v>19812</v>
      </c>
      <c r="I353">
        <v>3</v>
      </c>
      <c r="J353">
        <v>3</v>
      </c>
      <c r="K353" t="s">
        <v>28</v>
      </c>
      <c r="L353" t="s">
        <v>23</v>
      </c>
      <c r="M353" t="s">
        <v>46</v>
      </c>
      <c r="N353">
        <v>3</v>
      </c>
      <c r="O353">
        <v>5</v>
      </c>
      <c r="P353">
        <v>2</v>
      </c>
      <c r="Q353">
        <v>5</v>
      </c>
      <c r="R353">
        <v>15923</v>
      </c>
      <c r="S353" t="s">
        <v>30</v>
      </c>
    </row>
    <row r="354" spans="1:19" x14ac:dyDescent="0.2">
      <c r="A354">
        <v>351</v>
      </c>
      <c r="B354" t="s">
        <v>19</v>
      </c>
      <c r="C354">
        <v>22</v>
      </c>
      <c r="D354" t="s">
        <v>52</v>
      </c>
      <c r="E354" t="s">
        <v>21</v>
      </c>
      <c r="F354">
        <v>5</v>
      </c>
      <c r="G354" t="s">
        <v>49</v>
      </c>
      <c r="H354">
        <v>10985</v>
      </c>
      <c r="I354">
        <v>1</v>
      </c>
      <c r="J354">
        <v>1</v>
      </c>
      <c r="K354" t="s">
        <v>21</v>
      </c>
      <c r="L354" t="s">
        <v>23</v>
      </c>
      <c r="M354" t="s">
        <v>45</v>
      </c>
      <c r="N354">
        <v>2</v>
      </c>
      <c r="O354">
        <v>1</v>
      </c>
      <c r="P354">
        <v>4</v>
      </c>
      <c r="Q354">
        <v>1</v>
      </c>
      <c r="R354">
        <v>3117</v>
      </c>
      <c r="S354" t="s">
        <v>34</v>
      </c>
    </row>
    <row r="355" spans="1:19" x14ac:dyDescent="0.2">
      <c r="A355">
        <v>352</v>
      </c>
      <c r="B355" t="s">
        <v>26</v>
      </c>
      <c r="C355">
        <v>21</v>
      </c>
      <c r="D355" t="s">
        <v>43</v>
      </c>
      <c r="E355" t="s">
        <v>28</v>
      </c>
      <c r="F355">
        <v>5</v>
      </c>
      <c r="G355" t="s">
        <v>35</v>
      </c>
      <c r="H355">
        <v>10619</v>
      </c>
      <c r="I355">
        <v>4</v>
      </c>
      <c r="J355">
        <v>5</v>
      </c>
      <c r="K355" t="s">
        <v>21</v>
      </c>
      <c r="L355" t="s">
        <v>23</v>
      </c>
      <c r="M355" t="s">
        <v>24</v>
      </c>
      <c r="N355">
        <v>5</v>
      </c>
      <c r="O355">
        <v>5</v>
      </c>
      <c r="P355">
        <v>4</v>
      </c>
      <c r="Q355">
        <v>2</v>
      </c>
      <c r="R355">
        <v>11184</v>
      </c>
      <c r="S355" t="s">
        <v>25</v>
      </c>
    </row>
    <row r="356" spans="1:19" x14ac:dyDescent="0.2">
      <c r="A356">
        <v>353</v>
      </c>
      <c r="B356" t="s">
        <v>19</v>
      </c>
      <c r="C356">
        <v>22</v>
      </c>
      <c r="D356" t="s">
        <v>27</v>
      </c>
      <c r="E356" t="s">
        <v>28</v>
      </c>
      <c r="F356">
        <v>2</v>
      </c>
      <c r="G356" t="s">
        <v>32</v>
      </c>
      <c r="H356">
        <v>14504</v>
      </c>
      <c r="I356">
        <v>3</v>
      </c>
      <c r="J356">
        <v>5</v>
      </c>
      <c r="K356" t="s">
        <v>21</v>
      </c>
      <c r="L356" t="s">
        <v>23</v>
      </c>
      <c r="M356" t="s">
        <v>24</v>
      </c>
      <c r="N356">
        <v>5</v>
      </c>
      <c r="O356">
        <v>1</v>
      </c>
      <c r="P356">
        <v>3</v>
      </c>
      <c r="Q356">
        <v>5</v>
      </c>
      <c r="R356">
        <v>12199</v>
      </c>
      <c r="S356" t="s">
        <v>42</v>
      </c>
    </row>
    <row r="357" spans="1:19" x14ac:dyDescent="0.2">
      <c r="A357">
        <v>354</v>
      </c>
      <c r="B357" t="s">
        <v>19</v>
      </c>
      <c r="C357">
        <v>22</v>
      </c>
      <c r="D357" t="s">
        <v>52</v>
      </c>
      <c r="E357" t="s">
        <v>28</v>
      </c>
      <c r="F357">
        <v>2</v>
      </c>
      <c r="G357" t="s">
        <v>39</v>
      </c>
      <c r="H357">
        <v>21189</v>
      </c>
      <c r="I357">
        <v>4</v>
      </c>
      <c r="J357">
        <v>5</v>
      </c>
      <c r="K357" t="s">
        <v>21</v>
      </c>
      <c r="L357" t="s">
        <v>36</v>
      </c>
      <c r="M357" t="s">
        <v>48</v>
      </c>
      <c r="N357">
        <v>5</v>
      </c>
      <c r="O357">
        <v>4</v>
      </c>
      <c r="P357">
        <v>1</v>
      </c>
      <c r="Q357">
        <v>3</v>
      </c>
      <c r="R357">
        <v>11610</v>
      </c>
      <c r="S357" t="s">
        <v>34</v>
      </c>
    </row>
    <row r="358" spans="1:19" x14ac:dyDescent="0.2">
      <c r="A358">
        <v>355</v>
      </c>
      <c r="B358" t="s">
        <v>26</v>
      </c>
      <c r="C358">
        <v>22</v>
      </c>
      <c r="D358" t="s">
        <v>53</v>
      </c>
      <c r="E358" t="s">
        <v>21</v>
      </c>
      <c r="F358">
        <v>4</v>
      </c>
      <c r="G358" t="s">
        <v>49</v>
      </c>
      <c r="H358">
        <v>11151</v>
      </c>
      <c r="I358">
        <v>4</v>
      </c>
      <c r="J358">
        <v>5</v>
      </c>
      <c r="K358" t="s">
        <v>28</v>
      </c>
      <c r="L358" t="s">
        <v>23</v>
      </c>
      <c r="M358" t="s">
        <v>46</v>
      </c>
      <c r="N358">
        <v>3</v>
      </c>
      <c r="O358">
        <v>5</v>
      </c>
      <c r="P358">
        <v>5</v>
      </c>
      <c r="Q358">
        <v>5</v>
      </c>
      <c r="R358">
        <v>9461</v>
      </c>
      <c r="S358" t="s">
        <v>42</v>
      </c>
    </row>
    <row r="359" spans="1:19" x14ac:dyDescent="0.2">
      <c r="A359">
        <v>356</v>
      </c>
      <c r="B359" t="s">
        <v>26</v>
      </c>
      <c r="C359">
        <v>22</v>
      </c>
      <c r="D359" t="s">
        <v>43</v>
      </c>
      <c r="E359" t="s">
        <v>21</v>
      </c>
      <c r="F359">
        <v>3</v>
      </c>
      <c r="G359" t="s">
        <v>22</v>
      </c>
      <c r="H359">
        <v>11305</v>
      </c>
      <c r="I359">
        <v>4</v>
      </c>
      <c r="J359">
        <v>4</v>
      </c>
      <c r="K359" t="s">
        <v>21</v>
      </c>
      <c r="L359" t="s">
        <v>40</v>
      </c>
      <c r="M359" t="s">
        <v>33</v>
      </c>
      <c r="N359">
        <v>3</v>
      </c>
      <c r="O359">
        <v>4</v>
      </c>
      <c r="P359">
        <v>4</v>
      </c>
      <c r="Q359">
        <v>1</v>
      </c>
      <c r="R359">
        <v>6491</v>
      </c>
      <c r="S359" t="s">
        <v>42</v>
      </c>
    </row>
    <row r="360" spans="1:19" x14ac:dyDescent="0.2">
      <c r="A360">
        <v>357</v>
      </c>
      <c r="B360" t="s">
        <v>26</v>
      </c>
      <c r="C360">
        <v>19</v>
      </c>
      <c r="D360" t="s">
        <v>27</v>
      </c>
      <c r="E360" t="s">
        <v>28</v>
      </c>
      <c r="F360">
        <v>1</v>
      </c>
      <c r="G360" t="s">
        <v>32</v>
      </c>
      <c r="H360">
        <v>18669</v>
      </c>
      <c r="I360">
        <v>3</v>
      </c>
      <c r="J360">
        <v>3</v>
      </c>
      <c r="K360" t="s">
        <v>28</v>
      </c>
      <c r="L360" t="s">
        <v>23</v>
      </c>
      <c r="M360" t="s">
        <v>33</v>
      </c>
      <c r="N360">
        <v>3</v>
      </c>
      <c r="O360">
        <v>2</v>
      </c>
      <c r="P360">
        <v>1</v>
      </c>
      <c r="Q360">
        <v>3</v>
      </c>
      <c r="R360">
        <v>13798</v>
      </c>
      <c r="S360" t="s">
        <v>34</v>
      </c>
    </row>
    <row r="361" spans="1:19" x14ac:dyDescent="0.2">
      <c r="A361">
        <v>358</v>
      </c>
      <c r="B361" t="s">
        <v>19</v>
      </c>
      <c r="C361">
        <v>18</v>
      </c>
      <c r="D361" t="s">
        <v>51</v>
      </c>
      <c r="E361" t="s">
        <v>28</v>
      </c>
      <c r="F361">
        <v>2</v>
      </c>
      <c r="G361" t="s">
        <v>32</v>
      </c>
      <c r="H361">
        <v>19507</v>
      </c>
      <c r="I361">
        <v>4</v>
      </c>
      <c r="J361">
        <v>5</v>
      </c>
      <c r="K361" t="s">
        <v>21</v>
      </c>
      <c r="L361" t="s">
        <v>40</v>
      </c>
      <c r="M361" t="s">
        <v>33</v>
      </c>
      <c r="N361">
        <v>4</v>
      </c>
      <c r="O361">
        <v>2</v>
      </c>
      <c r="P361">
        <v>1</v>
      </c>
      <c r="Q361">
        <v>2</v>
      </c>
      <c r="R361">
        <v>12437</v>
      </c>
      <c r="S361" t="s">
        <v>37</v>
      </c>
    </row>
    <row r="362" spans="1:19" x14ac:dyDescent="0.2">
      <c r="A362">
        <v>359</v>
      </c>
      <c r="B362" t="s">
        <v>19</v>
      </c>
      <c r="C362">
        <v>21</v>
      </c>
      <c r="D362" t="s">
        <v>41</v>
      </c>
      <c r="E362" t="s">
        <v>28</v>
      </c>
      <c r="F362">
        <v>3</v>
      </c>
      <c r="G362" t="s">
        <v>32</v>
      </c>
      <c r="H362">
        <v>21825</v>
      </c>
      <c r="I362">
        <v>5</v>
      </c>
      <c r="J362">
        <v>5</v>
      </c>
      <c r="K362" t="s">
        <v>28</v>
      </c>
      <c r="L362" t="s">
        <v>23</v>
      </c>
      <c r="M362" t="s">
        <v>46</v>
      </c>
      <c r="N362">
        <v>3</v>
      </c>
      <c r="O362">
        <v>5</v>
      </c>
      <c r="P362">
        <v>2</v>
      </c>
      <c r="Q362">
        <v>3</v>
      </c>
      <c r="R362">
        <v>20452</v>
      </c>
      <c r="S362" t="s">
        <v>34</v>
      </c>
    </row>
    <row r="363" spans="1:19" x14ac:dyDescent="0.2">
      <c r="A363">
        <v>360</v>
      </c>
      <c r="B363" t="s">
        <v>26</v>
      </c>
      <c r="C363">
        <v>28</v>
      </c>
      <c r="D363" t="s">
        <v>41</v>
      </c>
      <c r="E363" t="s">
        <v>21</v>
      </c>
      <c r="F363">
        <v>5</v>
      </c>
      <c r="G363" t="s">
        <v>35</v>
      </c>
      <c r="H363">
        <v>11372</v>
      </c>
      <c r="I363">
        <v>3</v>
      </c>
      <c r="J363">
        <v>3</v>
      </c>
      <c r="K363" t="s">
        <v>28</v>
      </c>
      <c r="L363" t="s">
        <v>23</v>
      </c>
      <c r="M363" t="s">
        <v>33</v>
      </c>
      <c r="N363">
        <v>4</v>
      </c>
      <c r="O363">
        <v>4</v>
      </c>
      <c r="P363">
        <v>4</v>
      </c>
      <c r="Q363">
        <v>5</v>
      </c>
      <c r="R363">
        <v>9951</v>
      </c>
      <c r="S363" t="s">
        <v>30</v>
      </c>
    </row>
    <row r="364" spans="1:19" x14ac:dyDescent="0.2">
      <c r="A364">
        <v>361</v>
      </c>
      <c r="B364" t="s">
        <v>19</v>
      </c>
      <c r="C364">
        <v>19</v>
      </c>
      <c r="D364" t="s">
        <v>38</v>
      </c>
      <c r="E364" t="s">
        <v>28</v>
      </c>
      <c r="F364">
        <v>2</v>
      </c>
      <c r="G364" t="s">
        <v>35</v>
      </c>
      <c r="H364">
        <v>11490</v>
      </c>
      <c r="I364">
        <v>2</v>
      </c>
      <c r="J364">
        <v>3</v>
      </c>
      <c r="K364" t="s">
        <v>28</v>
      </c>
      <c r="L364" t="s">
        <v>23</v>
      </c>
      <c r="M364" t="s">
        <v>24</v>
      </c>
      <c r="N364">
        <v>5</v>
      </c>
      <c r="O364">
        <v>1</v>
      </c>
      <c r="P364">
        <v>2</v>
      </c>
      <c r="Q364">
        <v>5</v>
      </c>
      <c r="R364">
        <v>12934</v>
      </c>
      <c r="S364" t="s">
        <v>42</v>
      </c>
    </row>
    <row r="365" spans="1:19" x14ac:dyDescent="0.2">
      <c r="A365">
        <v>362</v>
      </c>
      <c r="B365" t="s">
        <v>19</v>
      </c>
      <c r="C365">
        <v>21</v>
      </c>
      <c r="D365" t="s">
        <v>53</v>
      </c>
      <c r="E365" t="s">
        <v>28</v>
      </c>
      <c r="F365">
        <v>1</v>
      </c>
      <c r="G365" t="s">
        <v>35</v>
      </c>
      <c r="H365">
        <v>15550</v>
      </c>
      <c r="I365">
        <v>4</v>
      </c>
      <c r="J365">
        <v>3</v>
      </c>
      <c r="K365" t="s">
        <v>21</v>
      </c>
      <c r="L365" t="s">
        <v>23</v>
      </c>
      <c r="M365" t="s">
        <v>24</v>
      </c>
      <c r="N365">
        <v>1</v>
      </c>
      <c r="O365">
        <v>4</v>
      </c>
      <c r="P365">
        <v>5</v>
      </c>
      <c r="Q365">
        <v>4</v>
      </c>
      <c r="R365">
        <v>9632</v>
      </c>
      <c r="S365" t="s">
        <v>34</v>
      </c>
    </row>
    <row r="366" spans="1:19" x14ac:dyDescent="0.2">
      <c r="A366">
        <v>363</v>
      </c>
      <c r="B366" t="s">
        <v>26</v>
      </c>
      <c r="C366">
        <v>27</v>
      </c>
      <c r="D366" t="s">
        <v>31</v>
      </c>
      <c r="E366" t="s">
        <v>28</v>
      </c>
      <c r="F366">
        <v>5</v>
      </c>
      <c r="G366" t="s">
        <v>39</v>
      </c>
      <c r="H366">
        <v>18209</v>
      </c>
      <c r="I366">
        <v>2</v>
      </c>
      <c r="J366">
        <v>1</v>
      </c>
      <c r="K366" t="s">
        <v>28</v>
      </c>
      <c r="L366" t="s">
        <v>29</v>
      </c>
      <c r="M366" t="s">
        <v>46</v>
      </c>
      <c r="N366">
        <v>4</v>
      </c>
      <c r="O366">
        <v>2</v>
      </c>
      <c r="P366">
        <v>5</v>
      </c>
      <c r="Q366">
        <v>2</v>
      </c>
      <c r="R366">
        <v>11497</v>
      </c>
      <c r="S366" t="s">
        <v>37</v>
      </c>
    </row>
    <row r="367" spans="1:19" x14ac:dyDescent="0.2">
      <c r="A367">
        <v>364</v>
      </c>
      <c r="B367" t="s">
        <v>19</v>
      </c>
      <c r="C367">
        <v>20</v>
      </c>
      <c r="D367" t="s">
        <v>43</v>
      </c>
      <c r="E367" t="s">
        <v>28</v>
      </c>
      <c r="F367">
        <v>3</v>
      </c>
      <c r="G367" t="s">
        <v>39</v>
      </c>
      <c r="H367">
        <v>16564</v>
      </c>
      <c r="I367">
        <v>4</v>
      </c>
      <c r="J367">
        <v>5</v>
      </c>
      <c r="K367" t="s">
        <v>28</v>
      </c>
      <c r="L367" t="s">
        <v>36</v>
      </c>
      <c r="M367" t="s">
        <v>24</v>
      </c>
      <c r="N367">
        <v>4</v>
      </c>
      <c r="O367">
        <v>3</v>
      </c>
      <c r="P367">
        <v>2</v>
      </c>
      <c r="Q367">
        <v>1</v>
      </c>
      <c r="R367">
        <v>14250</v>
      </c>
      <c r="S367" t="s">
        <v>30</v>
      </c>
    </row>
    <row r="368" spans="1:19" x14ac:dyDescent="0.2">
      <c r="A368">
        <v>365</v>
      </c>
      <c r="B368" t="s">
        <v>19</v>
      </c>
      <c r="C368">
        <v>21</v>
      </c>
      <c r="D368" t="s">
        <v>51</v>
      </c>
      <c r="E368" t="s">
        <v>28</v>
      </c>
      <c r="F368">
        <v>5</v>
      </c>
      <c r="G368" t="s">
        <v>39</v>
      </c>
      <c r="H368">
        <v>8283</v>
      </c>
      <c r="I368">
        <v>4</v>
      </c>
      <c r="J368">
        <v>4</v>
      </c>
      <c r="K368" t="s">
        <v>28</v>
      </c>
      <c r="L368" t="s">
        <v>36</v>
      </c>
      <c r="M368" t="s">
        <v>46</v>
      </c>
      <c r="N368">
        <v>2</v>
      </c>
      <c r="O368">
        <v>2</v>
      </c>
      <c r="P368">
        <v>1</v>
      </c>
      <c r="Q368">
        <v>2</v>
      </c>
      <c r="R368">
        <v>7685</v>
      </c>
      <c r="S368" t="s">
        <v>30</v>
      </c>
    </row>
    <row r="369" spans="1:19" x14ac:dyDescent="0.2">
      <c r="A369">
        <v>366</v>
      </c>
      <c r="B369" t="s">
        <v>26</v>
      </c>
      <c r="C369">
        <v>23</v>
      </c>
      <c r="D369" t="s">
        <v>47</v>
      </c>
      <c r="E369" t="s">
        <v>21</v>
      </c>
      <c r="F369">
        <v>2</v>
      </c>
      <c r="G369" t="s">
        <v>49</v>
      </c>
      <c r="H369">
        <v>13842</v>
      </c>
      <c r="I369">
        <v>2</v>
      </c>
      <c r="J369">
        <v>2</v>
      </c>
      <c r="K369" t="s">
        <v>28</v>
      </c>
      <c r="L369" t="s">
        <v>29</v>
      </c>
      <c r="M369" t="s">
        <v>48</v>
      </c>
      <c r="N369">
        <v>5</v>
      </c>
      <c r="O369">
        <v>2</v>
      </c>
      <c r="P369">
        <v>4</v>
      </c>
      <c r="Q369">
        <v>4</v>
      </c>
      <c r="R369">
        <v>8531</v>
      </c>
      <c r="S369" t="s">
        <v>34</v>
      </c>
    </row>
    <row r="370" spans="1:19" x14ac:dyDescent="0.2">
      <c r="A370">
        <v>367</v>
      </c>
      <c r="B370" t="s">
        <v>19</v>
      </c>
      <c r="C370">
        <v>21</v>
      </c>
      <c r="D370" t="s">
        <v>44</v>
      </c>
      <c r="E370" t="s">
        <v>28</v>
      </c>
      <c r="F370">
        <v>2</v>
      </c>
      <c r="G370" t="s">
        <v>32</v>
      </c>
      <c r="H370">
        <v>21058</v>
      </c>
      <c r="I370">
        <v>1</v>
      </c>
      <c r="J370">
        <v>2</v>
      </c>
      <c r="K370" t="s">
        <v>28</v>
      </c>
      <c r="L370" t="s">
        <v>23</v>
      </c>
      <c r="M370" t="s">
        <v>45</v>
      </c>
      <c r="N370">
        <v>2</v>
      </c>
      <c r="O370">
        <v>5</v>
      </c>
      <c r="P370">
        <v>5</v>
      </c>
      <c r="Q370">
        <v>3</v>
      </c>
      <c r="R370">
        <v>15206</v>
      </c>
      <c r="S370" t="s">
        <v>37</v>
      </c>
    </row>
    <row r="371" spans="1:19" x14ac:dyDescent="0.2">
      <c r="A371">
        <v>368</v>
      </c>
      <c r="B371" t="s">
        <v>19</v>
      </c>
      <c r="C371">
        <v>24</v>
      </c>
      <c r="D371" t="s">
        <v>52</v>
      </c>
      <c r="E371" t="s">
        <v>21</v>
      </c>
      <c r="F371">
        <v>4</v>
      </c>
      <c r="G371" t="s">
        <v>49</v>
      </c>
      <c r="H371">
        <v>8907</v>
      </c>
      <c r="I371">
        <v>2</v>
      </c>
      <c r="J371">
        <v>2</v>
      </c>
      <c r="K371" t="s">
        <v>28</v>
      </c>
      <c r="L371" t="s">
        <v>23</v>
      </c>
      <c r="M371" t="s">
        <v>45</v>
      </c>
      <c r="N371">
        <v>3</v>
      </c>
      <c r="O371">
        <v>2</v>
      </c>
      <c r="P371">
        <v>3</v>
      </c>
      <c r="Q371">
        <v>2</v>
      </c>
      <c r="R371">
        <v>13111</v>
      </c>
      <c r="S371" t="s">
        <v>25</v>
      </c>
    </row>
    <row r="372" spans="1:19" x14ac:dyDescent="0.2">
      <c r="A372">
        <v>369</v>
      </c>
      <c r="B372" t="s">
        <v>19</v>
      </c>
      <c r="C372">
        <v>21</v>
      </c>
      <c r="D372" t="s">
        <v>27</v>
      </c>
      <c r="E372" t="s">
        <v>28</v>
      </c>
      <c r="F372">
        <v>5</v>
      </c>
      <c r="G372" t="s">
        <v>35</v>
      </c>
      <c r="H372">
        <v>11110</v>
      </c>
      <c r="I372">
        <v>4</v>
      </c>
      <c r="J372">
        <v>3</v>
      </c>
      <c r="K372" t="s">
        <v>21</v>
      </c>
      <c r="L372" t="s">
        <v>40</v>
      </c>
      <c r="M372" t="s">
        <v>46</v>
      </c>
      <c r="N372">
        <v>4</v>
      </c>
      <c r="O372">
        <v>5</v>
      </c>
      <c r="P372">
        <v>3</v>
      </c>
      <c r="Q372">
        <v>5</v>
      </c>
      <c r="R372">
        <v>8643</v>
      </c>
      <c r="S372" t="s">
        <v>25</v>
      </c>
    </row>
    <row r="373" spans="1:19" x14ac:dyDescent="0.2">
      <c r="A373">
        <v>370</v>
      </c>
      <c r="B373" t="s">
        <v>19</v>
      </c>
      <c r="C373">
        <v>21</v>
      </c>
      <c r="D373" t="s">
        <v>47</v>
      </c>
      <c r="E373" t="s">
        <v>28</v>
      </c>
      <c r="F373">
        <v>1</v>
      </c>
      <c r="G373" t="s">
        <v>32</v>
      </c>
      <c r="H373">
        <v>17864</v>
      </c>
      <c r="I373">
        <v>3</v>
      </c>
      <c r="J373">
        <v>3</v>
      </c>
      <c r="K373" t="s">
        <v>28</v>
      </c>
      <c r="L373" t="s">
        <v>40</v>
      </c>
      <c r="M373" t="s">
        <v>45</v>
      </c>
      <c r="N373">
        <v>5</v>
      </c>
      <c r="O373">
        <v>5</v>
      </c>
      <c r="P373">
        <v>2</v>
      </c>
      <c r="Q373">
        <v>1</v>
      </c>
      <c r="R373">
        <v>14435</v>
      </c>
      <c r="S373" t="s">
        <v>34</v>
      </c>
    </row>
    <row r="374" spans="1:19" x14ac:dyDescent="0.2">
      <c r="A374">
        <v>371</v>
      </c>
      <c r="B374" t="s">
        <v>19</v>
      </c>
      <c r="C374">
        <v>23</v>
      </c>
      <c r="D374" t="s">
        <v>20</v>
      </c>
      <c r="E374" t="s">
        <v>28</v>
      </c>
      <c r="F374">
        <v>5</v>
      </c>
      <c r="G374" t="s">
        <v>35</v>
      </c>
      <c r="H374">
        <v>16365</v>
      </c>
      <c r="I374">
        <v>2</v>
      </c>
      <c r="J374">
        <v>1</v>
      </c>
      <c r="K374" t="s">
        <v>21</v>
      </c>
      <c r="L374" t="s">
        <v>29</v>
      </c>
      <c r="M374" t="s">
        <v>24</v>
      </c>
      <c r="N374">
        <v>3</v>
      </c>
      <c r="O374">
        <v>5</v>
      </c>
      <c r="P374">
        <v>2</v>
      </c>
      <c r="Q374">
        <v>4</v>
      </c>
      <c r="R374">
        <v>3142</v>
      </c>
      <c r="S374" t="s">
        <v>42</v>
      </c>
    </row>
    <row r="375" spans="1:19" x14ac:dyDescent="0.2">
      <c r="A375">
        <v>372</v>
      </c>
      <c r="B375" t="s">
        <v>19</v>
      </c>
      <c r="C375">
        <v>21</v>
      </c>
      <c r="D375" t="s">
        <v>52</v>
      </c>
      <c r="E375" t="s">
        <v>28</v>
      </c>
      <c r="F375">
        <v>3</v>
      </c>
      <c r="G375" t="s">
        <v>39</v>
      </c>
      <c r="H375">
        <v>19687</v>
      </c>
      <c r="I375">
        <v>3</v>
      </c>
      <c r="J375">
        <v>3</v>
      </c>
      <c r="K375" t="s">
        <v>21</v>
      </c>
      <c r="L375" t="s">
        <v>40</v>
      </c>
      <c r="M375" t="s">
        <v>48</v>
      </c>
      <c r="N375">
        <v>3</v>
      </c>
      <c r="O375">
        <v>5</v>
      </c>
      <c r="P375">
        <v>1</v>
      </c>
      <c r="Q375">
        <v>3</v>
      </c>
      <c r="R375">
        <v>12971</v>
      </c>
      <c r="S375" t="s">
        <v>25</v>
      </c>
    </row>
    <row r="376" spans="1:19" x14ac:dyDescent="0.2">
      <c r="A376">
        <v>373</v>
      </c>
      <c r="B376" t="s">
        <v>26</v>
      </c>
      <c r="C376">
        <v>21</v>
      </c>
      <c r="D376" t="s">
        <v>27</v>
      </c>
      <c r="E376" t="s">
        <v>21</v>
      </c>
      <c r="F376">
        <v>1</v>
      </c>
      <c r="G376" t="s">
        <v>49</v>
      </c>
      <c r="H376">
        <v>5739</v>
      </c>
      <c r="I376">
        <v>2</v>
      </c>
      <c r="J376">
        <v>2</v>
      </c>
      <c r="K376" t="s">
        <v>28</v>
      </c>
      <c r="L376" t="s">
        <v>29</v>
      </c>
      <c r="M376" t="s">
        <v>24</v>
      </c>
      <c r="N376">
        <v>4</v>
      </c>
      <c r="O376">
        <v>2</v>
      </c>
      <c r="P376">
        <v>4</v>
      </c>
      <c r="Q376">
        <v>5</v>
      </c>
      <c r="R376">
        <v>8669</v>
      </c>
      <c r="S376" t="s">
        <v>25</v>
      </c>
    </row>
    <row r="377" spans="1:19" x14ac:dyDescent="0.2">
      <c r="A377">
        <v>374</v>
      </c>
      <c r="B377" t="s">
        <v>19</v>
      </c>
      <c r="C377">
        <v>24</v>
      </c>
      <c r="D377" t="s">
        <v>43</v>
      </c>
      <c r="E377" t="s">
        <v>28</v>
      </c>
      <c r="F377">
        <v>4</v>
      </c>
      <c r="G377" t="s">
        <v>39</v>
      </c>
      <c r="H377">
        <v>10936</v>
      </c>
      <c r="I377">
        <v>4</v>
      </c>
      <c r="J377">
        <v>3</v>
      </c>
      <c r="K377" t="s">
        <v>21</v>
      </c>
      <c r="L377" t="s">
        <v>40</v>
      </c>
      <c r="M377" t="s">
        <v>33</v>
      </c>
      <c r="N377">
        <v>1</v>
      </c>
      <c r="O377">
        <v>5</v>
      </c>
      <c r="P377">
        <v>5</v>
      </c>
      <c r="Q377">
        <v>5</v>
      </c>
      <c r="R377">
        <v>6383</v>
      </c>
      <c r="S377" t="s">
        <v>37</v>
      </c>
    </row>
    <row r="378" spans="1:19" x14ac:dyDescent="0.2">
      <c r="A378">
        <v>375</v>
      </c>
      <c r="B378" t="s">
        <v>26</v>
      </c>
      <c r="C378">
        <v>28</v>
      </c>
      <c r="D378" t="s">
        <v>44</v>
      </c>
      <c r="E378" t="s">
        <v>28</v>
      </c>
      <c r="F378">
        <v>1</v>
      </c>
      <c r="G378" t="s">
        <v>39</v>
      </c>
      <c r="H378">
        <v>14980</v>
      </c>
      <c r="I378">
        <v>5</v>
      </c>
      <c r="J378">
        <v>5</v>
      </c>
      <c r="K378" t="s">
        <v>28</v>
      </c>
      <c r="L378" t="s">
        <v>36</v>
      </c>
      <c r="M378" t="s">
        <v>48</v>
      </c>
      <c r="N378">
        <v>5</v>
      </c>
      <c r="O378">
        <v>3</v>
      </c>
      <c r="P378">
        <v>2</v>
      </c>
      <c r="Q378">
        <v>2</v>
      </c>
      <c r="R378">
        <v>16634</v>
      </c>
      <c r="S378" t="s">
        <v>34</v>
      </c>
    </row>
    <row r="379" spans="1:19" x14ac:dyDescent="0.2">
      <c r="A379">
        <v>376</v>
      </c>
      <c r="B379" t="s">
        <v>26</v>
      </c>
      <c r="C379">
        <v>27</v>
      </c>
      <c r="D379" t="s">
        <v>44</v>
      </c>
      <c r="E379" t="s">
        <v>28</v>
      </c>
      <c r="F379">
        <v>1</v>
      </c>
      <c r="G379" t="s">
        <v>39</v>
      </c>
      <c r="H379">
        <v>16445</v>
      </c>
      <c r="I379">
        <v>5</v>
      </c>
      <c r="J379">
        <v>4</v>
      </c>
      <c r="K379" t="s">
        <v>21</v>
      </c>
      <c r="L379" t="s">
        <v>23</v>
      </c>
      <c r="M379" t="s">
        <v>48</v>
      </c>
      <c r="N379">
        <v>2</v>
      </c>
      <c r="O379">
        <v>5</v>
      </c>
      <c r="P379">
        <v>1</v>
      </c>
      <c r="Q379">
        <v>2</v>
      </c>
      <c r="R379">
        <v>12887</v>
      </c>
      <c r="S379" t="s">
        <v>25</v>
      </c>
    </row>
    <row r="380" spans="1:19" x14ac:dyDescent="0.2">
      <c r="A380">
        <v>377</v>
      </c>
      <c r="B380" t="s">
        <v>26</v>
      </c>
      <c r="C380">
        <v>24</v>
      </c>
      <c r="D380" t="s">
        <v>51</v>
      </c>
      <c r="E380" t="s">
        <v>21</v>
      </c>
      <c r="F380">
        <v>2</v>
      </c>
      <c r="G380" t="s">
        <v>49</v>
      </c>
      <c r="H380">
        <v>10102</v>
      </c>
      <c r="I380">
        <v>1</v>
      </c>
      <c r="J380">
        <v>2</v>
      </c>
      <c r="K380" t="s">
        <v>21</v>
      </c>
      <c r="L380" t="s">
        <v>29</v>
      </c>
      <c r="M380" t="s">
        <v>24</v>
      </c>
      <c r="N380">
        <v>2</v>
      </c>
      <c r="O380">
        <v>3</v>
      </c>
      <c r="P380">
        <v>4</v>
      </c>
      <c r="Q380">
        <v>4</v>
      </c>
      <c r="R380">
        <v>5711</v>
      </c>
      <c r="S380" t="s">
        <v>42</v>
      </c>
    </row>
    <row r="381" spans="1:19" x14ac:dyDescent="0.2">
      <c r="A381">
        <v>378</v>
      </c>
      <c r="B381" t="s">
        <v>19</v>
      </c>
      <c r="C381">
        <v>27</v>
      </c>
      <c r="D381" t="s">
        <v>38</v>
      </c>
      <c r="E381" t="s">
        <v>28</v>
      </c>
      <c r="F381">
        <v>3</v>
      </c>
      <c r="G381" t="s">
        <v>39</v>
      </c>
      <c r="H381">
        <v>16875</v>
      </c>
      <c r="I381">
        <v>4</v>
      </c>
      <c r="J381">
        <v>4</v>
      </c>
      <c r="K381" t="s">
        <v>21</v>
      </c>
      <c r="L381" t="s">
        <v>23</v>
      </c>
      <c r="M381" t="s">
        <v>33</v>
      </c>
      <c r="N381">
        <v>5</v>
      </c>
      <c r="O381">
        <v>3</v>
      </c>
      <c r="P381">
        <v>3</v>
      </c>
      <c r="Q381">
        <v>1</v>
      </c>
      <c r="R381">
        <v>11357</v>
      </c>
      <c r="S381" t="s">
        <v>30</v>
      </c>
    </row>
    <row r="382" spans="1:19" x14ac:dyDescent="0.2">
      <c r="A382">
        <v>379</v>
      </c>
      <c r="B382" t="s">
        <v>19</v>
      </c>
      <c r="C382">
        <v>22</v>
      </c>
      <c r="D382" t="s">
        <v>38</v>
      </c>
      <c r="E382" t="s">
        <v>28</v>
      </c>
      <c r="F382">
        <v>3</v>
      </c>
      <c r="G382" t="s">
        <v>35</v>
      </c>
      <c r="H382">
        <v>14627</v>
      </c>
      <c r="I382">
        <v>3</v>
      </c>
      <c r="J382">
        <v>2</v>
      </c>
      <c r="K382" t="s">
        <v>21</v>
      </c>
      <c r="L382" t="s">
        <v>29</v>
      </c>
      <c r="M382" t="s">
        <v>24</v>
      </c>
      <c r="N382">
        <v>2</v>
      </c>
      <c r="O382">
        <v>1</v>
      </c>
      <c r="P382">
        <v>3</v>
      </c>
      <c r="Q382">
        <v>2</v>
      </c>
      <c r="R382">
        <v>8879</v>
      </c>
      <c r="S382" t="s">
        <v>42</v>
      </c>
    </row>
    <row r="383" spans="1:19" x14ac:dyDescent="0.2">
      <c r="A383">
        <v>380</v>
      </c>
      <c r="B383" t="s">
        <v>26</v>
      </c>
      <c r="C383">
        <v>27</v>
      </c>
      <c r="D383" t="s">
        <v>31</v>
      </c>
      <c r="E383" t="s">
        <v>21</v>
      </c>
      <c r="F383">
        <v>4</v>
      </c>
      <c r="G383" t="s">
        <v>35</v>
      </c>
      <c r="H383">
        <v>11381</v>
      </c>
      <c r="I383">
        <v>3</v>
      </c>
      <c r="J383">
        <v>3</v>
      </c>
      <c r="K383" t="s">
        <v>28</v>
      </c>
      <c r="L383" t="s">
        <v>36</v>
      </c>
      <c r="M383" t="s">
        <v>33</v>
      </c>
      <c r="N383">
        <v>1</v>
      </c>
      <c r="O383">
        <v>1</v>
      </c>
      <c r="P383">
        <v>4</v>
      </c>
      <c r="Q383">
        <v>5</v>
      </c>
      <c r="R383">
        <v>12919</v>
      </c>
      <c r="S383" t="s">
        <v>42</v>
      </c>
    </row>
    <row r="384" spans="1:19" x14ac:dyDescent="0.2">
      <c r="A384">
        <v>381</v>
      </c>
      <c r="B384" t="s">
        <v>26</v>
      </c>
      <c r="C384">
        <v>24</v>
      </c>
      <c r="D384" t="s">
        <v>41</v>
      </c>
      <c r="E384" t="s">
        <v>28</v>
      </c>
      <c r="F384">
        <v>3</v>
      </c>
      <c r="G384" t="s">
        <v>35</v>
      </c>
      <c r="H384">
        <v>5328</v>
      </c>
      <c r="I384">
        <v>2</v>
      </c>
      <c r="J384">
        <v>2</v>
      </c>
      <c r="K384" t="s">
        <v>28</v>
      </c>
      <c r="L384" t="s">
        <v>50</v>
      </c>
      <c r="M384" t="s">
        <v>33</v>
      </c>
      <c r="N384">
        <v>2</v>
      </c>
      <c r="O384">
        <v>5</v>
      </c>
      <c r="P384">
        <v>4</v>
      </c>
      <c r="Q384">
        <v>2</v>
      </c>
      <c r="R384">
        <v>9769</v>
      </c>
      <c r="S384" t="s">
        <v>30</v>
      </c>
    </row>
    <row r="385" spans="1:19" x14ac:dyDescent="0.2">
      <c r="A385">
        <v>382</v>
      </c>
      <c r="B385" t="s">
        <v>26</v>
      </c>
      <c r="C385">
        <v>29</v>
      </c>
      <c r="D385" t="s">
        <v>44</v>
      </c>
      <c r="E385" t="s">
        <v>21</v>
      </c>
      <c r="F385">
        <v>4</v>
      </c>
      <c r="G385" t="s">
        <v>49</v>
      </c>
      <c r="H385">
        <v>7626</v>
      </c>
      <c r="I385">
        <v>3</v>
      </c>
      <c r="J385">
        <v>3</v>
      </c>
      <c r="K385" t="s">
        <v>28</v>
      </c>
      <c r="L385" t="s">
        <v>36</v>
      </c>
      <c r="M385" t="s">
        <v>48</v>
      </c>
      <c r="N385">
        <v>5</v>
      </c>
      <c r="O385">
        <v>3</v>
      </c>
      <c r="P385">
        <v>2</v>
      </c>
      <c r="Q385">
        <v>2</v>
      </c>
      <c r="R385">
        <v>11885</v>
      </c>
      <c r="S385" t="s">
        <v>25</v>
      </c>
    </row>
    <row r="386" spans="1:19" x14ac:dyDescent="0.2">
      <c r="A386">
        <v>383</v>
      </c>
      <c r="B386" t="s">
        <v>19</v>
      </c>
      <c r="C386">
        <v>26</v>
      </c>
      <c r="D386" t="s">
        <v>31</v>
      </c>
      <c r="E386" t="s">
        <v>28</v>
      </c>
      <c r="F386">
        <v>1</v>
      </c>
      <c r="G386" t="s">
        <v>39</v>
      </c>
      <c r="H386">
        <v>21032</v>
      </c>
      <c r="I386">
        <v>3</v>
      </c>
      <c r="J386">
        <v>3</v>
      </c>
      <c r="K386" t="s">
        <v>21</v>
      </c>
      <c r="L386" t="s">
        <v>36</v>
      </c>
      <c r="M386" t="s">
        <v>46</v>
      </c>
      <c r="N386">
        <v>2</v>
      </c>
      <c r="O386">
        <v>2</v>
      </c>
      <c r="P386">
        <v>1</v>
      </c>
      <c r="Q386">
        <v>4</v>
      </c>
      <c r="R386">
        <v>10967</v>
      </c>
      <c r="S386" t="s">
        <v>37</v>
      </c>
    </row>
    <row r="387" spans="1:19" x14ac:dyDescent="0.2">
      <c r="A387">
        <v>384</v>
      </c>
      <c r="B387" t="s">
        <v>26</v>
      </c>
      <c r="C387">
        <v>25</v>
      </c>
      <c r="D387" t="s">
        <v>47</v>
      </c>
      <c r="E387" t="s">
        <v>28</v>
      </c>
      <c r="F387">
        <v>3</v>
      </c>
      <c r="G387" t="s">
        <v>35</v>
      </c>
      <c r="H387">
        <v>19940</v>
      </c>
      <c r="I387">
        <v>4</v>
      </c>
      <c r="J387">
        <v>4</v>
      </c>
      <c r="K387" t="s">
        <v>28</v>
      </c>
      <c r="L387" t="s">
        <v>36</v>
      </c>
      <c r="M387" t="s">
        <v>48</v>
      </c>
      <c r="N387">
        <v>5</v>
      </c>
      <c r="O387">
        <v>4</v>
      </c>
      <c r="P387">
        <v>5</v>
      </c>
      <c r="Q387">
        <v>5</v>
      </c>
      <c r="R387">
        <v>17650</v>
      </c>
      <c r="S387" t="s">
        <v>42</v>
      </c>
    </row>
    <row r="388" spans="1:19" x14ac:dyDescent="0.2">
      <c r="A388">
        <v>385</v>
      </c>
      <c r="B388" t="s">
        <v>26</v>
      </c>
      <c r="C388">
        <v>21</v>
      </c>
      <c r="D388" t="s">
        <v>20</v>
      </c>
      <c r="E388" t="s">
        <v>28</v>
      </c>
      <c r="F388">
        <v>5</v>
      </c>
      <c r="G388" t="s">
        <v>35</v>
      </c>
      <c r="H388">
        <v>17587</v>
      </c>
      <c r="I388">
        <v>2</v>
      </c>
      <c r="J388">
        <v>2</v>
      </c>
      <c r="K388" t="s">
        <v>28</v>
      </c>
      <c r="L388" t="s">
        <v>50</v>
      </c>
      <c r="M388" t="s">
        <v>46</v>
      </c>
      <c r="N388">
        <v>5</v>
      </c>
      <c r="O388">
        <v>3</v>
      </c>
      <c r="P388">
        <v>3</v>
      </c>
      <c r="Q388">
        <v>1</v>
      </c>
      <c r="R388">
        <v>12036</v>
      </c>
      <c r="S388" t="s">
        <v>25</v>
      </c>
    </row>
    <row r="389" spans="1:19" x14ac:dyDescent="0.2">
      <c r="A389">
        <v>386</v>
      </c>
      <c r="B389" t="s">
        <v>26</v>
      </c>
      <c r="C389">
        <v>19</v>
      </c>
      <c r="D389" t="s">
        <v>43</v>
      </c>
      <c r="E389" t="s">
        <v>28</v>
      </c>
      <c r="F389">
        <v>3</v>
      </c>
      <c r="G389" t="s">
        <v>35</v>
      </c>
      <c r="H389">
        <v>14157</v>
      </c>
      <c r="I389">
        <v>3</v>
      </c>
      <c r="J389">
        <v>4</v>
      </c>
      <c r="K389" t="s">
        <v>28</v>
      </c>
      <c r="L389" t="s">
        <v>36</v>
      </c>
      <c r="M389" t="s">
        <v>46</v>
      </c>
      <c r="N389">
        <v>2</v>
      </c>
      <c r="O389">
        <v>2</v>
      </c>
      <c r="P389">
        <v>3</v>
      </c>
      <c r="Q389">
        <v>4</v>
      </c>
      <c r="R389">
        <v>15465</v>
      </c>
      <c r="S389" t="s">
        <v>30</v>
      </c>
    </row>
    <row r="390" spans="1:19" x14ac:dyDescent="0.2">
      <c r="A390">
        <v>387</v>
      </c>
      <c r="B390" t="s">
        <v>19</v>
      </c>
      <c r="C390">
        <v>21</v>
      </c>
      <c r="D390" t="s">
        <v>27</v>
      </c>
      <c r="E390" t="s">
        <v>28</v>
      </c>
      <c r="F390">
        <v>2</v>
      </c>
      <c r="G390" t="s">
        <v>32</v>
      </c>
      <c r="H390">
        <v>21423</v>
      </c>
      <c r="I390">
        <v>1</v>
      </c>
      <c r="J390">
        <v>2</v>
      </c>
      <c r="K390" t="s">
        <v>28</v>
      </c>
      <c r="L390" t="s">
        <v>23</v>
      </c>
      <c r="M390" t="s">
        <v>46</v>
      </c>
      <c r="N390">
        <v>5</v>
      </c>
      <c r="O390">
        <v>2</v>
      </c>
      <c r="P390">
        <v>2</v>
      </c>
      <c r="Q390">
        <v>2</v>
      </c>
      <c r="R390">
        <v>16405</v>
      </c>
      <c r="S390" t="s">
        <v>37</v>
      </c>
    </row>
    <row r="391" spans="1:19" x14ac:dyDescent="0.2">
      <c r="A391">
        <v>388</v>
      </c>
      <c r="B391" t="s">
        <v>19</v>
      </c>
      <c r="C391">
        <v>18</v>
      </c>
      <c r="D391" t="s">
        <v>31</v>
      </c>
      <c r="E391" t="s">
        <v>28</v>
      </c>
      <c r="F391">
        <v>2</v>
      </c>
      <c r="G391" t="s">
        <v>35</v>
      </c>
      <c r="H391">
        <v>13457</v>
      </c>
      <c r="I391">
        <v>3</v>
      </c>
      <c r="J391">
        <v>1</v>
      </c>
      <c r="K391" t="s">
        <v>28</v>
      </c>
      <c r="L391" t="s">
        <v>50</v>
      </c>
      <c r="M391" t="s">
        <v>33</v>
      </c>
      <c r="N391">
        <v>3</v>
      </c>
      <c r="O391">
        <v>4</v>
      </c>
      <c r="P391">
        <v>5</v>
      </c>
      <c r="Q391">
        <v>1</v>
      </c>
      <c r="R391">
        <v>5968</v>
      </c>
      <c r="S391" t="s">
        <v>30</v>
      </c>
    </row>
    <row r="392" spans="1:19" x14ac:dyDescent="0.2">
      <c r="A392">
        <v>389</v>
      </c>
      <c r="B392" t="s">
        <v>19</v>
      </c>
      <c r="C392">
        <v>22</v>
      </c>
      <c r="D392" t="s">
        <v>38</v>
      </c>
      <c r="E392" t="s">
        <v>28</v>
      </c>
      <c r="F392">
        <v>2</v>
      </c>
      <c r="G392" t="s">
        <v>32</v>
      </c>
      <c r="H392">
        <v>19779</v>
      </c>
      <c r="I392">
        <v>5</v>
      </c>
      <c r="J392">
        <v>5</v>
      </c>
      <c r="K392" t="s">
        <v>21</v>
      </c>
      <c r="L392" t="s">
        <v>36</v>
      </c>
      <c r="M392" t="s">
        <v>24</v>
      </c>
      <c r="N392">
        <v>5</v>
      </c>
      <c r="O392">
        <v>5</v>
      </c>
      <c r="P392">
        <v>5</v>
      </c>
      <c r="Q392">
        <v>3</v>
      </c>
      <c r="R392">
        <v>10570</v>
      </c>
      <c r="S392" t="s">
        <v>37</v>
      </c>
    </row>
    <row r="393" spans="1:19" x14ac:dyDescent="0.2">
      <c r="A393">
        <v>390</v>
      </c>
      <c r="B393" t="s">
        <v>19</v>
      </c>
      <c r="C393">
        <v>21</v>
      </c>
      <c r="D393" t="s">
        <v>38</v>
      </c>
      <c r="E393" t="s">
        <v>28</v>
      </c>
      <c r="F393">
        <v>5</v>
      </c>
      <c r="G393" t="s">
        <v>35</v>
      </c>
      <c r="H393">
        <v>18611</v>
      </c>
      <c r="I393">
        <v>4</v>
      </c>
      <c r="J393">
        <v>5</v>
      </c>
      <c r="K393" t="s">
        <v>28</v>
      </c>
      <c r="L393" t="s">
        <v>23</v>
      </c>
      <c r="M393" t="s">
        <v>33</v>
      </c>
      <c r="N393">
        <v>3</v>
      </c>
      <c r="O393">
        <v>2</v>
      </c>
      <c r="P393">
        <v>2</v>
      </c>
      <c r="Q393">
        <v>3</v>
      </c>
      <c r="R393">
        <v>15767</v>
      </c>
      <c r="S393" t="s">
        <v>42</v>
      </c>
    </row>
    <row r="394" spans="1:19" x14ac:dyDescent="0.2">
      <c r="A394">
        <v>391</v>
      </c>
      <c r="B394" t="s">
        <v>26</v>
      </c>
      <c r="C394">
        <v>26</v>
      </c>
      <c r="D394" t="s">
        <v>47</v>
      </c>
      <c r="E394" t="s">
        <v>21</v>
      </c>
      <c r="F394">
        <v>5</v>
      </c>
      <c r="G394" t="s">
        <v>35</v>
      </c>
      <c r="H394">
        <v>16158</v>
      </c>
      <c r="I394">
        <v>4</v>
      </c>
      <c r="J394">
        <v>3</v>
      </c>
      <c r="K394" t="s">
        <v>28</v>
      </c>
      <c r="L394" t="s">
        <v>23</v>
      </c>
      <c r="M394" t="s">
        <v>48</v>
      </c>
      <c r="N394">
        <v>4</v>
      </c>
      <c r="O394">
        <v>3</v>
      </c>
      <c r="P394">
        <v>5</v>
      </c>
      <c r="Q394">
        <v>4</v>
      </c>
      <c r="R394">
        <v>13564</v>
      </c>
      <c r="S394" t="s">
        <v>30</v>
      </c>
    </row>
    <row r="395" spans="1:19" x14ac:dyDescent="0.2">
      <c r="A395">
        <v>392</v>
      </c>
      <c r="B395" t="s">
        <v>19</v>
      </c>
      <c r="C395">
        <v>19</v>
      </c>
      <c r="D395" t="s">
        <v>43</v>
      </c>
      <c r="E395" t="s">
        <v>28</v>
      </c>
      <c r="F395">
        <v>1</v>
      </c>
      <c r="G395" t="s">
        <v>35</v>
      </c>
      <c r="H395">
        <v>14614</v>
      </c>
      <c r="I395">
        <v>2</v>
      </c>
      <c r="J395">
        <v>3</v>
      </c>
      <c r="K395" t="s">
        <v>28</v>
      </c>
      <c r="L395" t="s">
        <v>40</v>
      </c>
      <c r="M395" t="s">
        <v>24</v>
      </c>
      <c r="N395">
        <v>3</v>
      </c>
      <c r="O395">
        <v>3</v>
      </c>
      <c r="P395">
        <v>1</v>
      </c>
      <c r="Q395">
        <v>1</v>
      </c>
      <c r="R395">
        <v>14013</v>
      </c>
      <c r="S395" t="s">
        <v>25</v>
      </c>
    </row>
    <row r="396" spans="1:19" x14ac:dyDescent="0.2">
      <c r="A396">
        <v>393</v>
      </c>
      <c r="B396" t="s">
        <v>26</v>
      </c>
      <c r="C396">
        <v>27</v>
      </c>
      <c r="D396" t="s">
        <v>43</v>
      </c>
      <c r="E396" t="s">
        <v>28</v>
      </c>
      <c r="F396">
        <v>3</v>
      </c>
      <c r="G396" t="s">
        <v>35</v>
      </c>
      <c r="H396">
        <v>14676</v>
      </c>
      <c r="I396">
        <v>3</v>
      </c>
      <c r="J396">
        <v>3</v>
      </c>
      <c r="K396" t="s">
        <v>28</v>
      </c>
      <c r="L396" t="s">
        <v>23</v>
      </c>
      <c r="M396" t="s">
        <v>46</v>
      </c>
      <c r="N396">
        <v>2</v>
      </c>
      <c r="O396">
        <v>1</v>
      </c>
      <c r="P396">
        <v>5</v>
      </c>
      <c r="Q396">
        <v>3</v>
      </c>
      <c r="R396">
        <v>10761</v>
      </c>
      <c r="S396" t="s">
        <v>37</v>
      </c>
    </row>
    <row r="397" spans="1:19" x14ac:dyDescent="0.2">
      <c r="A397">
        <v>394</v>
      </c>
      <c r="B397" t="s">
        <v>26</v>
      </c>
      <c r="C397">
        <v>26</v>
      </c>
      <c r="D397" t="s">
        <v>31</v>
      </c>
      <c r="E397" t="s">
        <v>21</v>
      </c>
      <c r="F397">
        <v>5</v>
      </c>
      <c r="G397" t="s">
        <v>22</v>
      </c>
      <c r="H397">
        <v>12863</v>
      </c>
      <c r="I397">
        <v>2</v>
      </c>
      <c r="J397">
        <v>3</v>
      </c>
      <c r="K397" t="s">
        <v>28</v>
      </c>
      <c r="L397" t="s">
        <v>23</v>
      </c>
      <c r="M397" t="s">
        <v>24</v>
      </c>
      <c r="N397">
        <v>1</v>
      </c>
      <c r="O397">
        <v>3</v>
      </c>
      <c r="P397">
        <v>2</v>
      </c>
      <c r="Q397">
        <v>5</v>
      </c>
      <c r="R397">
        <v>13823</v>
      </c>
      <c r="S397" t="s">
        <v>37</v>
      </c>
    </row>
    <row r="398" spans="1:19" x14ac:dyDescent="0.2">
      <c r="A398">
        <v>395</v>
      </c>
      <c r="B398" t="s">
        <v>19</v>
      </c>
      <c r="C398">
        <v>20</v>
      </c>
      <c r="D398" t="s">
        <v>27</v>
      </c>
      <c r="E398" t="s">
        <v>28</v>
      </c>
      <c r="F398">
        <v>2</v>
      </c>
      <c r="G398" t="s">
        <v>35</v>
      </c>
      <c r="H398">
        <v>18223</v>
      </c>
      <c r="I398">
        <v>4</v>
      </c>
      <c r="J398">
        <v>5</v>
      </c>
      <c r="K398" t="s">
        <v>28</v>
      </c>
      <c r="L398" t="s">
        <v>40</v>
      </c>
      <c r="M398" t="s">
        <v>24</v>
      </c>
      <c r="N398">
        <v>2</v>
      </c>
      <c r="O398">
        <v>1</v>
      </c>
      <c r="P398">
        <v>4</v>
      </c>
      <c r="Q398">
        <v>2</v>
      </c>
      <c r="R398">
        <v>16110</v>
      </c>
      <c r="S398" t="s">
        <v>25</v>
      </c>
    </row>
    <row r="399" spans="1:19" x14ac:dyDescent="0.2">
      <c r="A399">
        <v>396</v>
      </c>
      <c r="B399" t="s">
        <v>19</v>
      </c>
      <c r="C399">
        <v>25</v>
      </c>
      <c r="D399" t="s">
        <v>27</v>
      </c>
      <c r="E399" t="s">
        <v>28</v>
      </c>
      <c r="F399">
        <v>3</v>
      </c>
      <c r="G399" t="s">
        <v>39</v>
      </c>
      <c r="H399">
        <v>22496</v>
      </c>
      <c r="I399">
        <v>4</v>
      </c>
      <c r="J399">
        <v>5</v>
      </c>
      <c r="K399" t="s">
        <v>28</v>
      </c>
      <c r="L399" t="s">
        <v>40</v>
      </c>
      <c r="M399" t="s">
        <v>24</v>
      </c>
      <c r="N399">
        <v>4</v>
      </c>
      <c r="O399">
        <v>4</v>
      </c>
      <c r="P399">
        <v>4</v>
      </c>
      <c r="Q399">
        <v>4</v>
      </c>
      <c r="R399">
        <v>15721</v>
      </c>
      <c r="S399" t="s">
        <v>30</v>
      </c>
    </row>
    <row r="400" spans="1:19" x14ac:dyDescent="0.2">
      <c r="A400">
        <v>397</v>
      </c>
      <c r="B400" t="s">
        <v>19</v>
      </c>
      <c r="C400">
        <v>19</v>
      </c>
      <c r="D400" t="s">
        <v>52</v>
      </c>
      <c r="E400" t="s">
        <v>28</v>
      </c>
      <c r="F400">
        <v>1</v>
      </c>
      <c r="G400" t="s">
        <v>35</v>
      </c>
      <c r="H400">
        <v>18942</v>
      </c>
      <c r="I400">
        <v>3</v>
      </c>
      <c r="J400">
        <v>4</v>
      </c>
      <c r="K400" t="s">
        <v>28</v>
      </c>
      <c r="L400" t="s">
        <v>23</v>
      </c>
      <c r="M400" t="s">
        <v>48</v>
      </c>
      <c r="N400">
        <v>5</v>
      </c>
      <c r="O400">
        <v>4</v>
      </c>
      <c r="P400">
        <v>3</v>
      </c>
      <c r="Q400">
        <v>3</v>
      </c>
      <c r="R400">
        <v>15710</v>
      </c>
      <c r="S400" t="s">
        <v>30</v>
      </c>
    </row>
    <row r="401" spans="1:19" x14ac:dyDescent="0.2">
      <c r="A401">
        <v>398</v>
      </c>
      <c r="B401" t="s">
        <v>19</v>
      </c>
      <c r="C401">
        <v>20</v>
      </c>
      <c r="D401" t="s">
        <v>52</v>
      </c>
      <c r="E401" t="s">
        <v>28</v>
      </c>
      <c r="F401">
        <v>4</v>
      </c>
      <c r="G401" t="s">
        <v>32</v>
      </c>
      <c r="H401">
        <v>17579</v>
      </c>
      <c r="I401">
        <v>5</v>
      </c>
      <c r="J401">
        <v>3</v>
      </c>
      <c r="K401" t="s">
        <v>28</v>
      </c>
      <c r="L401" t="s">
        <v>23</v>
      </c>
      <c r="M401" t="s">
        <v>48</v>
      </c>
      <c r="N401">
        <v>4</v>
      </c>
      <c r="O401">
        <v>1</v>
      </c>
      <c r="P401">
        <v>5</v>
      </c>
      <c r="Q401">
        <v>3</v>
      </c>
      <c r="R401">
        <v>10899</v>
      </c>
      <c r="S401" t="s">
        <v>30</v>
      </c>
    </row>
    <row r="402" spans="1:19" x14ac:dyDescent="0.2">
      <c r="A402">
        <v>399</v>
      </c>
      <c r="B402" t="s">
        <v>19</v>
      </c>
      <c r="C402">
        <v>22</v>
      </c>
      <c r="D402" t="s">
        <v>38</v>
      </c>
      <c r="E402" t="s">
        <v>28</v>
      </c>
      <c r="F402">
        <v>5</v>
      </c>
      <c r="G402" t="s">
        <v>32</v>
      </c>
      <c r="H402">
        <v>20370</v>
      </c>
      <c r="I402">
        <v>5</v>
      </c>
      <c r="J402">
        <v>4</v>
      </c>
      <c r="K402" t="s">
        <v>28</v>
      </c>
      <c r="L402" t="s">
        <v>40</v>
      </c>
      <c r="M402" t="s">
        <v>33</v>
      </c>
      <c r="N402">
        <v>2</v>
      </c>
      <c r="O402">
        <v>3</v>
      </c>
      <c r="P402">
        <v>1</v>
      </c>
      <c r="Q402">
        <v>4</v>
      </c>
      <c r="R402">
        <v>12376</v>
      </c>
      <c r="S402" t="s">
        <v>30</v>
      </c>
    </row>
    <row r="403" spans="1:19" x14ac:dyDescent="0.2">
      <c r="A403">
        <v>400</v>
      </c>
      <c r="B403" t="s">
        <v>26</v>
      </c>
      <c r="C403">
        <v>20</v>
      </c>
      <c r="D403" t="s">
        <v>43</v>
      </c>
      <c r="E403" t="s">
        <v>28</v>
      </c>
      <c r="F403">
        <v>4</v>
      </c>
      <c r="G403" t="s">
        <v>32</v>
      </c>
      <c r="H403">
        <v>14826</v>
      </c>
      <c r="I403">
        <v>2</v>
      </c>
      <c r="J403">
        <v>2</v>
      </c>
      <c r="K403" t="s">
        <v>28</v>
      </c>
      <c r="L403" t="s">
        <v>23</v>
      </c>
      <c r="M403" t="s">
        <v>46</v>
      </c>
      <c r="N403">
        <v>3</v>
      </c>
      <c r="O403">
        <v>5</v>
      </c>
      <c r="P403">
        <v>4</v>
      </c>
      <c r="Q403">
        <v>1</v>
      </c>
      <c r="R403">
        <v>11466</v>
      </c>
      <c r="S403" t="s">
        <v>42</v>
      </c>
    </row>
    <row r="404" spans="1:19" x14ac:dyDescent="0.2">
      <c r="A404">
        <v>401</v>
      </c>
      <c r="B404" t="s">
        <v>26</v>
      </c>
      <c r="C404">
        <v>29</v>
      </c>
      <c r="D404" t="s">
        <v>20</v>
      </c>
      <c r="E404" t="s">
        <v>28</v>
      </c>
      <c r="F404">
        <v>1</v>
      </c>
      <c r="G404" t="s">
        <v>32</v>
      </c>
      <c r="H404">
        <v>21372</v>
      </c>
      <c r="I404">
        <v>3</v>
      </c>
      <c r="J404">
        <v>2</v>
      </c>
      <c r="K404" t="s">
        <v>28</v>
      </c>
      <c r="L404" t="s">
        <v>29</v>
      </c>
      <c r="M404" t="s">
        <v>24</v>
      </c>
      <c r="N404">
        <v>5</v>
      </c>
      <c r="O404">
        <v>4</v>
      </c>
      <c r="P404">
        <v>4</v>
      </c>
      <c r="Q404">
        <v>1</v>
      </c>
      <c r="R404">
        <v>16682</v>
      </c>
      <c r="S404" t="s">
        <v>42</v>
      </c>
    </row>
    <row r="405" spans="1:19" x14ac:dyDescent="0.2">
      <c r="A405">
        <v>402</v>
      </c>
      <c r="B405" t="s">
        <v>19</v>
      </c>
      <c r="C405">
        <v>21</v>
      </c>
      <c r="D405" t="s">
        <v>31</v>
      </c>
      <c r="E405" t="s">
        <v>28</v>
      </c>
      <c r="F405">
        <v>1</v>
      </c>
      <c r="G405" t="s">
        <v>35</v>
      </c>
      <c r="H405">
        <v>12910</v>
      </c>
      <c r="I405">
        <v>2</v>
      </c>
      <c r="J405">
        <v>2</v>
      </c>
      <c r="K405" t="s">
        <v>28</v>
      </c>
      <c r="L405" t="s">
        <v>50</v>
      </c>
      <c r="M405" t="s">
        <v>24</v>
      </c>
      <c r="N405">
        <v>2</v>
      </c>
      <c r="O405">
        <v>1</v>
      </c>
      <c r="P405">
        <v>5</v>
      </c>
      <c r="Q405">
        <v>2</v>
      </c>
      <c r="R405">
        <v>11531</v>
      </c>
      <c r="S405" t="s">
        <v>37</v>
      </c>
    </row>
    <row r="406" spans="1:19" x14ac:dyDescent="0.2">
      <c r="A406">
        <v>403</v>
      </c>
      <c r="B406" t="s">
        <v>26</v>
      </c>
      <c r="C406">
        <v>28</v>
      </c>
      <c r="D406" t="s">
        <v>53</v>
      </c>
      <c r="E406" t="s">
        <v>28</v>
      </c>
      <c r="F406">
        <v>2</v>
      </c>
      <c r="G406" t="s">
        <v>39</v>
      </c>
      <c r="H406">
        <v>18353</v>
      </c>
      <c r="I406">
        <v>5</v>
      </c>
      <c r="J406">
        <v>5</v>
      </c>
      <c r="K406" t="s">
        <v>21</v>
      </c>
      <c r="L406" t="s">
        <v>36</v>
      </c>
      <c r="M406" t="s">
        <v>46</v>
      </c>
      <c r="N406">
        <v>3</v>
      </c>
      <c r="O406">
        <v>2</v>
      </c>
      <c r="P406">
        <v>4</v>
      </c>
      <c r="Q406">
        <v>3</v>
      </c>
      <c r="R406">
        <v>13992</v>
      </c>
      <c r="S406" t="s">
        <v>37</v>
      </c>
    </row>
    <row r="407" spans="1:19" x14ac:dyDescent="0.2">
      <c r="A407">
        <v>404</v>
      </c>
      <c r="B407" t="s">
        <v>26</v>
      </c>
      <c r="C407">
        <v>26</v>
      </c>
      <c r="D407" t="s">
        <v>20</v>
      </c>
      <c r="E407" t="s">
        <v>21</v>
      </c>
      <c r="F407">
        <v>2</v>
      </c>
      <c r="G407" t="s">
        <v>49</v>
      </c>
      <c r="H407">
        <v>17461</v>
      </c>
      <c r="I407">
        <v>2</v>
      </c>
      <c r="J407">
        <v>2</v>
      </c>
      <c r="K407" t="s">
        <v>28</v>
      </c>
      <c r="L407" t="s">
        <v>50</v>
      </c>
      <c r="M407" t="s">
        <v>33</v>
      </c>
      <c r="N407">
        <v>5</v>
      </c>
      <c r="O407">
        <v>4</v>
      </c>
      <c r="P407">
        <v>2</v>
      </c>
      <c r="Q407">
        <v>4</v>
      </c>
      <c r="R407">
        <v>16705</v>
      </c>
      <c r="S407" t="s">
        <v>30</v>
      </c>
    </row>
    <row r="408" spans="1:19" x14ac:dyDescent="0.2">
      <c r="A408">
        <v>405</v>
      </c>
      <c r="B408" t="s">
        <v>19</v>
      </c>
      <c r="C408">
        <v>21</v>
      </c>
      <c r="D408" t="s">
        <v>27</v>
      </c>
      <c r="E408" t="s">
        <v>28</v>
      </c>
      <c r="F408">
        <v>4</v>
      </c>
      <c r="G408" t="s">
        <v>35</v>
      </c>
      <c r="H408">
        <v>17986</v>
      </c>
      <c r="I408">
        <v>4</v>
      </c>
      <c r="J408">
        <v>4</v>
      </c>
      <c r="K408" t="s">
        <v>28</v>
      </c>
      <c r="L408" t="s">
        <v>40</v>
      </c>
      <c r="M408" t="s">
        <v>46</v>
      </c>
      <c r="N408">
        <v>1</v>
      </c>
      <c r="O408">
        <v>3</v>
      </c>
      <c r="P408">
        <v>2</v>
      </c>
      <c r="Q408">
        <v>3</v>
      </c>
      <c r="R408">
        <v>16293</v>
      </c>
      <c r="S408" t="s">
        <v>37</v>
      </c>
    </row>
    <row r="409" spans="1:19" x14ac:dyDescent="0.2">
      <c r="A409">
        <v>406</v>
      </c>
      <c r="B409" t="s">
        <v>19</v>
      </c>
      <c r="C409">
        <v>25</v>
      </c>
      <c r="D409" t="s">
        <v>43</v>
      </c>
      <c r="E409" t="s">
        <v>21</v>
      </c>
      <c r="F409">
        <v>3</v>
      </c>
      <c r="G409" t="s">
        <v>35</v>
      </c>
      <c r="H409">
        <v>9106</v>
      </c>
      <c r="I409">
        <v>3</v>
      </c>
      <c r="J409">
        <v>3</v>
      </c>
      <c r="K409" t="s">
        <v>28</v>
      </c>
      <c r="L409" t="s">
        <v>23</v>
      </c>
      <c r="M409" t="s">
        <v>33</v>
      </c>
      <c r="N409">
        <v>2</v>
      </c>
      <c r="O409">
        <v>5</v>
      </c>
      <c r="P409">
        <v>3</v>
      </c>
      <c r="Q409">
        <v>4</v>
      </c>
      <c r="R409">
        <v>9646</v>
      </c>
      <c r="S409" t="s">
        <v>37</v>
      </c>
    </row>
    <row r="410" spans="1:19" x14ac:dyDescent="0.2">
      <c r="A410">
        <v>407</v>
      </c>
      <c r="B410" t="s">
        <v>26</v>
      </c>
      <c r="C410">
        <v>21</v>
      </c>
      <c r="D410" t="s">
        <v>53</v>
      </c>
      <c r="E410" t="s">
        <v>28</v>
      </c>
      <c r="F410">
        <v>5</v>
      </c>
      <c r="G410" t="s">
        <v>39</v>
      </c>
      <c r="H410">
        <v>16074</v>
      </c>
      <c r="I410">
        <v>4</v>
      </c>
      <c r="J410">
        <v>3</v>
      </c>
      <c r="K410" t="s">
        <v>28</v>
      </c>
      <c r="L410" t="s">
        <v>23</v>
      </c>
      <c r="M410" t="s">
        <v>33</v>
      </c>
      <c r="N410">
        <v>3</v>
      </c>
      <c r="O410">
        <v>2</v>
      </c>
      <c r="P410">
        <v>3</v>
      </c>
      <c r="Q410">
        <v>5</v>
      </c>
      <c r="R410">
        <v>14462</v>
      </c>
      <c r="S410" t="s">
        <v>25</v>
      </c>
    </row>
    <row r="411" spans="1:19" x14ac:dyDescent="0.2">
      <c r="A411">
        <v>408</v>
      </c>
      <c r="B411" t="s">
        <v>19</v>
      </c>
      <c r="C411">
        <v>27</v>
      </c>
      <c r="D411" t="s">
        <v>20</v>
      </c>
      <c r="E411" t="s">
        <v>28</v>
      </c>
      <c r="F411">
        <v>2</v>
      </c>
      <c r="G411" t="s">
        <v>32</v>
      </c>
      <c r="H411">
        <v>9970</v>
      </c>
      <c r="I411">
        <v>4</v>
      </c>
      <c r="J411">
        <v>2</v>
      </c>
      <c r="K411" t="s">
        <v>28</v>
      </c>
      <c r="L411" t="s">
        <v>23</v>
      </c>
      <c r="M411" t="s">
        <v>46</v>
      </c>
      <c r="N411">
        <v>1</v>
      </c>
      <c r="O411">
        <v>3</v>
      </c>
      <c r="P411">
        <v>5</v>
      </c>
      <c r="Q411">
        <v>1</v>
      </c>
      <c r="R411">
        <v>10391</v>
      </c>
      <c r="S411" t="s">
        <v>42</v>
      </c>
    </row>
    <row r="412" spans="1:19" x14ac:dyDescent="0.2">
      <c r="A412">
        <v>409</v>
      </c>
      <c r="B412" t="s">
        <v>19</v>
      </c>
      <c r="C412">
        <v>22</v>
      </c>
      <c r="D412" t="s">
        <v>27</v>
      </c>
      <c r="E412" t="s">
        <v>21</v>
      </c>
      <c r="F412">
        <v>4</v>
      </c>
      <c r="G412" t="s">
        <v>49</v>
      </c>
      <c r="H412">
        <v>8272</v>
      </c>
      <c r="I412">
        <v>2</v>
      </c>
      <c r="J412">
        <v>2</v>
      </c>
      <c r="K412" t="s">
        <v>28</v>
      </c>
      <c r="L412" t="s">
        <v>29</v>
      </c>
      <c r="M412" t="s">
        <v>24</v>
      </c>
      <c r="N412">
        <v>4</v>
      </c>
      <c r="O412">
        <v>5</v>
      </c>
      <c r="P412">
        <v>2</v>
      </c>
      <c r="Q412">
        <v>3</v>
      </c>
      <c r="R412">
        <v>13318</v>
      </c>
      <c r="S412" t="s">
        <v>30</v>
      </c>
    </row>
    <row r="413" spans="1:19" x14ac:dyDescent="0.2">
      <c r="A413">
        <v>410</v>
      </c>
      <c r="B413" t="s">
        <v>26</v>
      </c>
      <c r="C413">
        <v>24</v>
      </c>
      <c r="D413" t="s">
        <v>53</v>
      </c>
      <c r="E413" t="s">
        <v>28</v>
      </c>
      <c r="F413">
        <v>4</v>
      </c>
      <c r="G413" t="s">
        <v>32</v>
      </c>
      <c r="H413">
        <v>13895</v>
      </c>
      <c r="I413">
        <v>4</v>
      </c>
      <c r="J413">
        <v>4</v>
      </c>
      <c r="K413" t="s">
        <v>21</v>
      </c>
      <c r="L413" t="s">
        <v>23</v>
      </c>
      <c r="M413" t="s">
        <v>33</v>
      </c>
      <c r="N413">
        <v>5</v>
      </c>
      <c r="O413">
        <v>2</v>
      </c>
      <c r="P413">
        <v>3</v>
      </c>
      <c r="Q413">
        <v>1</v>
      </c>
      <c r="R413">
        <v>7949</v>
      </c>
      <c r="S413" t="s">
        <v>34</v>
      </c>
    </row>
    <row r="414" spans="1:19" x14ac:dyDescent="0.2">
      <c r="A414">
        <v>411</v>
      </c>
      <c r="B414" t="s">
        <v>19</v>
      </c>
      <c r="C414">
        <v>19</v>
      </c>
      <c r="D414" t="s">
        <v>31</v>
      </c>
      <c r="E414" t="s">
        <v>21</v>
      </c>
      <c r="F414">
        <v>3</v>
      </c>
      <c r="G414" t="s">
        <v>35</v>
      </c>
      <c r="H414">
        <v>15171</v>
      </c>
      <c r="I414">
        <v>4</v>
      </c>
      <c r="J414">
        <v>3</v>
      </c>
      <c r="K414" t="s">
        <v>28</v>
      </c>
      <c r="L414" t="s">
        <v>40</v>
      </c>
      <c r="M414" t="s">
        <v>46</v>
      </c>
      <c r="N414">
        <v>4</v>
      </c>
      <c r="O414">
        <v>4</v>
      </c>
      <c r="P414">
        <v>2</v>
      </c>
      <c r="Q414">
        <v>4</v>
      </c>
      <c r="R414">
        <v>13799</v>
      </c>
      <c r="S414" t="s">
        <v>30</v>
      </c>
    </row>
    <row r="415" spans="1:19" x14ac:dyDescent="0.2">
      <c r="A415">
        <v>412</v>
      </c>
      <c r="B415" t="s">
        <v>26</v>
      </c>
      <c r="C415">
        <v>24</v>
      </c>
      <c r="D415" t="s">
        <v>52</v>
      </c>
      <c r="E415" t="s">
        <v>21</v>
      </c>
      <c r="F415">
        <v>2</v>
      </c>
      <c r="G415" t="s">
        <v>49</v>
      </c>
      <c r="H415">
        <v>11039</v>
      </c>
      <c r="I415">
        <v>1</v>
      </c>
      <c r="J415">
        <v>1</v>
      </c>
      <c r="K415" t="s">
        <v>28</v>
      </c>
      <c r="L415" t="s">
        <v>29</v>
      </c>
      <c r="M415" t="s">
        <v>45</v>
      </c>
      <c r="N415">
        <v>1</v>
      </c>
      <c r="O415">
        <v>5</v>
      </c>
      <c r="P415">
        <v>3</v>
      </c>
      <c r="Q415">
        <v>5</v>
      </c>
      <c r="R415">
        <v>8820</v>
      </c>
      <c r="S415" t="s">
        <v>42</v>
      </c>
    </row>
    <row r="416" spans="1:19" x14ac:dyDescent="0.2">
      <c r="A416">
        <v>413</v>
      </c>
      <c r="B416" t="s">
        <v>19</v>
      </c>
      <c r="C416">
        <v>24</v>
      </c>
      <c r="D416" t="s">
        <v>31</v>
      </c>
      <c r="E416" t="s">
        <v>28</v>
      </c>
      <c r="F416">
        <v>4</v>
      </c>
      <c r="G416" t="s">
        <v>35</v>
      </c>
      <c r="H416">
        <v>13926</v>
      </c>
      <c r="I416">
        <v>2</v>
      </c>
      <c r="J416">
        <v>3</v>
      </c>
      <c r="K416" t="s">
        <v>21</v>
      </c>
      <c r="L416" t="s">
        <v>23</v>
      </c>
      <c r="M416" t="s">
        <v>24</v>
      </c>
      <c r="N416">
        <v>2</v>
      </c>
      <c r="O416">
        <v>5</v>
      </c>
      <c r="P416">
        <v>3</v>
      </c>
      <c r="Q416">
        <v>2</v>
      </c>
      <c r="R416">
        <v>5424</v>
      </c>
      <c r="S416" t="s">
        <v>30</v>
      </c>
    </row>
    <row r="417" spans="1:19" x14ac:dyDescent="0.2">
      <c r="A417">
        <v>414</v>
      </c>
      <c r="B417" t="s">
        <v>19</v>
      </c>
      <c r="C417">
        <v>21</v>
      </c>
      <c r="D417" t="s">
        <v>44</v>
      </c>
      <c r="E417" t="s">
        <v>28</v>
      </c>
      <c r="F417">
        <v>3</v>
      </c>
      <c r="G417" t="s">
        <v>39</v>
      </c>
      <c r="H417">
        <v>21886</v>
      </c>
      <c r="I417">
        <v>3</v>
      </c>
      <c r="J417">
        <v>3</v>
      </c>
      <c r="K417" t="s">
        <v>28</v>
      </c>
      <c r="L417" t="s">
        <v>36</v>
      </c>
      <c r="M417" t="s">
        <v>45</v>
      </c>
      <c r="N417">
        <v>1</v>
      </c>
      <c r="O417">
        <v>2</v>
      </c>
      <c r="P417">
        <v>1</v>
      </c>
      <c r="Q417">
        <v>1</v>
      </c>
      <c r="R417">
        <v>16348</v>
      </c>
      <c r="S417" t="s">
        <v>25</v>
      </c>
    </row>
    <row r="418" spans="1:19" x14ac:dyDescent="0.2">
      <c r="A418">
        <v>415</v>
      </c>
      <c r="B418" t="s">
        <v>19</v>
      </c>
      <c r="C418">
        <v>21</v>
      </c>
      <c r="D418" t="s">
        <v>44</v>
      </c>
      <c r="E418" t="s">
        <v>21</v>
      </c>
      <c r="F418">
        <v>5</v>
      </c>
      <c r="G418" t="s">
        <v>35</v>
      </c>
      <c r="H418">
        <v>12385</v>
      </c>
      <c r="I418">
        <v>2</v>
      </c>
      <c r="J418">
        <v>2</v>
      </c>
      <c r="K418" t="s">
        <v>28</v>
      </c>
      <c r="L418" t="s">
        <v>50</v>
      </c>
      <c r="M418" t="s">
        <v>45</v>
      </c>
      <c r="N418">
        <v>2</v>
      </c>
      <c r="O418">
        <v>1</v>
      </c>
      <c r="P418">
        <v>1</v>
      </c>
      <c r="Q418">
        <v>2</v>
      </c>
      <c r="R418">
        <v>10852</v>
      </c>
      <c r="S418" t="s">
        <v>30</v>
      </c>
    </row>
    <row r="419" spans="1:19" x14ac:dyDescent="0.2">
      <c r="A419">
        <v>416</v>
      </c>
      <c r="B419" t="s">
        <v>19</v>
      </c>
      <c r="C419">
        <v>25</v>
      </c>
      <c r="D419" t="s">
        <v>41</v>
      </c>
      <c r="E419" t="s">
        <v>21</v>
      </c>
      <c r="F419">
        <v>3</v>
      </c>
      <c r="G419" t="s">
        <v>35</v>
      </c>
      <c r="H419">
        <v>10359</v>
      </c>
      <c r="I419">
        <v>4</v>
      </c>
      <c r="J419">
        <v>5</v>
      </c>
      <c r="K419" t="s">
        <v>28</v>
      </c>
      <c r="L419" t="s">
        <v>23</v>
      </c>
      <c r="M419" t="s">
        <v>24</v>
      </c>
      <c r="N419">
        <v>2</v>
      </c>
      <c r="O419">
        <v>2</v>
      </c>
      <c r="P419">
        <v>1</v>
      </c>
      <c r="Q419">
        <v>1</v>
      </c>
      <c r="R419">
        <v>11301</v>
      </c>
      <c r="S419" t="s">
        <v>42</v>
      </c>
    </row>
    <row r="420" spans="1:19" x14ac:dyDescent="0.2">
      <c r="A420">
        <v>417</v>
      </c>
      <c r="B420" t="s">
        <v>26</v>
      </c>
      <c r="C420">
        <v>26</v>
      </c>
      <c r="D420" t="s">
        <v>51</v>
      </c>
      <c r="E420" t="s">
        <v>28</v>
      </c>
      <c r="F420">
        <v>5</v>
      </c>
      <c r="G420" t="s">
        <v>32</v>
      </c>
      <c r="H420">
        <v>11035</v>
      </c>
      <c r="I420">
        <v>5</v>
      </c>
      <c r="J420">
        <v>5</v>
      </c>
      <c r="K420" t="s">
        <v>28</v>
      </c>
      <c r="L420" t="s">
        <v>40</v>
      </c>
      <c r="M420" t="s">
        <v>24</v>
      </c>
      <c r="N420">
        <v>3</v>
      </c>
      <c r="O420">
        <v>4</v>
      </c>
      <c r="P420">
        <v>3</v>
      </c>
      <c r="Q420">
        <v>2</v>
      </c>
      <c r="R420">
        <v>14561</v>
      </c>
      <c r="S420" t="s">
        <v>37</v>
      </c>
    </row>
    <row r="421" spans="1:19" x14ac:dyDescent="0.2">
      <c r="A421">
        <v>418</v>
      </c>
      <c r="B421" t="s">
        <v>19</v>
      </c>
      <c r="C421">
        <v>23</v>
      </c>
      <c r="D421" t="s">
        <v>27</v>
      </c>
      <c r="E421" t="s">
        <v>28</v>
      </c>
      <c r="F421">
        <v>4</v>
      </c>
      <c r="G421" t="s">
        <v>39</v>
      </c>
      <c r="H421">
        <v>22107</v>
      </c>
      <c r="I421">
        <v>3</v>
      </c>
      <c r="J421">
        <v>2</v>
      </c>
      <c r="K421" t="s">
        <v>28</v>
      </c>
      <c r="L421" t="s">
        <v>23</v>
      </c>
      <c r="M421" t="s">
        <v>33</v>
      </c>
      <c r="N421">
        <v>5</v>
      </c>
      <c r="O421">
        <v>4</v>
      </c>
      <c r="P421">
        <v>1</v>
      </c>
      <c r="Q421">
        <v>3</v>
      </c>
      <c r="R421">
        <v>14702</v>
      </c>
      <c r="S421" t="s">
        <v>37</v>
      </c>
    </row>
    <row r="422" spans="1:19" x14ac:dyDescent="0.2">
      <c r="A422">
        <v>419</v>
      </c>
      <c r="B422" t="s">
        <v>19</v>
      </c>
      <c r="C422">
        <v>25</v>
      </c>
      <c r="D422" t="s">
        <v>43</v>
      </c>
      <c r="E422" t="s">
        <v>28</v>
      </c>
      <c r="F422">
        <v>2</v>
      </c>
      <c r="G422" t="s">
        <v>39</v>
      </c>
      <c r="H422">
        <v>12086</v>
      </c>
      <c r="I422">
        <v>5</v>
      </c>
      <c r="J422">
        <v>5</v>
      </c>
      <c r="K422" t="s">
        <v>21</v>
      </c>
      <c r="L422" t="s">
        <v>40</v>
      </c>
      <c r="M422" t="s">
        <v>24</v>
      </c>
      <c r="N422">
        <v>2</v>
      </c>
      <c r="O422">
        <v>3</v>
      </c>
      <c r="P422">
        <v>2</v>
      </c>
      <c r="Q422">
        <v>2</v>
      </c>
      <c r="R422">
        <v>6758</v>
      </c>
      <c r="S422" t="s">
        <v>42</v>
      </c>
    </row>
    <row r="423" spans="1:19" x14ac:dyDescent="0.2">
      <c r="A423">
        <v>420</v>
      </c>
      <c r="B423" t="s">
        <v>19</v>
      </c>
      <c r="C423">
        <v>23</v>
      </c>
      <c r="D423" t="s">
        <v>27</v>
      </c>
      <c r="E423" t="s">
        <v>28</v>
      </c>
      <c r="F423">
        <v>5</v>
      </c>
      <c r="G423" t="s">
        <v>35</v>
      </c>
      <c r="H423">
        <v>16712</v>
      </c>
      <c r="I423">
        <v>2</v>
      </c>
      <c r="J423">
        <v>1</v>
      </c>
      <c r="K423" t="s">
        <v>28</v>
      </c>
      <c r="L423" t="s">
        <v>50</v>
      </c>
      <c r="M423" t="s">
        <v>33</v>
      </c>
      <c r="N423">
        <v>5</v>
      </c>
      <c r="O423">
        <v>5</v>
      </c>
      <c r="P423">
        <v>3</v>
      </c>
      <c r="Q423">
        <v>4</v>
      </c>
      <c r="R423">
        <v>10637</v>
      </c>
      <c r="S423" t="s">
        <v>42</v>
      </c>
    </row>
    <row r="424" spans="1:19" x14ac:dyDescent="0.2">
      <c r="A424">
        <v>421</v>
      </c>
      <c r="B424" t="s">
        <v>26</v>
      </c>
      <c r="C424">
        <v>20</v>
      </c>
      <c r="D424" t="s">
        <v>47</v>
      </c>
      <c r="E424" t="s">
        <v>28</v>
      </c>
      <c r="F424">
        <v>3</v>
      </c>
      <c r="G424" t="s">
        <v>39</v>
      </c>
      <c r="H424">
        <v>19938</v>
      </c>
      <c r="I424">
        <v>3</v>
      </c>
      <c r="J424">
        <v>3</v>
      </c>
      <c r="K424" t="s">
        <v>21</v>
      </c>
      <c r="L424" t="s">
        <v>36</v>
      </c>
      <c r="M424" t="s">
        <v>45</v>
      </c>
      <c r="N424">
        <v>2</v>
      </c>
      <c r="O424">
        <v>5</v>
      </c>
      <c r="P424">
        <v>4</v>
      </c>
      <c r="Q424">
        <v>1</v>
      </c>
      <c r="R424">
        <v>12882</v>
      </c>
      <c r="S424" t="s">
        <v>42</v>
      </c>
    </row>
    <row r="425" spans="1:19" x14ac:dyDescent="0.2">
      <c r="A425">
        <v>422</v>
      </c>
      <c r="B425" t="s">
        <v>26</v>
      </c>
      <c r="C425">
        <v>24</v>
      </c>
      <c r="D425" t="s">
        <v>52</v>
      </c>
      <c r="E425" t="s">
        <v>28</v>
      </c>
      <c r="F425">
        <v>3</v>
      </c>
      <c r="G425" t="s">
        <v>35</v>
      </c>
      <c r="H425">
        <v>16144</v>
      </c>
      <c r="I425">
        <v>3</v>
      </c>
      <c r="J425">
        <v>3</v>
      </c>
      <c r="K425" t="s">
        <v>28</v>
      </c>
      <c r="L425" t="s">
        <v>23</v>
      </c>
      <c r="M425" t="s">
        <v>48</v>
      </c>
      <c r="N425">
        <v>2</v>
      </c>
      <c r="O425">
        <v>3</v>
      </c>
      <c r="P425">
        <v>1</v>
      </c>
      <c r="Q425">
        <v>1</v>
      </c>
      <c r="R425">
        <v>13647</v>
      </c>
      <c r="S425" t="s">
        <v>42</v>
      </c>
    </row>
    <row r="426" spans="1:19" x14ac:dyDescent="0.2">
      <c r="A426">
        <v>423</v>
      </c>
      <c r="B426" t="s">
        <v>26</v>
      </c>
      <c r="C426">
        <v>23</v>
      </c>
      <c r="D426" t="s">
        <v>47</v>
      </c>
      <c r="E426" t="s">
        <v>28</v>
      </c>
      <c r="F426">
        <v>1</v>
      </c>
      <c r="G426" t="s">
        <v>39</v>
      </c>
      <c r="H426">
        <v>16398</v>
      </c>
      <c r="I426">
        <v>4</v>
      </c>
      <c r="J426">
        <v>4</v>
      </c>
      <c r="K426" t="s">
        <v>28</v>
      </c>
      <c r="L426" t="s">
        <v>40</v>
      </c>
      <c r="M426" t="s">
        <v>45</v>
      </c>
      <c r="N426">
        <v>5</v>
      </c>
      <c r="O426">
        <v>5</v>
      </c>
      <c r="P426">
        <v>5</v>
      </c>
      <c r="Q426">
        <v>1</v>
      </c>
      <c r="R426">
        <v>12818</v>
      </c>
      <c r="S426" t="s">
        <v>42</v>
      </c>
    </row>
    <row r="427" spans="1:19" x14ac:dyDescent="0.2">
      <c r="A427">
        <v>424</v>
      </c>
      <c r="B427" t="s">
        <v>19</v>
      </c>
      <c r="C427">
        <v>27</v>
      </c>
      <c r="D427" t="s">
        <v>51</v>
      </c>
      <c r="E427" t="s">
        <v>28</v>
      </c>
      <c r="F427">
        <v>3</v>
      </c>
      <c r="G427" t="s">
        <v>39</v>
      </c>
      <c r="H427">
        <v>17502</v>
      </c>
      <c r="I427">
        <v>3</v>
      </c>
      <c r="J427">
        <v>3</v>
      </c>
      <c r="K427" t="s">
        <v>21</v>
      </c>
      <c r="L427" t="s">
        <v>23</v>
      </c>
      <c r="M427" t="s">
        <v>24</v>
      </c>
      <c r="N427">
        <v>2</v>
      </c>
      <c r="O427">
        <v>4</v>
      </c>
      <c r="P427">
        <v>5</v>
      </c>
      <c r="Q427">
        <v>1</v>
      </c>
      <c r="R427">
        <v>8697</v>
      </c>
      <c r="S427" t="s">
        <v>34</v>
      </c>
    </row>
    <row r="428" spans="1:19" x14ac:dyDescent="0.2">
      <c r="A428">
        <v>425</v>
      </c>
      <c r="B428" t="s">
        <v>26</v>
      </c>
      <c r="C428">
        <v>27</v>
      </c>
      <c r="D428" t="s">
        <v>38</v>
      </c>
      <c r="E428" t="s">
        <v>28</v>
      </c>
      <c r="F428">
        <v>3</v>
      </c>
      <c r="G428" t="s">
        <v>32</v>
      </c>
      <c r="H428">
        <v>18711</v>
      </c>
      <c r="I428">
        <v>2</v>
      </c>
      <c r="J428">
        <v>3</v>
      </c>
      <c r="K428" t="s">
        <v>21</v>
      </c>
      <c r="L428" t="s">
        <v>23</v>
      </c>
      <c r="M428" t="s">
        <v>24</v>
      </c>
      <c r="N428">
        <v>5</v>
      </c>
      <c r="O428">
        <v>1</v>
      </c>
      <c r="P428">
        <v>1</v>
      </c>
      <c r="Q428">
        <v>4</v>
      </c>
      <c r="R428">
        <v>11943</v>
      </c>
      <c r="S428" t="s">
        <v>25</v>
      </c>
    </row>
    <row r="429" spans="1:19" x14ac:dyDescent="0.2">
      <c r="A429">
        <v>426</v>
      </c>
      <c r="B429" t="s">
        <v>26</v>
      </c>
      <c r="C429">
        <v>27</v>
      </c>
      <c r="D429" t="s">
        <v>52</v>
      </c>
      <c r="E429" t="s">
        <v>28</v>
      </c>
      <c r="F429">
        <v>5</v>
      </c>
      <c r="G429" t="s">
        <v>39</v>
      </c>
      <c r="H429">
        <v>18645</v>
      </c>
      <c r="I429">
        <v>4</v>
      </c>
      <c r="J429">
        <v>3</v>
      </c>
      <c r="K429" t="s">
        <v>28</v>
      </c>
      <c r="L429" t="s">
        <v>40</v>
      </c>
      <c r="M429" t="s">
        <v>48</v>
      </c>
      <c r="N429">
        <v>5</v>
      </c>
      <c r="O429">
        <v>2</v>
      </c>
      <c r="P429">
        <v>4</v>
      </c>
      <c r="Q429">
        <v>4</v>
      </c>
      <c r="R429">
        <v>12943</v>
      </c>
      <c r="S429" t="s">
        <v>34</v>
      </c>
    </row>
    <row r="430" spans="1:19" x14ac:dyDescent="0.2">
      <c r="A430">
        <v>427</v>
      </c>
      <c r="B430" t="s">
        <v>19</v>
      </c>
      <c r="C430">
        <v>20</v>
      </c>
      <c r="D430" t="s">
        <v>52</v>
      </c>
      <c r="E430" t="s">
        <v>28</v>
      </c>
      <c r="F430">
        <v>2</v>
      </c>
      <c r="G430" t="s">
        <v>35</v>
      </c>
      <c r="H430">
        <v>10095</v>
      </c>
      <c r="I430">
        <v>3</v>
      </c>
      <c r="J430">
        <v>2</v>
      </c>
      <c r="K430" t="s">
        <v>28</v>
      </c>
      <c r="L430" t="s">
        <v>23</v>
      </c>
      <c r="M430" t="s">
        <v>48</v>
      </c>
      <c r="N430">
        <v>5</v>
      </c>
      <c r="O430">
        <v>4</v>
      </c>
      <c r="P430">
        <v>2</v>
      </c>
      <c r="Q430">
        <v>2</v>
      </c>
      <c r="R430">
        <v>10545</v>
      </c>
      <c r="S430" t="s">
        <v>37</v>
      </c>
    </row>
    <row r="431" spans="1:19" x14ac:dyDescent="0.2">
      <c r="A431">
        <v>428</v>
      </c>
      <c r="B431" t="s">
        <v>19</v>
      </c>
      <c r="C431">
        <v>28</v>
      </c>
      <c r="D431" t="s">
        <v>31</v>
      </c>
      <c r="E431" t="s">
        <v>28</v>
      </c>
      <c r="F431">
        <v>2</v>
      </c>
      <c r="G431" t="s">
        <v>39</v>
      </c>
      <c r="H431">
        <v>16297</v>
      </c>
      <c r="I431">
        <v>5</v>
      </c>
      <c r="J431">
        <v>4</v>
      </c>
      <c r="K431" t="s">
        <v>28</v>
      </c>
      <c r="L431" t="s">
        <v>36</v>
      </c>
      <c r="M431" t="s">
        <v>46</v>
      </c>
      <c r="N431">
        <v>2</v>
      </c>
      <c r="O431">
        <v>3</v>
      </c>
      <c r="P431">
        <v>3</v>
      </c>
      <c r="Q431">
        <v>3</v>
      </c>
      <c r="R431">
        <v>13194</v>
      </c>
      <c r="S431" t="s">
        <v>25</v>
      </c>
    </row>
    <row r="432" spans="1:19" x14ac:dyDescent="0.2">
      <c r="A432">
        <v>429</v>
      </c>
      <c r="B432" t="s">
        <v>19</v>
      </c>
      <c r="C432">
        <v>26</v>
      </c>
      <c r="D432" t="s">
        <v>52</v>
      </c>
      <c r="E432" t="s">
        <v>28</v>
      </c>
      <c r="F432">
        <v>5</v>
      </c>
      <c r="G432" t="s">
        <v>32</v>
      </c>
      <c r="H432">
        <v>18147</v>
      </c>
      <c r="I432">
        <v>3</v>
      </c>
      <c r="J432">
        <v>3</v>
      </c>
      <c r="K432" t="s">
        <v>28</v>
      </c>
      <c r="L432" t="s">
        <v>36</v>
      </c>
      <c r="M432" t="s">
        <v>48</v>
      </c>
      <c r="N432">
        <v>1</v>
      </c>
      <c r="O432">
        <v>2</v>
      </c>
      <c r="P432">
        <v>2</v>
      </c>
      <c r="Q432">
        <v>5</v>
      </c>
      <c r="R432">
        <v>18383</v>
      </c>
      <c r="S432" t="s">
        <v>37</v>
      </c>
    </row>
    <row r="433" spans="1:19" x14ac:dyDescent="0.2">
      <c r="A433">
        <v>430</v>
      </c>
      <c r="B433" t="s">
        <v>26</v>
      </c>
      <c r="C433">
        <v>20</v>
      </c>
      <c r="D433" t="s">
        <v>43</v>
      </c>
      <c r="E433" t="s">
        <v>21</v>
      </c>
      <c r="F433">
        <v>3</v>
      </c>
      <c r="G433" t="s">
        <v>49</v>
      </c>
      <c r="H433">
        <v>8752</v>
      </c>
      <c r="I433">
        <v>3</v>
      </c>
      <c r="J433">
        <v>3</v>
      </c>
      <c r="K433" t="s">
        <v>28</v>
      </c>
      <c r="L433" t="s">
        <v>23</v>
      </c>
      <c r="M433" t="s">
        <v>24</v>
      </c>
      <c r="N433">
        <v>4</v>
      </c>
      <c r="O433">
        <v>4</v>
      </c>
      <c r="P433">
        <v>5</v>
      </c>
      <c r="Q433">
        <v>4</v>
      </c>
      <c r="R433">
        <v>11602</v>
      </c>
      <c r="S433" t="s">
        <v>37</v>
      </c>
    </row>
    <row r="434" spans="1:19" x14ac:dyDescent="0.2">
      <c r="A434">
        <v>431</v>
      </c>
      <c r="B434" t="s">
        <v>26</v>
      </c>
      <c r="C434">
        <v>28</v>
      </c>
      <c r="D434" t="s">
        <v>52</v>
      </c>
      <c r="E434" t="s">
        <v>21</v>
      </c>
      <c r="F434">
        <v>5</v>
      </c>
      <c r="G434" t="s">
        <v>22</v>
      </c>
      <c r="H434">
        <v>7061</v>
      </c>
      <c r="I434">
        <v>1</v>
      </c>
      <c r="J434">
        <v>1</v>
      </c>
      <c r="K434" t="s">
        <v>28</v>
      </c>
      <c r="L434" t="s">
        <v>23</v>
      </c>
      <c r="M434" t="s">
        <v>45</v>
      </c>
      <c r="N434">
        <v>5</v>
      </c>
      <c r="O434">
        <v>3</v>
      </c>
      <c r="P434">
        <v>5</v>
      </c>
      <c r="Q434">
        <v>4</v>
      </c>
      <c r="R434">
        <v>8437</v>
      </c>
      <c r="S434" t="s">
        <v>30</v>
      </c>
    </row>
    <row r="435" spans="1:19" x14ac:dyDescent="0.2">
      <c r="A435">
        <v>432</v>
      </c>
      <c r="B435" t="s">
        <v>26</v>
      </c>
      <c r="C435">
        <v>25</v>
      </c>
      <c r="D435" t="s">
        <v>31</v>
      </c>
      <c r="E435" t="s">
        <v>28</v>
      </c>
      <c r="F435">
        <v>3</v>
      </c>
      <c r="G435" t="s">
        <v>39</v>
      </c>
      <c r="H435">
        <v>14189</v>
      </c>
      <c r="I435">
        <v>3</v>
      </c>
      <c r="J435">
        <v>4</v>
      </c>
      <c r="K435" t="s">
        <v>21</v>
      </c>
      <c r="L435" t="s">
        <v>36</v>
      </c>
      <c r="M435" t="s">
        <v>24</v>
      </c>
      <c r="N435">
        <v>1</v>
      </c>
      <c r="O435">
        <v>1</v>
      </c>
      <c r="P435">
        <v>5</v>
      </c>
      <c r="Q435">
        <v>5</v>
      </c>
      <c r="R435">
        <v>10822</v>
      </c>
      <c r="S435" t="s">
        <v>42</v>
      </c>
    </row>
    <row r="436" spans="1:19" x14ac:dyDescent="0.2">
      <c r="A436">
        <v>433</v>
      </c>
      <c r="B436" t="s">
        <v>19</v>
      </c>
      <c r="C436">
        <v>25</v>
      </c>
      <c r="D436" t="s">
        <v>53</v>
      </c>
      <c r="E436" t="s">
        <v>28</v>
      </c>
      <c r="F436">
        <v>5</v>
      </c>
      <c r="G436" t="s">
        <v>35</v>
      </c>
      <c r="H436">
        <v>11530</v>
      </c>
      <c r="I436">
        <v>3</v>
      </c>
      <c r="J436">
        <v>2</v>
      </c>
      <c r="K436" t="s">
        <v>28</v>
      </c>
      <c r="L436" t="s">
        <v>29</v>
      </c>
      <c r="M436" t="s">
        <v>33</v>
      </c>
      <c r="N436">
        <v>5</v>
      </c>
      <c r="O436">
        <v>4</v>
      </c>
      <c r="P436">
        <v>5</v>
      </c>
      <c r="Q436">
        <v>2</v>
      </c>
      <c r="R436">
        <v>9466</v>
      </c>
      <c r="S436" t="s">
        <v>25</v>
      </c>
    </row>
    <row r="437" spans="1:19" x14ac:dyDescent="0.2">
      <c r="A437">
        <v>434</v>
      </c>
      <c r="B437" t="s">
        <v>26</v>
      </c>
      <c r="C437">
        <v>26</v>
      </c>
      <c r="D437" t="s">
        <v>47</v>
      </c>
      <c r="E437" t="s">
        <v>28</v>
      </c>
      <c r="F437">
        <v>3</v>
      </c>
      <c r="G437" t="s">
        <v>35</v>
      </c>
      <c r="H437">
        <v>14085</v>
      </c>
      <c r="I437">
        <v>2</v>
      </c>
      <c r="J437">
        <v>3</v>
      </c>
      <c r="K437" t="s">
        <v>28</v>
      </c>
      <c r="L437" t="s">
        <v>40</v>
      </c>
      <c r="M437" t="s">
        <v>45</v>
      </c>
      <c r="N437">
        <v>1</v>
      </c>
      <c r="O437">
        <v>1</v>
      </c>
      <c r="P437">
        <v>2</v>
      </c>
      <c r="Q437">
        <v>1</v>
      </c>
      <c r="R437">
        <v>14136</v>
      </c>
      <c r="S437" t="s">
        <v>34</v>
      </c>
    </row>
    <row r="438" spans="1:19" x14ac:dyDescent="0.2">
      <c r="A438">
        <v>435</v>
      </c>
      <c r="B438" t="s">
        <v>19</v>
      </c>
      <c r="C438">
        <v>23</v>
      </c>
      <c r="D438" t="s">
        <v>38</v>
      </c>
      <c r="E438" t="s">
        <v>28</v>
      </c>
      <c r="F438">
        <v>4</v>
      </c>
      <c r="G438" t="s">
        <v>39</v>
      </c>
      <c r="H438">
        <v>16514</v>
      </c>
      <c r="I438">
        <v>3</v>
      </c>
      <c r="J438">
        <v>2</v>
      </c>
      <c r="K438" t="s">
        <v>28</v>
      </c>
      <c r="L438" t="s">
        <v>50</v>
      </c>
      <c r="M438" t="s">
        <v>46</v>
      </c>
      <c r="N438">
        <v>1</v>
      </c>
      <c r="O438">
        <v>2</v>
      </c>
      <c r="P438">
        <v>5</v>
      </c>
      <c r="Q438">
        <v>2</v>
      </c>
      <c r="R438">
        <v>12248</v>
      </c>
      <c r="S438" t="s">
        <v>30</v>
      </c>
    </row>
    <row r="439" spans="1:19" x14ac:dyDescent="0.2">
      <c r="A439">
        <v>436</v>
      </c>
      <c r="B439" t="s">
        <v>26</v>
      </c>
      <c r="C439">
        <v>25</v>
      </c>
      <c r="D439" t="s">
        <v>47</v>
      </c>
      <c r="E439" t="s">
        <v>28</v>
      </c>
      <c r="F439">
        <v>4</v>
      </c>
      <c r="G439" t="s">
        <v>35</v>
      </c>
      <c r="H439">
        <v>14459</v>
      </c>
      <c r="I439">
        <v>3</v>
      </c>
      <c r="J439">
        <v>3</v>
      </c>
      <c r="K439" t="s">
        <v>28</v>
      </c>
      <c r="L439" t="s">
        <v>40</v>
      </c>
      <c r="M439" t="s">
        <v>45</v>
      </c>
      <c r="N439">
        <v>1</v>
      </c>
      <c r="O439">
        <v>4</v>
      </c>
      <c r="P439">
        <v>4</v>
      </c>
      <c r="Q439">
        <v>3</v>
      </c>
      <c r="R439">
        <v>12507</v>
      </c>
      <c r="S439" t="s">
        <v>25</v>
      </c>
    </row>
    <row r="440" spans="1:19" x14ac:dyDescent="0.2">
      <c r="A440">
        <v>437</v>
      </c>
      <c r="B440" t="s">
        <v>19</v>
      </c>
      <c r="C440">
        <v>19</v>
      </c>
      <c r="D440" t="s">
        <v>38</v>
      </c>
      <c r="E440" t="s">
        <v>28</v>
      </c>
      <c r="F440">
        <v>3</v>
      </c>
      <c r="G440" t="s">
        <v>35</v>
      </c>
      <c r="H440">
        <v>19379</v>
      </c>
      <c r="I440">
        <v>3</v>
      </c>
      <c r="J440">
        <v>3</v>
      </c>
      <c r="K440" t="s">
        <v>28</v>
      </c>
      <c r="L440" t="s">
        <v>23</v>
      </c>
      <c r="M440" t="s">
        <v>46</v>
      </c>
      <c r="N440">
        <v>4</v>
      </c>
      <c r="O440">
        <v>5</v>
      </c>
      <c r="P440">
        <v>1</v>
      </c>
      <c r="Q440">
        <v>5</v>
      </c>
      <c r="R440">
        <v>15626</v>
      </c>
      <c r="S440" t="s">
        <v>25</v>
      </c>
    </row>
    <row r="441" spans="1:19" x14ac:dyDescent="0.2">
      <c r="A441">
        <v>438</v>
      </c>
      <c r="B441" t="s">
        <v>19</v>
      </c>
      <c r="C441">
        <v>18</v>
      </c>
      <c r="D441" t="s">
        <v>27</v>
      </c>
      <c r="E441" t="s">
        <v>28</v>
      </c>
      <c r="F441">
        <v>1</v>
      </c>
      <c r="G441" t="s">
        <v>32</v>
      </c>
      <c r="H441">
        <v>18470</v>
      </c>
      <c r="I441">
        <v>4</v>
      </c>
      <c r="J441">
        <v>3</v>
      </c>
      <c r="K441" t="s">
        <v>28</v>
      </c>
      <c r="L441" t="s">
        <v>40</v>
      </c>
      <c r="M441" t="s">
        <v>46</v>
      </c>
      <c r="N441">
        <v>3</v>
      </c>
      <c r="O441">
        <v>5</v>
      </c>
      <c r="P441">
        <v>5</v>
      </c>
      <c r="Q441">
        <v>1</v>
      </c>
      <c r="R441">
        <v>16771</v>
      </c>
      <c r="S441" t="s">
        <v>37</v>
      </c>
    </row>
    <row r="442" spans="1:19" x14ac:dyDescent="0.2">
      <c r="A442">
        <v>439</v>
      </c>
      <c r="B442" t="s">
        <v>19</v>
      </c>
      <c r="C442">
        <v>19</v>
      </c>
      <c r="D442" t="s">
        <v>41</v>
      </c>
      <c r="E442" t="s">
        <v>28</v>
      </c>
      <c r="F442">
        <v>4</v>
      </c>
      <c r="G442" t="s">
        <v>39</v>
      </c>
      <c r="H442">
        <v>10565</v>
      </c>
      <c r="I442">
        <v>4</v>
      </c>
      <c r="J442">
        <v>5</v>
      </c>
      <c r="K442" t="s">
        <v>28</v>
      </c>
      <c r="L442" t="s">
        <v>36</v>
      </c>
      <c r="M442" t="s">
        <v>24</v>
      </c>
      <c r="N442">
        <v>1</v>
      </c>
      <c r="O442">
        <v>5</v>
      </c>
      <c r="P442">
        <v>3</v>
      </c>
      <c r="Q442">
        <v>3</v>
      </c>
      <c r="R442">
        <v>13584</v>
      </c>
      <c r="S442" t="s">
        <v>34</v>
      </c>
    </row>
    <row r="443" spans="1:19" x14ac:dyDescent="0.2">
      <c r="A443">
        <v>440</v>
      </c>
      <c r="B443" t="s">
        <v>19</v>
      </c>
      <c r="C443">
        <v>20</v>
      </c>
      <c r="D443" t="s">
        <v>47</v>
      </c>
      <c r="E443" t="s">
        <v>28</v>
      </c>
      <c r="F443">
        <v>1</v>
      </c>
      <c r="G443" t="s">
        <v>35</v>
      </c>
      <c r="H443">
        <v>18269</v>
      </c>
      <c r="I443">
        <v>1</v>
      </c>
      <c r="J443">
        <v>2</v>
      </c>
      <c r="K443" t="s">
        <v>28</v>
      </c>
      <c r="L443" t="s">
        <v>23</v>
      </c>
      <c r="M443" t="s">
        <v>45</v>
      </c>
      <c r="N443">
        <v>5</v>
      </c>
      <c r="O443">
        <v>4</v>
      </c>
      <c r="P443">
        <v>4</v>
      </c>
      <c r="Q443">
        <v>1</v>
      </c>
      <c r="R443">
        <v>17101</v>
      </c>
      <c r="S443" t="s">
        <v>42</v>
      </c>
    </row>
    <row r="444" spans="1:19" x14ac:dyDescent="0.2">
      <c r="A444">
        <v>441</v>
      </c>
      <c r="B444" t="s">
        <v>19</v>
      </c>
      <c r="C444">
        <v>21</v>
      </c>
      <c r="D444" t="s">
        <v>31</v>
      </c>
      <c r="E444" t="s">
        <v>28</v>
      </c>
      <c r="F444">
        <v>3</v>
      </c>
      <c r="G444" t="s">
        <v>35</v>
      </c>
      <c r="H444">
        <v>19167</v>
      </c>
      <c r="I444">
        <v>2</v>
      </c>
      <c r="J444">
        <v>1</v>
      </c>
      <c r="K444" t="s">
        <v>28</v>
      </c>
      <c r="L444" t="s">
        <v>29</v>
      </c>
      <c r="M444" t="s">
        <v>24</v>
      </c>
      <c r="N444">
        <v>4</v>
      </c>
      <c r="O444">
        <v>4</v>
      </c>
      <c r="P444">
        <v>3</v>
      </c>
      <c r="Q444">
        <v>4</v>
      </c>
      <c r="R444">
        <v>11914</v>
      </c>
      <c r="S444" t="s">
        <v>30</v>
      </c>
    </row>
    <row r="445" spans="1:19" x14ac:dyDescent="0.2">
      <c r="A445">
        <v>442</v>
      </c>
      <c r="B445" t="s">
        <v>26</v>
      </c>
      <c r="C445">
        <v>22</v>
      </c>
      <c r="D445" t="s">
        <v>41</v>
      </c>
      <c r="E445" t="s">
        <v>28</v>
      </c>
      <c r="F445">
        <v>5</v>
      </c>
      <c r="G445" t="s">
        <v>39</v>
      </c>
      <c r="H445">
        <v>15955</v>
      </c>
      <c r="I445">
        <v>3</v>
      </c>
      <c r="J445">
        <v>3</v>
      </c>
      <c r="K445" t="s">
        <v>28</v>
      </c>
      <c r="L445" t="s">
        <v>36</v>
      </c>
      <c r="M445" t="s">
        <v>46</v>
      </c>
      <c r="N445">
        <v>5</v>
      </c>
      <c r="O445">
        <v>1</v>
      </c>
      <c r="P445">
        <v>5</v>
      </c>
      <c r="Q445">
        <v>1</v>
      </c>
      <c r="R445">
        <v>11988</v>
      </c>
      <c r="S445" t="s">
        <v>25</v>
      </c>
    </row>
    <row r="446" spans="1:19" x14ac:dyDescent="0.2">
      <c r="A446">
        <v>443</v>
      </c>
      <c r="B446" t="s">
        <v>26</v>
      </c>
      <c r="C446">
        <v>23</v>
      </c>
      <c r="D446" t="s">
        <v>53</v>
      </c>
      <c r="E446" t="s">
        <v>21</v>
      </c>
      <c r="F446">
        <v>3</v>
      </c>
      <c r="G446" t="s">
        <v>49</v>
      </c>
      <c r="H446">
        <v>3843</v>
      </c>
      <c r="I446">
        <v>2</v>
      </c>
      <c r="J446">
        <v>4</v>
      </c>
      <c r="K446" t="s">
        <v>21</v>
      </c>
      <c r="L446" t="s">
        <v>23</v>
      </c>
      <c r="M446" t="s">
        <v>24</v>
      </c>
      <c r="N446">
        <v>3</v>
      </c>
      <c r="O446">
        <v>1</v>
      </c>
      <c r="P446">
        <v>4</v>
      </c>
      <c r="Q446">
        <v>5</v>
      </c>
      <c r="R446">
        <v>4522</v>
      </c>
      <c r="S446" t="s">
        <v>34</v>
      </c>
    </row>
    <row r="447" spans="1:19" x14ac:dyDescent="0.2">
      <c r="A447">
        <v>444</v>
      </c>
      <c r="B447" t="s">
        <v>19</v>
      </c>
      <c r="C447">
        <v>20</v>
      </c>
      <c r="D447" t="s">
        <v>20</v>
      </c>
      <c r="E447" t="s">
        <v>28</v>
      </c>
      <c r="F447">
        <v>4</v>
      </c>
      <c r="G447" t="s">
        <v>32</v>
      </c>
      <c r="H447">
        <v>15271</v>
      </c>
      <c r="I447">
        <v>4</v>
      </c>
      <c r="J447">
        <v>3</v>
      </c>
      <c r="K447" t="s">
        <v>21</v>
      </c>
      <c r="L447" t="s">
        <v>23</v>
      </c>
      <c r="M447" t="s">
        <v>24</v>
      </c>
      <c r="N447">
        <v>3</v>
      </c>
      <c r="O447">
        <v>5</v>
      </c>
      <c r="P447">
        <v>2</v>
      </c>
      <c r="Q447">
        <v>5</v>
      </c>
      <c r="R447">
        <v>9380</v>
      </c>
      <c r="S447" t="s">
        <v>34</v>
      </c>
    </row>
    <row r="448" spans="1:19" x14ac:dyDescent="0.2">
      <c r="A448">
        <v>445</v>
      </c>
      <c r="B448" t="s">
        <v>26</v>
      </c>
      <c r="C448">
        <v>24</v>
      </c>
      <c r="D448" t="s">
        <v>44</v>
      </c>
      <c r="E448" t="s">
        <v>28</v>
      </c>
      <c r="F448">
        <v>3</v>
      </c>
      <c r="G448" t="s">
        <v>32</v>
      </c>
      <c r="H448">
        <v>15826</v>
      </c>
      <c r="I448">
        <v>5</v>
      </c>
      <c r="J448">
        <v>5</v>
      </c>
      <c r="K448" t="s">
        <v>21</v>
      </c>
      <c r="L448" t="s">
        <v>40</v>
      </c>
      <c r="M448" t="s">
        <v>45</v>
      </c>
      <c r="N448">
        <v>2</v>
      </c>
      <c r="O448">
        <v>3</v>
      </c>
      <c r="P448">
        <v>3</v>
      </c>
      <c r="Q448">
        <v>1</v>
      </c>
      <c r="R448">
        <v>14249</v>
      </c>
      <c r="S448" t="s">
        <v>37</v>
      </c>
    </row>
    <row r="449" spans="1:19" x14ac:dyDescent="0.2">
      <c r="A449">
        <v>446</v>
      </c>
      <c r="B449" t="s">
        <v>26</v>
      </c>
      <c r="C449">
        <v>25</v>
      </c>
      <c r="D449" t="s">
        <v>47</v>
      </c>
      <c r="E449" t="s">
        <v>21</v>
      </c>
      <c r="F449">
        <v>1</v>
      </c>
      <c r="G449" t="s">
        <v>35</v>
      </c>
      <c r="H449">
        <v>14296</v>
      </c>
      <c r="I449">
        <v>4</v>
      </c>
      <c r="J449">
        <v>5</v>
      </c>
      <c r="K449" t="s">
        <v>28</v>
      </c>
      <c r="L449" t="s">
        <v>23</v>
      </c>
      <c r="M449" t="s">
        <v>45</v>
      </c>
      <c r="N449">
        <v>2</v>
      </c>
      <c r="O449">
        <v>4</v>
      </c>
      <c r="P449">
        <v>1</v>
      </c>
      <c r="Q449">
        <v>2</v>
      </c>
      <c r="R449">
        <v>15914</v>
      </c>
      <c r="S449" t="s">
        <v>34</v>
      </c>
    </row>
    <row r="450" spans="1:19" x14ac:dyDescent="0.2">
      <c r="A450">
        <v>447</v>
      </c>
      <c r="B450" t="s">
        <v>26</v>
      </c>
      <c r="C450">
        <v>22</v>
      </c>
      <c r="D450" t="s">
        <v>52</v>
      </c>
      <c r="E450" t="s">
        <v>28</v>
      </c>
      <c r="F450">
        <v>4</v>
      </c>
      <c r="G450" t="s">
        <v>35</v>
      </c>
      <c r="H450">
        <v>18701</v>
      </c>
      <c r="I450">
        <v>3</v>
      </c>
      <c r="J450">
        <v>2</v>
      </c>
      <c r="K450" t="s">
        <v>28</v>
      </c>
      <c r="L450" t="s">
        <v>23</v>
      </c>
      <c r="M450" t="s">
        <v>48</v>
      </c>
      <c r="N450">
        <v>4</v>
      </c>
      <c r="O450">
        <v>3</v>
      </c>
      <c r="P450">
        <v>5</v>
      </c>
      <c r="Q450">
        <v>2</v>
      </c>
      <c r="R450">
        <v>9332</v>
      </c>
      <c r="S450" t="s">
        <v>25</v>
      </c>
    </row>
    <row r="451" spans="1:19" x14ac:dyDescent="0.2">
      <c r="A451">
        <v>448</v>
      </c>
      <c r="B451" t="s">
        <v>19</v>
      </c>
      <c r="C451">
        <v>20</v>
      </c>
      <c r="D451" t="s">
        <v>52</v>
      </c>
      <c r="E451" t="s">
        <v>21</v>
      </c>
      <c r="F451">
        <v>1</v>
      </c>
      <c r="G451" t="s">
        <v>35</v>
      </c>
      <c r="H451">
        <v>4411</v>
      </c>
      <c r="I451">
        <v>4</v>
      </c>
      <c r="J451">
        <v>5</v>
      </c>
      <c r="K451" t="s">
        <v>21</v>
      </c>
      <c r="L451" t="s">
        <v>40</v>
      </c>
      <c r="M451" t="s">
        <v>45</v>
      </c>
      <c r="N451">
        <v>1</v>
      </c>
      <c r="O451">
        <v>3</v>
      </c>
      <c r="P451">
        <v>3</v>
      </c>
      <c r="Q451">
        <v>5</v>
      </c>
      <c r="R451">
        <v>7534</v>
      </c>
      <c r="S451" t="s">
        <v>34</v>
      </c>
    </row>
    <row r="452" spans="1:19" x14ac:dyDescent="0.2">
      <c r="A452">
        <v>449</v>
      </c>
      <c r="B452" t="s">
        <v>19</v>
      </c>
      <c r="C452">
        <v>20</v>
      </c>
      <c r="D452" t="s">
        <v>20</v>
      </c>
      <c r="E452" t="s">
        <v>28</v>
      </c>
      <c r="F452">
        <v>2</v>
      </c>
      <c r="G452" t="s">
        <v>39</v>
      </c>
      <c r="H452">
        <v>14638</v>
      </c>
      <c r="I452">
        <v>5</v>
      </c>
      <c r="J452">
        <v>4</v>
      </c>
      <c r="K452" t="s">
        <v>28</v>
      </c>
      <c r="L452" t="s">
        <v>40</v>
      </c>
      <c r="M452" t="s">
        <v>46</v>
      </c>
      <c r="N452">
        <v>4</v>
      </c>
      <c r="O452">
        <v>3</v>
      </c>
      <c r="P452">
        <v>3</v>
      </c>
      <c r="Q452">
        <v>2</v>
      </c>
      <c r="R452">
        <v>17379</v>
      </c>
      <c r="S452" t="s">
        <v>25</v>
      </c>
    </row>
    <row r="453" spans="1:19" x14ac:dyDescent="0.2">
      <c r="A453">
        <v>450</v>
      </c>
      <c r="B453" t="s">
        <v>26</v>
      </c>
      <c r="C453">
        <v>23</v>
      </c>
      <c r="D453" t="s">
        <v>41</v>
      </c>
      <c r="E453" t="s">
        <v>21</v>
      </c>
      <c r="F453">
        <v>2</v>
      </c>
      <c r="G453" t="s">
        <v>49</v>
      </c>
      <c r="H453">
        <v>9303</v>
      </c>
      <c r="I453">
        <v>2</v>
      </c>
      <c r="J453">
        <v>2</v>
      </c>
      <c r="K453" t="s">
        <v>28</v>
      </c>
      <c r="L453" t="s">
        <v>23</v>
      </c>
      <c r="M453" t="s">
        <v>24</v>
      </c>
      <c r="N453">
        <v>3</v>
      </c>
      <c r="O453">
        <v>5</v>
      </c>
      <c r="P453">
        <v>2</v>
      </c>
      <c r="Q453">
        <v>1</v>
      </c>
      <c r="R453">
        <v>10783</v>
      </c>
      <c r="S453" t="s">
        <v>34</v>
      </c>
    </row>
    <row r="454" spans="1:19" x14ac:dyDescent="0.2">
      <c r="A454">
        <v>451</v>
      </c>
      <c r="B454" t="s">
        <v>26</v>
      </c>
      <c r="C454">
        <v>26</v>
      </c>
      <c r="D454" t="s">
        <v>52</v>
      </c>
      <c r="E454" t="s">
        <v>28</v>
      </c>
      <c r="F454">
        <v>3</v>
      </c>
      <c r="G454" t="s">
        <v>39</v>
      </c>
      <c r="H454">
        <v>13516</v>
      </c>
      <c r="I454">
        <v>5</v>
      </c>
      <c r="J454">
        <v>5</v>
      </c>
      <c r="K454" t="s">
        <v>21</v>
      </c>
      <c r="L454" t="s">
        <v>36</v>
      </c>
      <c r="M454" t="s">
        <v>48</v>
      </c>
      <c r="N454">
        <v>4</v>
      </c>
      <c r="O454">
        <v>1</v>
      </c>
      <c r="P454">
        <v>3</v>
      </c>
      <c r="Q454">
        <v>3</v>
      </c>
      <c r="R454">
        <v>11485</v>
      </c>
      <c r="S454" t="s">
        <v>37</v>
      </c>
    </row>
    <row r="455" spans="1:19" x14ac:dyDescent="0.2">
      <c r="A455">
        <v>452</v>
      </c>
      <c r="B455" t="s">
        <v>19</v>
      </c>
      <c r="C455">
        <v>25</v>
      </c>
      <c r="D455" t="s">
        <v>52</v>
      </c>
      <c r="E455" t="s">
        <v>21</v>
      </c>
      <c r="F455">
        <v>1</v>
      </c>
      <c r="G455" t="s">
        <v>35</v>
      </c>
      <c r="H455">
        <v>13696</v>
      </c>
      <c r="I455">
        <v>4</v>
      </c>
      <c r="J455">
        <v>5</v>
      </c>
      <c r="K455" t="s">
        <v>28</v>
      </c>
      <c r="L455" t="s">
        <v>40</v>
      </c>
      <c r="M455" t="s">
        <v>48</v>
      </c>
      <c r="N455">
        <v>2</v>
      </c>
      <c r="O455">
        <v>2</v>
      </c>
      <c r="P455">
        <v>5</v>
      </c>
      <c r="Q455">
        <v>2</v>
      </c>
      <c r="R455">
        <v>14348</v>
      </c>
      <c r="S455" t="s">
        <v>25</v>
      </c>
    </row>
    <row r="456" spans="1:19" x14ac:dyDescent="0.2">
      <c r="A456">
        <v>453</v>
      </c>
      <c r="B456" t="s">
        <v>19</v>
      </c>
      <c r="C456">
        <v>19</v>
      </c>
      <c r="D456" t="s">
        <v>43</v>
      </c>
      <c r="E456" t="s">
        <v>28</v>
      </c>
      <c r="F456">
        <v>3</v>
      </c>
      <c r="G456" t="s">
        <v>32</v>
      </c>
      <c r="H456">
        <v>15059</v>
      </c>
      <c r="I456">
        <v>3</v>
      </c>
      <c r="J456">
        <v>5</v>
      </c>
      <c r="K456" t="s">
        <v>28</v>
      </c>
      <c r="L456" t="s">
        <v>23</v>
      </c>
      <c r="M456" t="s">
        <v>46</v>
      </c>
      <c r="N456">
        <v>2</v>
      </c>
      <c r="O456">
        <v>5</v>
      </c>
      <c r="P456">
        <v>4</v>
      </c>
      <c r="Q456">
        <v>1</v>
      </c>
      <c r="R456">
        <v>12108</v>
      </c>
      <c r="S456" t="s">
        <v>34</v>
      </c>
    </row>
    <row r="457" spans="1:19" x14ac:dyDescent="0.2">
      <c r="A457">
        <v>454</v>
      </c>
      <c r="B457" t="s">
        <v>19</v>
      </c>
      <c r="C457">
        <v>22</v>
      </c>
      <c r="D457" t="s">
        <v>53</v>
      </c>
      <c r="E457" t="s">
        <v>21</v>
      </c>
      <c r="F457">
        <v>4</v>
      </c>
      <c r="G457" t="s">
        <v>35</v>
      </c>
      <c r="H457">
        <v>8543</v>
      </c>
      <c r="I457">
        <v>3</v>
      </c>
      <c r="J457">
        <v>3</v>
      </c>
      <c r="K457" t="s">
        <v>28</v>
      </c>
      <c r="L457" t="s">
        <v>23</v>
      </c>
      <c r="M457" t="s">
        <v>33</v>
      </c>
      <c r="N457">
        <v>1</v>
      </c>
      <c r="O457">
        <v>4</v>
      </c>
      <c r="P457">
        <v>1</v>
      </c>
      <c r="Q457">
        <v>1</v>
      </c>
      <c r="R457">
        <v>10032</v>
      </c>
      <c r="S457" t="s">
        <v>30</v>
      </c>
    </row>
    <row r="458" spans="1:19" x14ac:dyDescent="0.2">
      <c r="A458">
        <v>455</v>
      </c>
      <c r="B458" t="s">
        <v>19</v>
      </c>
      <c r="C458">
        <v>24</v>
      </c>
      <c r="D458" t="s">
        <v>44</v>
      </c>
      <c r="E458" t="s">
        <v>28</v>
      </c>
      <c r="F458">
        <v>1</v>
      </c>
      <c r="G458" t="s">
        <v>39</v>
      </c>
      <c r="H458">
        <v>15986</v>
      </c>
      <c r="I458">
        <v>5</v>
      </c>
      <c r="J458">
        <v>5</v>
      </c>
      <c r="K458" t="s">
        <v>28</v>
      </c>
      <c r="L458" t="s">
        <v>23</v>
      </c>
      <c r="M458" t="s">
        <v>45</v>
      </c>
      <c r="N458">
        <v>2</v>
      </c>
      <c r="O458">
        <v>1</v>
      </c>
      <c r="P458">
        <v>5</v>
      </c>
      <c r="Q458">
        <v>2</v>
      </c>
      <c r="R458">
        <v>15928</v>
      </c>
      <c r="S458" t="s">
        <v>37</v>
      </c>
    </row>
    <row r="459" spans="1:19" x14ac:dyDescent="0.2">
      <c r="A459">
        <v>456</v>
      </c>
      <c r="B459" t="s">
        <v>26</v>
      </c>
      <c r="C459">
        <v>19</v>
      </c>
      <c r="D459" t="s">
        <v>53</v>
      </c>
      <c r="E459" t="s">
        <v>21</v>
      </c>
      <c r="F459">
        <v>3</v>
      </c>
      <c r="G459" t="s">
        <v>35</v>
      </c>
      <c r="H459">
        <v>9599</v>
      </c>
      <c r="I459">
        <v>3</v>
      </c>
      <c r="J459">
        <v>2</v>
      </c>
      <c r="K459" t="s">
        <v>28</v>
      </c>
      <c r="L459" t="s">
        <v>29</v>
      </c>
      <c r="M459" t="s">
        <v>33</v>
      </c>
      <c r="N459">
        <v>4</v>
      </c>
      <c r="O459">
        <v>4</v>
      </c>
      <c r="P459">
        <v>2</v>
      </c>
      <c r="Q459">
        <v>1</v>
      </c>
      <c r="R459">
        <v>12162</v>
      </c>
      <c r="S459" t="s">
        <v>42</v>
      </c>
    </row>
    <row r="460" spans="1:19" x14ac:dyDescent="0.2">
      <c r="A460">
        <v>457</v>
      </c>
      <c r="B460" t="s">
        <v>26</v>
      </c>
      <c r="C460">
        <v>27</v>
      </c>
      <c r="D460" t="s">
        <v>20</v>
      </c>
      <c r="E460" t="s">
        <v>28</v>
      </c>
      <c r="F460">
        <v>4</v>
      </c>
      <c r="G460" t="s">
        <v>39</v>
      </c>
      <c r="H460">
        <v>17444</v>
      </c>
      <c r="I460">
        <v>4</v>
      </c>
      <c r="J460">
        <v>4</v>
      </c>
      <c r="K460" t="s">
        <v>21</v>
      </c>
      <c r="L460" t="s">
        <v>36</v>
      </c>
      <c r="M460" t="s">
        <v>46</v>
      </c>
      <c r="N460">
        <v>5</v>
      </c>
      <c r="O460">
        <v>1</v>
      </c>
      <c r="P460">
        <v>4</v>
      </c>
      <c r="Q460">
        <v>4</v>
      </c>
      <c r="R460">
        <v>12189</v>
      </c>
      <c r="S460" t="s">
        <v>37</v>
      </c>
    </row>
    <row r="461" spans="1:19" x14ac:dyDescent="0.2">
      <c r="A461">
        <v>458</v>
      </c>
      <c r="B461" t="s">
        <v>26</v>
      </c>
      <c r="C461">
        <v>24</v>
      </c>
      <c r="D461" t="s">
        <v>20</v>
      </c>
      <c r="E461" t="s">
        <v>21</v>
      </c>
      <c r="F461">
        <v>2</v>
      </c>
      <c r="G461" t="s">
        <v>49</v>
      </c>
      <c r="H461">
        <v>6286</v>
      </c>
      <c r="I461">
        <v>2</v>
      </c>
      <c r="J461">
        <v>1</v>
      </c>
      <c r="K461" t="s">
        <v>28</v>
      </c>
      <c r="L461" t="s">
        <v>23</v>
      </c>
      <c r="M461" t="s">
        <v>24</v>
      </c>
      <c r="N461">
        <v>3</v>
      </c>
      <c r="O461">
        <v>4</v>
      </c>
      <c r="P461">
        <v>2</v>
      </c>
      <c r="Q461">
        <v>4</v>
      </c>
      <c r="R461">
        <v>9943</v>
      </c>
      <c r="S461" t="s">
        <v>42</v>
      </c>
    </row>
    <row r="462" spans="1:19" x14ac:dyDescent="0.2">
      <c r="A462">
        <v>459</v>
      </c>
      <c r="B462" t="s">
        <v>19</v>
      </c>
      <c r="C462">
        <v>18</v>
      </c>
      <c r="D462" t="s">
        <v>44</v>
      </c>
      <c r="E462" t="s">
        <v>28</v>
      </c>
      <c r="F462">
        <v>2</v>
      </c>
      <c r="G462" t="s">
        <v>32</v>
      </c>
      <c r="H462">
        <v>11868</v>
      </c>
      <c r="I462">
        <v>4</v>
      </c>
      <c r="J462">
        <v>4</v>
      </c>
      <c r="K462" t="s">
        <v>28</v>
      </c>
      <c r="L462" t="s">
        <v>23</v>
      </c>
      <c r="M462" t="s">
        <v>45</v>
      </c>
      <c r="N462">
        <v>5</v>
      </c>
      <c r="O462">
        <v>5</v>
      </c>
      <c r="P462">
        <v>2</v>
      </c>
      <c r="Q462">
        <v>2</v>
      </c>
      <c r="R462">
        <v>9779</v>
      </c>
      <c r="S462" t="s">
        <v>25</v>
      </c>
    </row>
    <row r="463" spans="1:19" x14ac:dyDescent="0.2">
      <c r="A463">
        <v>460</v>
      </c>
      <c r="B463" t="s">
        <v>19</v>
      </c>
      <c r="C463">
        <v>22</v>
      </c>
      <c r="D463" t="s">
        <v>53</v>
      </c>
      <c r="E463" t="s">
        <v>21</v>
      </c>
      <c r="F463">
        <v>3</v>
      </c>
      <c r="G463" t="s">
        <v>35</v>
      </c>
      <c r="H463">
        <v>15173</v>
      </c>
      <c r="I463">
        <v>3</v>
      </c>
      <c r="J463">
        <v>4</v>
      </c>
      <c r="K463" t="s">
        <v>28</v>
      </c>
      <c r="L463" t="s">
        <v>23</v>
      </c>
      <c r="M463" t="s">
        <v>24</v>
      </c>
      <c r="N463">
        <v>5</v>
      </c>
      <c r="O463">
        <v>3</v>
      </c>
      <c r="P463">
        <v>3</v>
      </c>
      <c r="Q463">
        <v>5</v>
      </c>
      <c r="R463">
        <v>15054</v>
      </c>
      <c r="S463" t="s">
        <v>42</v>
      </c>
    </row>
    <row r="464" spans="1:19" x14ac:dyDescent="0.2">
      <c r="A464">
        <v>461</v>
      </c>
      <c r="B464" t="s">
        <v>26</v>
      </c>
      <c r="C464">
        <v>26</v>
      </c>
      <c r="D464" t="s">
        <v>52</v>
      </c>
      <c r="E464" t="s">
        <v>28</v>
      </c>
      <c r="F464">
        <v>4</v>
      </c>
      <c r="G464" t="s">
        <v>35</v>
      </c>
      <c r="H464">
        <v>25928</v>
      </c>
      <c r="I464">
        <v>3</v>
      </c>
      <c r="J464">
        <v>3</v>
      </c>
      <c r="K464" t="s">
        <v>21</v>
      </c>
      <c r="L464" t="s">
        <v>23</v>
      </c>
      <c r="M464" t="s">
        <v>45</v>
      </c>
      <c r="N464">
        <v>5</v>
      </c>
      <c r="O464">
        <v>3</v>
      </c>
      <c r="P464">
        <v>3</v>
      </c>
      <c r="Q464">
        <v>5</v>
      </c>
      <c r="R464">
        <v>13160</v>
      </c>
      <c r="S464" t="s">
        <v>37</v>
      </c>
    </row>
    <row r="465" spans="1:19" x14ac:dyDescent="0.2">
      <c r="A465">
        <v>462</v>
      </c>
      <c r="B465" t="s">
        <v>19</v>
      </c>
      <c r="C465">
        <v>25</v>
      </c>
      <c r="D465" t="s">
        <v>53</v>
      </c>
      <c r="E465" t="s">
        <v>21</v>
      </c>
      <c r="F465">
        <v>4</v>
      </c>
      <c r="G465" t="s">
        <v>35</v>
      </c>
      <c r="H465">
        <v>12943</v>
      </c>
      <c r="I465">
        <v>3</v>
      </c>
      <c r="J465">
        <v>3</v>
      </c>
      <c r="K465" t="s">
        <v>28</v>
      </c>
      <c r="L465" t="s">
        <v>40</v>
      </c>
      <c r="M465" t="s">
        <v>33</v>
      </c>
      <c r="N465">
        <v>4</v>
      </c>
      <c r="O465">
        <v>3</v>
      </c>
      <c r="P465">
        <v>5</v>
      </c>
      <c r="Q465">
        <v>3</v>
      </c>
      <c r="R465">
        <v>13032</v>
      </c>
      <c r="S465" t="s">
        <v>34</v>
      </c>
    </row>
    <row r="466" spans="1:19" x14ac:dyDescent="0.2">
      <c r="A466">
        <v>463</v>
      </c>
      <c r="B466" t="s">
        <v>19</v>
      </c>
      <c r="C466">
        <v>25</v>
      </c>
      <c r="D466" t="s">
        <v>20</v>
      </c>
      <c r="E466" t="s">
        <v>28</v>
      </c>
      <c r="F466">
        <v>3</v>
      </c>
      <c r="G466" t="s">
        <v>39</v>
      </c>
      <c r="H466">
        <v>17213</v>
      </c>
      <c r="I466">
        <v>3</v>
      </c>
      <c r="J466">
        <v>3</v>
      </c>
      <c r="K466" t="s">
        <v>21</v>
      </c>
      <c r="L466" t="s">
        <v>23</v>
      </c>
      <c r="M466" t="s">
        <v>33</v>
      </c>
      <c r="N466">
        <v>4</v>
      </c>
      <c r="O466">
        <v>2</v>
      </c>
      <c r="P466">
        <v>5</v>
      </c>
      <c r="Q466">
        <v>2</v>
      </c>
      <c r="R466">
        <v>9485</v>
      </c>
      <c r="S466" t="s">
        <v>30</v>
      </c>
    </row>
    <row r="467" spans="1:19" x14ac:dyDescent="0.2">
      <c r="A467">
        <v>464</v>
      </c>
      <c r="B467" t="s">
        <v>19</v>
      </c>
      <c r="C467">
        <v>21</v>
      </c>
      <c r="D467" t="s">
        <v>38</v>
      </c>
      <c r="E467" t="s">
        <v>21</v>
      </c>
      <c r="F467">
        <v>1</v>
      </c>
      <c r="G467" t="s">
        <v>22</v>
      </c>
      <c r="H467">
        <v>11331</v>
      </c>
      <c r="I467">
        <v>1</v>
      </c>
      <c r="J467">
        <v>1</v>
      </c>
      <c r="K467" t="s">
        <v>28</v>
      </c>
      <c r="L467" t="s">
        <v>29</v>
      </c>
      <c r="M467" t="s">
        <v>46</v>
      </c>
      <c r="N467">
        <v>3</v>
      </c>
      <c r="O467">
        <v>1</v>
      </c>
      <c r="P467">
        <v>3</v>
      </c>
      <c r="Q467">
        <v>2</v>
      </c>
      <c r="R467">
        <v>9999</v>
      </c>
      <c r="S467" t="s">
        <v>42</v>
      </c>
    </row>
    <row r="468" spans="1:19" x14ac:dyDescent="0.2">
      <c r="A468">
        <v>465</v>
      </c>
      <c r="B468" t="s">
        <v>26</v>
      </c>
      <c r="C468">
        <v>29</v>
      </c>
      <c r="D468" t="s">
        <v>47</v>
      </c>
      <c r="E468" t="s">
        <v>28</v>
      </c>
      <c r="F468">
        <v>4</v>
      </c>
      <c r="G468" t="s">
        <v>35</v>
      </c>
      <c r="H468">
        <v>18971</v>
      </c>
      <c r="I468">
        <v>4</v>
      </c>
      <c r="J468">
        <v>4</v>
      </c>
      <c r="K468" t="s">
        <v>28</v>
      </c>
      <c r="L468" t="s">
        <v>36</v>
      </c>
      <c r="M468" t="s">
        <v>45</v>
      </c>
      <c r="N468">
        <v>3</v>
      </c>
      <c r="O468">
        <v>3</v>
      </c>
      <c r="P468">
        <v>1</v>
      </c>
      <c r="Q468">
        <v>1</v>
      </c>
      <c r="R468">
        <v>16652</v>
      </c>
      <c r="S468" t="s">
        <v>30</v>
      </c>
    </row>
    <row r="469" spans="1:19" x14ac:dyDescent="0.2">
      <c r="A469">
        <v>466</v>
      </c>
      <c r="B469" t="s">
        <v>19</v>
      </c>
      <c r="C469">
        <v>18</v>
      </c>
      <c r="D469" t="s">
        <v>27</v>
      </c>
      <c r="E469" t="s">
        <v>28</v>
      </c>
      <c r="F469">
        <v>5</v>
      </c>
      <c r="G469" t="s">
        <v>35</v>
      </c>
      <c r="H469">
        <v>17149</v>
      </c>
      <c r="I469">
        <v>2</v>
      </c>
      <c r="J469">
        <v>1</v>
      </c>
      <c r="K469" t="s">
        <v>28</v>
      </c>
      <c r="L469" t="s">
        <v>50</v>
      </c>
      <c r="M469" t="s">
        <v>24</v>
      </c>
      <c r="N469">
        <v>5</v>
      </c>
      <c r="O469">
        <v>2</v>
      </c>
      <c r="P469">
        <v>3</v>
      </c>
      <c r="Q469">
        <v>4</v>
      </c>
      <c r="R469">
        <v>8955</v>
      </c>
      <c r="S469" t="s">
        <v>42</v>
      </c>
    </row>
    <row r="470" spans="1:19" x14ac:dyDescent="0.2">
      <c r="A470">
        <v>467</v>
      </c>
      <c r="B470" t="s">
        <v>19</v>
      </c>
      <c r="C470">
        <v>26</v>
      </c>
      <c r="D470" t="s">
        <v>44</v>
      </c>
      <c r="E470" t="s">
        <v>28</v>
      </c>
      <c r="F470">
        <v>2</v>
      </c>
      <c r="G470" t="s">
        <v>39</v>
      </c>
      <c r="H470">
        <v>14816</v>
      </c>
      <c r="I470">
        <v>4</v>
      </c>
      <c r="J470">
        <v>4</v>
      </c>
      <c r="K470" t="s">
        <v>21</v>
      </c>
      <c r="L470" t="s">
        <v>36</v>
      </c>
      <c r="M470" t="s">
        <v>48</v>
      </c>
      <c r="N470">
        <v>2</v>
      </c>
      <c r="O470">
        <v>2</v>
      </c>
      <c r="P470">
        <v>3</v>
      </c>
      <c r="Q470">
        <v>2</v>
      </c>
      <c r="R470">
        <v>12426</v>
      </c>
      <c r="S470" t="s">
        <v>25</v>
      </c>
    </row>
    <row r="471" spans="1:19" x14ac:dyDescent="0.2">
      <c r="A471">
        <v>468</v>
      </c>
      <c r="B471" t="s">
        <v>26</v>
      </c>
      <c r="C471">
        <v>24</v>
      </c>
      <c r="D471" t="s">
        <v>41</v>
      </c>
      <c r="E471" t="s">
        <v>28</v>
      </c>
      <c r="F471">
        <v>3</v>
      </c>
      <c r="G471" t="s">
        <v>32</v>
      </c>
      <c r="H471">
        <v>15270</v>
      </c>
      <c r="I471">
        <v>3</v>
      </c>
      <c r="J471">
        <v>3</v>
      </c>
      <c r="K471" t="s">
        <v>28</v>
      </c>
      <c r="L471" t="s">
        <v>23</v>
      </c>
      <c r="M471" t="s">
        <v>24</v>
      </c>
      <c r="N471">
        <v>4</v>
      </c>
      <c r="O471">
        <v>1</v>
      </c>
      <c r="P471">
        <v>1</v>
      </c>
      <c r="Q471">
        <v>5</v>
      </c>
      <c r="R471">
        <v>14847</v>
      </c>
      <c r="S471" t="s">
        <v>37</v>
      </c>
    </row>
    <row r="472" spans="1:19" x14ac:dyDescent="0.2">
      <c r="A472">
        <v>469</v>
      </c>
      <c r="B472" t="s">
        <v>19</v>
      </c>
      <c r="C472">
        <v>20</v>
      </c>
      <c r="D472" t="s">
        <v>38</v>
      </c>
      <c r="E472" t="s">
        <v>28</v>
      </c>
      <c r="F472">
        <v>3</v>
      </c>
      <c r="G472" t="s">
        <v>35</v>
      </c>
      <c r="H472">
        <v>15622</v>
      </c>
      <c r="I472">
        <v>3</v>
      </c>
      <c r="J472">
        <v>3</v>
      </c>
      <c r="K472" t="s">
        <v>21</v>
      </c>
      <c r="L472" t="s">
        <v>40</v>
      </c>
      <c r="M472" t="s">
        <v>33</v>
      </c>
      <c r="N472">
        <v>1</v>
      </c>
      <c r="O472">
        <v>5</v>
      </c>
      <c r="P472">
        <v>1</v>
      </c>
      <c r="Q472">
        <v>5</v>
      </c>
      <c r="R472">
        <v>11430</v>
      </c>
      <c r="S472" t="s">
        <v>42</v>
      </c>
    </row>
    <row r="473" spans="1:19" x14ac:dyDescent="0.2">
      <c r="A473">
        <v>470</v>
      </c>
      <c r="B473" t="s">
        <v>26</v>
      </c>
      <c r="C473">
        <v>22</v>
      </c>
      <c r="D473" t="s">
        <v>20</v>
      </c>
      <c r="E473" t="s">
        <v>28</v>
      </c>
      <c r="F473">
        <v>2</v>
      </c>
      <c r="G473" t="s">
        <v>32</v>
      </c>
      <c r="H473">
        <v>15721</v>
      </c>
      <c r="I473">
        <v>4</v>
      </c>
      <c r="J473">
        <v>4</v>
      </c>
      <c r="K473" t="s">
        <v>28</v>
      </c>
      <c r="L473" t="s">
        <v>40</v>
      </c>
      <c r="M473" t="s">
        <v>24</v>
      </c>
      <c r="N473">
        <v>3</v>
      </c>
      <c r="O473">
        <v>1</v>
      </c>
      <c r="P473">
        <v>3</v>
      </c>
      <c r="Q473">
        <v>3</v>
      </c>
      <c r="R473">
        <v>16505</v>
      </c>
      <c r="S473" t="s">
        <v>25</v>
      </c>
    </row>
    <row r="474" spans="1:19" x14ac:dyDescent="0.2">
      <c r="A474">
        <v>471</v>
      </c>
      <c r="B474" t="s">
        <v>19</v>
      </c>
      <c r="C474">
        <v>19</v>
      </c>
      <c r="D474" t="s">
        <v>31</v>
      </c>
      <c r="E474" t="s">
        <v>21</v>
      </c>
      <c r="F474">
        <v>5</v>
      </c>
      <c r="G474" t="s">
        <v>35</v>
      </c>
      <c r="H474">
        <v>10579</v>
      </c>
      <c r="I474">
        <v>2</v>
      </c>
      <c r="J474">
        <v>1</v>
      </c>
      <c r="K474" t="s">
        <v>28</v>
      </c>
      <c r="L474" t="s">
        <v>29</v>
      </c>
      <c r="M474" t="s">
        <v>46</v>
      </c>
      <c r="N474">
        <v>2</v>
      </c>
      <c r="O474">
        <v>2</v>
      </c>
      <c r="P474">
        <v>3</v>
      </c>
      <c r="Q474">
        <v>4</v>
      </c>
      <c r="R474">
        <v>7745</v>
      </c>
      <c r="S474" t="s">
        <v>30</v>
      </c>
    </row>
    <row r="475" spans="1:19" x14ac:dyDescent="0.2">
      <c r="A475">
        <v>472</v>
      </c>
      <c r="B475" t="s">
        <v>26</v>
      </c>
      <c r="C475">
        <v>24</v>
      </c>
      <c r="D475" t="s">
        <v>38</v>
      </c>
      <c r="E475" t="s">
        <v>21</v>
      </c>
      <c r="F475">
        <v>2</v>
      </c>
      <c r="G475" t="s">
        <v>49</v>
      </c>
      <c r="H475">
        <v>10318</v>
      </c>
      <c r="I475">
        <v>3</v>
      </c>
      <c r="J475">
        <v>4</v>
      </c>
      <c r="K475" t="s">
        <v>21</v>
      </c>
      <c r="L475" t="s">
        <v>23</v>
      </c>
      <c r="M475" t="s">
        <v>46</v>
      </c>
      <c r="N475">
        <v>2</v>
      </c>
      <c r="O475">
        <v>2</v>
      </c>
      <c r="P475">
        <v>1</v>
      </c>
      <c r="Q475">
        <v>5</v>
      </c>
      <c r="R475">
        <v>9538</v>
      </c>
      <c r="S475" t="s">
        <v>25</v>
      </c>
    </row>
    <row r="476" spans="1:19" x14ac:dyDescent="0.2">
      <c r="A476">
        <v>473</v>
      </c>
      <c r="B476" t="s">
        <v>19</v>
      </c>
      <c r="C476">
        <v>25</v>
      </c>
      <c r="D476" t="s">
        <v>51</v>
      </c>
      <c r="E476" t="s">
        <v>21</v>
      </c>
      <c r="F476">
        <v>4</v>
      </c>
      <c r="G476" t="s">
        <v>49</v>
      </c>
      <c r="H476">
        <v>11615</v>
      </c>
      <c r="I476">
        <v>3</v>
      </c>
      <c r="J476">
        <v>4</v>
      </c>
      <c r="K476" t="s">
        <v>28</v>
      </c>
      <c r="L476" t="s">
        <v>40</v>
      </c>
      <c r="M476" t="s">
        <v>24</v>
      </c>
      <c r="N476">
        <v>2</v>
      </c>
      <c r="O476">
        <v>2</v>
      </c>
      <c r="P476">
        <v>5</v>
      </c>
      <c r="Q476">
        <v>1</v>
      </c>
      <c r="R476">
        <v>12097</v>
      </c>
      <c r="S476" t="s">
        <v>34</v>
      </c>
    </row>
    <row r="477" spans="1:19" x14ac:dyDescent="0.2">
      <c r="A477">
        <v>474</v>
      </c>
      <c r="B477" t="s">
        <v>26</v>
      </c>
      <c r="C477">
        <v>23</v>
      </c>
      <c r="D477" t="s">
        <v>51</v>
      </c>
      <c r="E477" t="s">
        <v>21</v>
      </c>
      <c r="F477">
        <v>2</v>
      </c>
      <c r="G477" t="s">
        <v>35</v>
      </c>
      <c r="H477">
        <v>8526</v>
      </c>
      <c r="I477">
        <v>3</v>
      </c>
      <c r="J477">
        <v>2</v>
      </c>
      <c r="K477" t="s">
        <v>28</v>
      </c>
      <c r="L477" t="s">
        <v>23</v>
      </c>
      <c r="M477" t="s">
        <v>33</v>
      </c>
      <c r="N477">
        <v>3</v>
      </c>
      <c r="O477">
        <v>5</v>
      </c>
      <c r="P477">
        <v>2</v>
      </c>
      <c r="Q477">
        <v>4</v>
      </c>
      <c r="R477">
        <v>14527</v>
      </c>
      <c r="S477" t="s">
        <v>42</v>
      </c>
    </row>
    <row r="478" spans="1:19" x14ac:dyDescent="0.2">
      <c r="A478">
        <v>475</v>
      </c>
      <c r="B478" t="s">
        <v>26</v>
      </c>
      <c r="C478">
        <v>23</v>
      </c>
      <c r="D478" t="s">
        <v>47</v>
      </c>
      <c r="E478" t="s">
        <v>28</v>
      </c>
      <c r="F478">
        <v>5</v>
      </c>
      <c r="G478" t="s">
        <v>39</v>
      </c>
      <c r="H478">
        <v>19365</v>
      </c>
      <c r="I478">
        <v>4</v>
      </c>
      <c r="J478">
        <v>4</v>
      </c>
      <c r="K478" t="s">
        <v>21</v>
      </c>
      <c r="L478" t="s">
        <v>36</v>
      </c>
      <c r="M478" t="s">
        <v>48</v>
      </c>
      <c r="N478">
        <v>2</v>
      </c>
      <c r="O478">
        <v>4</v>
      </c>
      <c r="P478">
        <v>4</v>
      </c>
      <c r="Q478">
        <v>3</v>
      </c>
      <c r="R478">
        <v>13726</v>
      </c>
      <c r="S478" t="s">
        <v>34</v>
      </c>
    </row>
    <row r="479" spans="1:19" x14ac:dyDescent="0.2">
      <c r="A479">
        <v>476</v>
      </c>
      <c r="B479" t="s">
        <v>19</v>
      </c>
      <c r="C479">
        <v>19</v>
      </c>
      <c r="D479" t="s">
        <v>52</v>
      </c>
      <c r="E479" t="s">
        <v>28</v>
      </c>
      <c r="F479">
        <v>5</v>
      </c>
      <c r="G479" t="s">
        <v>32</v>
      </c>
      <c r="H479">
        <v>18401</v>
      </c>
      <c r="I479">
        <v>4</v>
      </c>
      <c r="J479">
        <v>3</v>
      </c>
      <c r="K479" t="s">
        <v>28</v>
      </c>
      <c r="L479" t="s">
        <v>23</v>
      </c>
      <c r="M479" t="s">
        <v>48</v>
      </c>
      <c r="N479">
        <v>1</v>
      </c>
      <c r="O479">
        <v>1</v>
      </c>
      <c r="P479">
        <v>4</v>
      </c>
      <c r="Q479">
        <v>5</v>
      </c>
      <c r="R479">
        <v>14939</v>
      </c>
      <c r="S479" t="s">
        <v>25</v>
      </c>
    </row>
    <row r="480" spans="1:19" x14ac:dyDescent="0.2">
      <c r="A480">
        <v>477</v>
      </c>
      <c r="B480" t="s">
        <v>26</v>
      </c>
      <c r="C480">
        <v>19</v>
      </c>
      <c r="D480" t="s">
        <v>43</v>
      </c>
      <c r="E480" t="s">
        <v>21</v>
      </c>
      <c r="F480">
        <v>2</v>
      </c>
      <c r="G480" t="s">
        <v>22</v>
      </c>
      <c r="H480">
        <v>6547</v>
      </c>
      <c r="I480">
        <v>1</v>
      </c>
      <c r="J480">
        <v>1</v>
      </c>
      <c r="K480" t="s">
        <v>28</v>
      </c>
      <c r="L480" t="s">
        <v>23</v>
      </c>
      <c r="M480" t="s">
        <v>33</v>
      </c>
      <c r="N480">
        <v>2</v>
      </c>
      <c r="O480">
        <v>2</v>
      </c>
      <c r="P480">
        <v>3</v>
      </c>
      <c r="Q480">
        <v>2</v>
      </c>
      <c r="R480">
        <v>4819</v>
      </c>
      <c r="S480" t="s">
        <v>30</v>
      </c>
    </row>
    <row r="481" spans="1:19" x14ac:dyDescent="0.2">
      <c r="A481">
        <v>478</v>
      </c>
      <c r="B481" t="s">
        <v>19</v>
      </c>
      <c r="C481">
        <v>30</v>
      </c>
      <c r="D481" t="s">
        <v>27</v>
      </c>
      <c r="E481" t="s">
        <v>28</v>
      </c>
      <c r="F481">
        <v>2</v>
      </c>
      <c r="G481" t="s">
        <v>35</v>
      </c>
      <c r="H481">
        <v>18604</v>
      </c>
      <c r="I481">
        <v>2</v>
      </c>
      <c r="J481">
        <v>2</v>
      </c>
      <c r="K481" t="s">
        <v>28</v>
      </c>
      <c r="L481" t="s">
        <v>29</v>
      </c>
      <c r="M481" t="s">
        <v>33</v>
      </c>
      <c r="N481">
        <v>1</v>
      </c>
      <c r="O481">
        <v>1</v>
      </c>
      <c r="P481">
        <v>3</v>
      </c>
      <c r="Q481">
        <v>4</v>
      </c>
      <c r="R481">
        <v>11441</v>
      </c>
      <c r="S481" t="s">
        <v>25</v>
      </c>
    </row>
    <row r="482" spans="1:19" x14ac:dyDescent="0.2">
      <c r="A482">
        <v>479</v>
      </c>
      <c r="B482" t="s">
        <v>19</v>
      </c>
      <c r="C482">
        <v>18</v>
      </c>
      <c r="D482" t="s">
        <v>38</v>
      </c>
      <c r="E482" t="s">
        <v>28</v>
      </c>
      <c r="F482">
        <v>2</v>
      </c>
      <c r="G482" t="s">
        <v>39</v>
      </c>
      <c r="H482">
        <v>13374</v>
      </c>
      <c r="I482">
        <v>4</v>
      </c>
      <c r="J482">
        <v>5</v>
      </c>
      <c r="K482" t="s">
        <v>28</v>
      </c>
      <c r="L482" t="s">
        <v>23</v>
      </c>
      <c r="M482" t="s">
        <v>24</v>
      </c>
      <c r="N482">
        <v>1</v>
      </c>
      <c r="O482">
        <v>1</v>
      </c>
      <c r="P482">
        <v>1</v>
      </c>
      <c r="Q482">
        <v>5</v>
      </c>
      <c r="R482">
        <v>13020</v>
      </c>
      <c r="S482" t="s">
        <v>42</v>
      </c>
    </row>
    <row r="483" spans="1:19" x14ac:dyDescent="0.2">
      <c r="A483">
        <v>480</v>
      </c>
      <c r="B483" t="s">
        <v>26</v>
      </c>
      <c r="C483">
        <v>22</v>
      </c>
      <c r="D483" t="s">
        <v>20</v>
      </c>
      <c r="E483" t="s">
        <v>28</v>
      </c>
      <c r="F483">
        <v>5</v>
      </c>
      <c r="G483" t="s">
        <v>35</v>
      </c>
      <c r="H483">
        <v>16205</v>
      </c>
      <c r="I483">
        <v>2</v>
      </c>
      <c r="J483">
        <v>2</v>
      </c>
      <c r="K483" t="s">
        <v>21</v>
      </c>
      <c r="L483" t="s">
        <v>50</v>
      </c>
      <c r="M483" t="s">
        <v>24</v>
      </c>
      <c r="N483">
        <v>2</v>
      </c>
      <c r="O483">
        <v>1</v>
      </c>
      <c r="P483">
        <v>5</v>
      </c>
      <c r="Q483">
        <v>2</v>
      </c>
      <c r="R483">
        <v>12621</v>
      </c>
      <c r="S483" t="s">
        <v>34</v>
      </c>
    </row>
    <row r="484" spans="1:19" x14ac:dyDescent="0.2">
      <c r="A484">
        <v>481</v>
      </c>
      <c r="B484" t="s">
        <v>19</v>
      </c>
      <c r="C484">
        <v>25</v>
      </c>
      <c r="D484" t="s">
        <v>47</v>
      </c>
      <c r="E484" t="s">
        <v>28</v>
      </c>
      <c r="F484">
        <v>3</v>
      </c>
      <c r="G484" t="s">
        <v>39</v>
      </c>
      <c r="H484">
        <v>13003</v>
      </c>
      <c r="I484">
        <v>4</v>
      </c>
      <c r="J484">
        <v>4</v>
      </c>
      <c r="K484" t="s">
        <v>21</v>
      </c>
      <c r="L484" t="s">
        <v>23</v>
      </c>
      <c r="M484" t="s">
        <v>48</v>
      </c>
      <c r="N484">
        <v>3</v>
      </c>
      <c r="O484">
        <v>2</v>
      </c>
      <c r="P484">
        <v>5</v>
      </c>
      <c r="Q484">
        <v>5</v>
      </c>
      <c r="R484">
        <v>9355</v>
      </c>
      <c r="S484" t="s">
        <v>34</v>
      </c>
    </row>
    <row r="485" spans="1:19" x14ac:dyDescent="0.2">
      <c r="A485">
        <v>482</v>
      </c>
      <c r="B485" t="s">
        <v>26</v>
      </c>
      <c r="C485">
        <v>21</v>
      </c>
      <c r="D485" t="s">
        <v>41</v>
      </c>
      <c r="E485" t="s">
        <v>28</v>
      </c>
      <c r="F485">
        <v>1</v>
      </c>
      <c r="G485" t="s">
        <v>39</v>
      </c>
      <c r="H485">
        <v>12265</v>
      </c>
      <c r="I485">
        <v>2</v>
      </c>
      <c r="J485">
        <v>3</v>
      </c>
      <c r="K485" t="s">
        <v>28</v>
      </c>
      <c r="L485" t="s">
        <v>40</v>
      </c>
      <c r="M485" t="s">
        <v>33</v>
      </c>
      <c r="N485">
        <v>3</v>
      </c>
      <c r="O485">
        <v>1</v>
      </c>
      <c r="P485">
        <v>5</v>
      </c>
      <c r="Q485">
        <v>3</v>
      </c>
      <c r="R485">
        <v>16601</v>
      </c>
      <c r="S485" t="s">
        <v>34</v>
      </c>
    </row>
    <row r="486" spans="1:19" x14ac:dyDescent="0.2">
      <c r="A486">
        <v>483</v>
      </c>
      <c r="B486" t="s">
        <v>19</v>
      </c>
      <c r="C486">
        <v>18</v>
      </c>
      <c r="D486" t="s">
        <v>38</v>
      </c>
      <c r="E486" t="s">
        <v>28</v>
      </c>
      <c r="F486">
        <v>5</v>
      </c>
      <c r="G486" t="s">
        <v>32</v>
      </c>
      <c r="H486">
        <v>15674</v>
      </c>
      <c r="I486">
        <v>3</v>
      </c>
      <c r="J486">
        <v>4</v>
      </c>
      <c r="K486" t="s">
        <v>28</v>
      </c>
      <c r="L486" t="s">
        <v>36</v>
      </c>
      <c r="M486" t="s">
        <v>33</v>
      </c>
      <c r="N486">
        <v>5</v>
      </c>
      <c r="O486">
        <v>5</v>
      </c>
      <c r="P486">
        <v>5</v>
      </c>
      <c r="Q486">
        <v>1</v>
      </c>
      <c r="R486">
        <v>15325</v>
      </c>
      <c r="S486" t="s">
        <v>25</v>
      </c>
    </row>
    <row r="487" spans="1:19" x14ac:dyDescent="0.2">
      <c r="A487">
        <v>484</v>
      </c>
      <c r="B487" t="s">
        <v>26</v>
      </c>
      <c r="C487">
        <v>27</v>
      </c>
      <c r="D487" t="s">
        <v>47</v>
      </c>
      <c r="E487" t="s">
        <v>28</v>
      </c>
      <c r="F487">
        <v>1</v>
      </c>
      <c r="G487" t="s">
        <v>35</v>
      </c>
      <c r="H487">
        <v>17672</v>
      </c>
      <c r="I487">
        <v>3</v>
      </c>
      <c r="J487">
        <v>2</v>
      </c>
      <c r="K487" t="s">
        <v>21</v>
      </c>
      <c r="L487" t="s">
        <v>29</v>
      </c>
      <c r="M487" t="s">
        <v>45</v>
      </c>
      <c r="N487">
        <v>3</v>
      </c>
      <c r="O487">
        <v>5</v>
      </c>
      <c r="P487">
        <v>3</v>
      </c>
      <c r="Q487">
        <v>2</v>
      </c>
      <c r="R487">
        <v>11235</v>
      </c>
      <c r="S487" t="s">
        <v>34</v>
      </c>
    </row>
    <row r="488" spans="1:19" x14ac:dyDescent="0.2">
      <c r="A488">
        <v>485</v>
      </c>
      <c r="B488" t="s">
        <v>26</v>
      </c>
      <c r="C488">
        <v>29</v>
      </c>
      <c r="D488" t="s">
        <v>52</v>
      </c>
      <c r="E488" t="s">
        <v>21</v>
      </c>
      <c r="F488">
        <v>1</v>
      </c>
      <c r="G488" t="s">
        <v>35</v>
      </c>
      <c r="H488">
        <v>7578</v>
      </c>
      <c r="I488">
        <v>4</v>
      </c>
      <c r="J488">
        <v>4</v>
      </c>
      <c r="K488" t="s">
        <v>21</v>
      </c>
      <c r="L488" t="s">
        <v>36</v>
      </c>
      <c r="M488" t="s">
        <v>48</v>
      </c>
      <c r="N488">
        <v>2</v>
      </c>
      <c r="O488">
        <v>2</v>
      </c>
      <c r="P488">
        <v>5</v>
      </c>
      <c r="Q488">
        <v>2</v>
      </c>
      <c r="R488">
        <v>6860</v>
      </c>
      <c r="S488" t="s">
        <v>30</v>
      </c>
    </row>
    <row r="489" spans="1:19" x14ac:dyDescent="0.2">
      <c r="A489">
        <v>486</v>
      </c>
      <c r="B489" t="s">
        <v>19</v>
      </c>
      <c r="C489">
        <v>22</v>
      </c>
      <c r="D489" t="s">
        <v>20</v>
      </c>
      <c r="E489" t="s">
        <v>28</v>
      </c>
      <c r="F489">
        <v>1</v>
      </c>
      <c r="G489" t="s">
        <v>32</v>
      </c>
      <c r="H489">
        <v>16300</v>
      </c>
      <c r="I489">
        <v>4</v>
      </c>
      <c r="J489">
        <v>3</v>
      </c>
      <c r="K489" t="s">
        <v>28</v>
      </c>
      <c r="L489" t="s">
        <v>40</v>
      </c>
      <c r="M489" t="s">
        <v>24</v>
      </c>
      <c r="N489">
        <v>3</v>
      </c>
      <c r="O489">
        <v>2</v>
      </c>
      <c r="P489">
        <v>4</v>
      </c>
      <c r="Q489">
        <v>2</v>
      </c>
      <c r="R489">
        <v>11426</v>
      </c>
      <c r="S489" t="s">
        <v>30</v>
      </c>
    </row>
    <row r="490" spans="1:19" x14ac:dyDescent="0.2">
      <c r="A490">
        <v>487</v>
      </c>
      <c r="B490" t="s">
        <v>19</v>
      </c>
      <c r="C490">
        <v>25</v>
      </c>
      <c r="D490" t="s">
        <v>44</v>
      </c>
      <c r="E490" t="s">
        <v>28</v>
      </c>
      <c r="F490">
        <v>2</v>
      </c>
      <c r="G490" t="s">
        <v>35</v>
      </c>
      <c r="H490">
        <v>9678</v>
      </c>
      <c r="I490">
        <v>2</v>
      </c>
      <c r="J490">
        <v>3</v>
      </c>
      <c r="K490" t="s">
        <v>28</v>
      </c>
      <c r="L490" t="s">
        <v>36</v>
      </c>
      <c r="M490" t="s">
        <v>45</v>
      </c>
      <c r="N490">
        <v>3</v>
      </c>
      <c r="O490">
        <v>3</v>
      </c>
      <c r="P490">
        <v>1</v>
      </c>
      <c r="Q490">
        <v>1</v>
      </c>
      <c r="R490">
        <v>6472</v>
      </c>
      <c r="S490" t="s">
        <v>25</v>
      </c>
    </row>
    <row r="491" spans="1:19" x14ac:dyDescent="0.2">
      <c r="A491">
        <v>488</v>
      </c>
      <c r="B491" t="s">
        <v>26</v>
      </c>
      <c r="C491">
        <v>25</v>
      </c>
      <c r="D491" t="s">
        <v>41</v>
      </c>
      <c r="E491" t="s">
        <v>28</v>
      </c>
      <c r="F491">
        <v>3</v>
      </c>
      <c r="G491" t="s">
        <v>35</v>
      </c>
      <c r="H491">
        <v>15213</v>
      </c>
      <c r="I491">
        <v>3</v>
      </c>
      <c r="J491">
        <v>3</v>
      </c>
      <c r="K491" t="s">
        <v>28</v>
      </c>
      <c r="L491" t="s">
        <v>40</v>
      </c>
      <c r="M491" t="s">
        <v>24</v>
      </c>
      <c r="N491">
        <v>4</v>
      </c>
      <c r="O491">
        <v>2</v>
      </c>
      <c r="P491">
        <v>2</v>
      </c>
      <c r="Q491">
        <v>3</v>
      </c>
      <c r="R491">
        <v>17675</v>
      </c>
      <c r="S491" t="s">
        <v>25</v>
      </c>
    </row>
    <row r="492" spans="1:19" x14ac:dyDescent="0.2">
      <c r="A492">
        <v>489</v>
      </c>
      <c r="B492" t="s">
        <v>19</v>
      </c>
      <c r="C492">
        <v>24</v>
      </c>
      <c r="D492" t="s">
        <v>31</v>
      </c>
      <c r="E492" t="s">
        <v>21</v>
      </c>
      <c r="F492">
        <v>5</v>
      </c>
      <c r="G492" t="s">
        <v>49</v>
      </c>
      <c r="H492">
        <v>13719</v>
      </c>
      <c r="I492">
        <v>4</v>
      </c>
      <c r="J492">
        <v>5</v>
      </c>
      <c r="K492" t="s">
        <v>21</v>
      </c>
      <c r="L492" t="s">
        <v>40</v>
      </c>
      <c r="M492" t="s">
        <v>33</v>
      </c>
      <c r="N492">
        <v>5</v>
      </c>
      <c r="O492">
        <v>5</v>
      </c>
      <c r="P492">
        <v>4</v>
      </c>
      <c r="Q492">
        <v>1</v>
      </c>
      <c r="R492">
        <v>8001</v>
      </c>
      <c r="S492" t="s">
        <v>34</v>
      </c>
    </row>
    <row r="493" spans="1:19" x14ac:dyDescent="0.2">
      <c r="A493">
        <v>490</v>
      </c>
      <c r="B493" t="s">
        <v>26</v>
      </c>
      <c r="C493">
        <v>22</v>
      </c>
      <c r="D493" t="s">
        <v>44</v>
      </c>
      <c r="E493" t="s">
        <v>21</v>
      </c>
      <c r="F493">
        <v>4</v>
      </c>
      <c r="G493" t="s">
        <v>22</v>
      </c>
      <c r="H493">
        <v>15451</v>
      </c>
      <c r="I493">
        <v>3</v>
      </c>
      <c r="J493">
        <v>3</v>
      </c>
      <c r="K493" t="s">
        <v>21</v>
      </c>
      <c r="L493" t="s">
        <v>23</v>
      </c>
      <c r="M493" t="s">
        <v>48</v>
      </c>
      <c r="N493">
        <v>1</v>
      </c>
      <c r="O493">
        <v>2</v>
      </c>
      <c r="P493">
        <v>2</v>
      </c>
      <c r="Q493">
        <v>1</v>
      </c>
      <c r="R493">
        <v>10078</v>
      </c>
      <c r="S493" t="s">
        <v>42</v>
      </c>
    </row>
    <row r="494" spans="1:19" x14ac:dyDescent="0.2">
      <c r="A494">
        <v>491</v>
      </c>
      <c r="B494" t="s">
        <v>26</v>
      </c>
      <c r="C494">
        <v>24</v>
      </c>
      <c r="D494" t="s">
        <v>31</v>
      </c>
      <c r="E494" t="s">
        <v>28</v>
      </c>
      <c r="F494">
        <v>2</v>
      </c>
      <c r="G494" t="s">
        <v>39</v>
      </c>
      <c r="H494">
        <v>12228</v>
      </c>
      <c r="I494">
        <v>5</v>
      </c>
      <c r="J494">
        <v>5</v>
      </c>
      <c r="K494" t="s">
        <v>28</v>
      </c>
      <c r="L494" t="s">
        <v>40</v>
      </c>
      <c r="M494" t="s">
        <v>24</v>
      </c>
      <c r="N494">
        <v>1</v>
      </c>
      <c r="O494">
        <v>2</v>
      </c>
      <c r="P494">
        <v>5</v>
      </c>
      <c r="Q494">
        <v>3</v>
      </c>
      <c r="R494">
        <v>14575</v>
      </c>
      <c r="S494" t="s">
        <v>37</v>
      </c>
    </row>
    <row r="495" spans="1:19" x14ac:dyDescent="0.2">
      <c r="A495">
        <v>492</v>
      </c>
      <c r="B495" t="s">
        <v>19</v>
      </c>
      <c r="C495">
        <v>22</v>
      </c>
      <c r="D495" t="s">
        <v>41</v>
      </c>
      <c r="E495" t="s">
        <v>28</v>
      </c>
      <c r="F495">
        <v>4</v>
      </c>
      <c r="G495" t="s">
        <v>39</v>
      </c>
      <c r="H495">
        <v>16121</v>
      </c>
      <c r="I495">
        <v>5</v>
      </c>
      <c r="J495">
        <v>5</v>
      </c>
      <c r="K495" t="s">
        <v>28</v>
      </c>
      <c r="L495" t="s">
        <v>40</v>
      </c>
      <c r="M495" t="s">
        <v>46</v>
      </c>
      <c r="N495">
        <v>1</v>
      </c>
      <c r="O495">
        <v>4</v>
      </c>
      <c r="P495">
        <v>3</v>
      </c>
      <c r="Q495">
        <v>1</v>
      </c>
      <c r="R495">
        <v>15379</v>
      </c>
      <c r="S495" t="s">
        <v>42</v>
      </c>
    </row>
    <row r="496" spans="1:19" x14ac:dyDescent="0.2">
      <c r="A496">
        <v>493</v>
      </c>
      <c r="B496" t="s">
        <v>19</v>
      </c>
      <c r="C496">
        <v>30</v>
      </c>
      <c r="D496" t="s">
        <v>31</v>
      </c>
      <c r="E496" t="s">
        <v>28</v>
      </c>
      <c r="F496">
        <v>5</v>
      </c>
      <c r="G496" t="s">
        <v>32</v>
      </c>
      <c r="H496">
        <v>19139</v>
      </c>
      <c r="I496">
        <v>4</v>
      </c>
      <c r="J496">
        <v>3</v>
      </c>
      <c r="K496" t="s">
        <v>28</v>
      </c>
      <c r="L496" t="s">
        <v>36</v>
      </c>
      <c r="M496" t="s">
        <v>24</v>
      </c>
      <c r="N496">
        <v>3</v>
      </c>
      <c r="O496">
        <v>3</v>
      </c>
      <c r="P496">
        <v>4</v>
      </c>
      <c r="Q496">
        <v>1</v>
      </c>
      <c r="R496">
        <v>14696</v>
      </c>
      <c r="S496" t="s">
        <v>42</v>
      </c>
    </row>
    <row r="497" spans="1:19" x14ac:dyDescent="0.2">
      <c r="A497">
        <v>494</v>
      </c>
      <c r="B497" t="s">
        <v>26</v>
      </c>
      <c r="C497">
        <v>22</v>
      </c>
      <c r="D497" t="s">
        <v>44</v>
      </c>
      <c r="E497" t="s">
        <v>28</v>
      </c>
      <c r="F497">
        <v>1</v>
      </c>
      <c r="G497" t="s">
        <v>32</v>
      </c>
      <c r="H497">
        <v>21944</v>
      </c>
      <c r="I497">
        <v>5</v>
      </c>
      <c r="J497">
        <v>4</v>
      </c>
      <c r="K497" t="s">
        <v>28</v>
      </c>
      <c r="L497" t="s">
        <v>23</v>
      </c>
      <c r="M497" t="s">
        <v>45</v>
      </c>
      <c r="N497">
        <v>2</v>
      </c>
      <c r="O497">
        <v>4</v>
      </c>
      <c r="P497">
        <v>2</v>
      </c>
      <c r="Q497">
        <v>5</v>
      </c>
      <c r="R497">
        <v>12824</v>
      </c>
      <c r="S497" t="s">
        <v>34</v>
      </c>
    </row>
    <row r="498" spans="1:19" x14ac:dyDescent="0.2">
      <c r="A498">
        <v>495</v>
      </c>
      <c r="B498" t="s">
        <v>19</v>
      </c>
      <c r="C498">
        <v>23</v>
      </c>
      <c r="D498" t="s">
        <v>52</v>
      </c>
      <c r="E498" t="s">
        <v>28</v>
      </c>
      <c r="F498">
        <v>3</v>
      </c>
      <c r="G498" t="s">
        <v>35</v>
      </c>
      <c r="H498">
        <v>27615</v>
      </c>
      <c r="I498">
        <v>2</v>
      </c>
      <c r="J498">
        <v>1</v>
      </c>
      <c r="K498" t="s">
        <v>28</v>
      </c>
      <c r="L498" t="s">
        <v>29</v>
      </c>
      <c r="M498" t="s">
        <v>48</v>
      </c>
      <c r="N498">
        <v>4</v>
      </c>
      <c r="O498">
        <v>5</v>
      </c>
      <c r="P498">
        <v>4</v>
      </c>
      <c r="Q498">
        <v>5</v>
      </c>
      <c r="R498">
        <v>12319</v>
      </c>
      <c r="S498" t="s">
        <v>42</v>
      </c>
    </row>
    <row r="499" spans="1:19" x14ac:dyDescent="0.2">
      <c r="A499">
        <v>496</v>
      </c>
      <c r="B499" t="s">
        <v>26</v>
      </c>
      <c r="C499">
        <v>20</v>
      </c>
      <c r="D499" t="s">
        <v>20</v>
      </c>
      <c r="E499" t="s">
        <v>28</v>
      </c>
      <c r="F499">
        <v>5</v>
      </c>
      <c r="G499" t="s">
        <v>35</v>
      </c>
      <c r="H499">
        <v>20204</v>
      </c>
      <c r="I499">
        <v>3</v>
      </c>
      <c r="J499">
        <v>3</v>
      </c>
      <c r="K499" t="s">
        <v>28</v>
      </c>
      <c r="L499" t="s">
        <v>40</v>
      </c>
      <c r="M499" t="s">
        <v>24</v>
      </c>
      <c r="N499">
        <v>5</v>
      </c>
      <c r="O499">
        <v>5</v>
      </c>
      <c r="P499">
        <v>5</v>
      </c>
      <c r="Q499">
        <v>4</v>
      </c>
      <c r="R499">
        <v>16655</v>
      </c>
      <c r="S499" t="s">
        <v>42</v>
      </c>
    </row>
    <row r="500" spans="1:19" x14ac:dyDescent="0.2">
      <c r="A500">
        <v>497</v>
      </c>
      <c r="B500" t="s">
        <v>19</v>
      </c>
      <c r="C500">
        <v>29</v>
      </c>
      <c r="D500" t="s">
        <v>47</v>
      </c>
      <c r="E500" t="s">
        <v>21</v>
      </c>
      <c r="F500">
        <v>1</v>
      </c>
      <c r="G500" t="s">
        <v>49</v>
      </c>
      <c r="H500">
        <v>8969</v>
      </c>
      <c r="I500">
        <v>2</v>
      </c>
      <c r="J500">
        <v>2</v>
      </c>
      <c r="K500" t="s">
        <v>28</v>
      </c>
      <c r="L500" t="s">
        <v>50</v>
      </c>
      <c r="M500" t="s">
        <v>48</v>
      </c>
      <c r="N500">
        <v>3</v>
      </c>
      <c r="O500">
        <v>2</v>
      </c>
      <c r="P500">
        <v>2</v>
      </c>
      <c r="Q500">
        <v>3</v>
      </c>
      <c r="R500">
        <v>6690</v>
      </c>
      <c r="S500" t="s">
        <v>25</v>
      </c>
    </row>
    <row r="501" spans="1:19" x14ac:dyDescent="0.2">
      <c r="A501">
        <v>498</v>
      </c>
      <c r="B501" t="s">
        <v>19</v>
      </c>
      <c r="C501">
        <v>21</v>
      </c>
      <c r="D501" t="s">
        <v>43</v>
      </c>
      <c r="E501" t="s">
        <v>28</v>
      </c>
      <c r="F501">
        <v>4</v>
      </c>
      <c r="G501" t="s">
        <v>32</v>
      </c>
      <c r="H501">
        <v>25112</v>
      </c>
      <c r="I501">
        <v>4</v>
      </c>
      <c r="J501">
        <v>4</v>
      </c>
      <c r="K501" t="s">
        <v>21</v>
      </c>
      <c r="L501" t="s">
        <v>23</v>
      </c>
      <c r="M501" t="s">
        <v>33</v>
      </c>
      <c r="N501">
        <v>2</v>
      </c>
      <c r="O501">
        <v>5</v>
      </c>
      <c r="P501">
        <v>4</v>
      </c>
      <c r="Q501">
        <v>5</v>
      </c>
      <c r="R501">
        <v>12962</v>
      </c>
      <c r="S501" t="s">
        <v>37</v>
      </c>
    </row>
    <row r="502" spans="1:19" x14ac:dyDescent="0.2">
      <c r="A502">
        <v>499</v>
      </c>
      <c r="B502" t="s">
        <v>26</v>
      </c>
      <c r="C502">
        <v>21</v>
      </c>
      <c r="D502" t="s">
        <v>44</v>
      </c>
      <c r="E502" t="s">
        <v>21</v>
      </c>
      <c r="F502">
        <v>3</v>
      </c>
      <c r="G502" t="s">
        <v>22</v>
      </c>
      <c r="H502">
        <v>8051</v>
      </c>
      <c r="I502">
        <v>3</v>
      </c>
      <c r="J502">
        <v>4</v>
      </c>
      <c r="K502" t="s">
        <v>28</v>
      </c>
      <c r="L502" t="s">
        <v>23</v>
      </c>
      <c r="M502" t="s">
        <v>48</v>
      </c>
      <c r="N502">
        <v>1</v>
      </c>
      <c r="O502">
        <v>3</v>
      </c>
      <c r="P502">
        <v>4</v>
      </c>
      <c r="Q502">
        <v>1</v>
      </c>
      <c r="R502">
        <v>8885</v>
      </c>
      <c r="S502" t="s">
        <v>34</v>
      </c>
    </row>
    <row r="503" spans="1:19" x14ac:dyDescent="0.2">
      <c r="A503">
        <v>500</v>
      </c>
      <c r="B503" t="s">
        <v>26</v>
      </c>
      <c r="C503">
        <v>24</v>
      </c>
      <c r="D503" t="s">
        <v>38</v>
      </c>
      <c r="E503" t="s">
        <v>28</v>
      </c>
      <c r="F503">
        <v>5</v>
      </c>
      <c r="G503" t="s">
        <v>32</v>
      </c>
      <c r="H503">
        <v>16147</v>
      </c>
      <c r="I503">
        <v>4</v>
      </c>
      <c r="J503">
        <v>4</v>
      </c>
      <c r="K503" t="s">
        <v>28</v>
      </c>
      <c r="L503" t="s">
        <v>40</v>
      </c>
      <c r="M503" t="s">
        <v>24</v>
      </c>
      <c r="N503">
        <v>5</v>
      </c>
      <c r="O503">
        <v>3</v>
      </c>
      <c r="P503">
        <v>3</v>
      </c>
      <c r="Q503">
        <v>3</v>
      </c>
      <c r="R503">
        <v>17290</v>
      </c>
      <c r="S503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3FAE-4CF6-F14D-82AF-96709C154EEE}">
  <sheetPr codeName="Feuil2"/>
  <dimension ref="A3:B9"/>
  <sheetViews>
    <sheetView tabSelected="1" zoomScale="176" workbookViewId="0">
      <selection activeCell="A3" sqref="A3:B9"/>
    </sheetView>
  </sheetViews>
  <sheetFormatPr baseColWidth="10" defaultRowHeight="16" x14ac:dyDescent="0.2"/>
  <cols>
    <col min="1" max="1" width="30" bestFit="1" customWidth="1"/>
    <col min="2" max="2" width="23.1640625" bestFit="1" customWidth="1"/>
    <col min="3" max="3" width="34.33203125" bestFit="1" customWidth="1"/>
    <col min="4" max="4" width="35.33203125" bestFit="1" customWidth="1"/>
    <col min="5" max="67" width="5.1640625" bestFit="1" customWidth="1"/>
    <col min="68" max="491" width="6.1640625" bestFit="1" customWidth="1"/>
    <col min="492" max="492" width="12" bestFit="1" customWidth="1"/>
    <col min="493" max="495" width="6.1640625" bestFit="1" customWidth="1"/>
    <col min="496" max="496" width="8.6640625" bestFit="1" customWidth="1"/>
    <col min="497" max="497" width="12" bestFit="1" customWidth="1"/>
    <col min="498" max="498" width="9.5" bestFit="1" customWidth="1"/>
    <col min="500" max="500" width="9.5" bestFit="1" customWidth="1"/>
    <col min="502" max="502" width="9.5" bestFit="1" customWidth="1"/>
    <col min="504" max="504" width="9.5" bestFit="1" customWidth="1"/>
    <col min="506" max="506" width="9.5" bestFit="1" customWidth="1"/>
    <col min="508" max="508" width="9.5" bestFit="1" customWidth="1"/>
    <col min="510" max="510" width="9.5" bestFit="1" customWidth="1"/>
    <col min="512" max="512" width="9.5" bestFit="1" customWidth="1"/>
    <col min="514" max="514" width="9.5" bestFit="1" customWidth="1"/>
    <col min="516" max="516" width="9.5" bestFit="1" customWidth="1"/>
    <col min="518" max="518" width="9.5" bestFit="1" customWidth="1"/>
    <col min="520" max="520" width="9.5" bestFit="1" customWidth="1"/>
    <col min="522" max="522" width="9.5" bestFit="1" customWidth="1"/>
    <col min="524" max="524" width="9.5" bestFit="1" customWidth="1"/>
    <col min="526" max="526" width="9.5" bestFit="1" customWidth="1"/>
    <col min="528" max="528" width="9.5" bestFit="1" customWidth="1"/>
    <col min="530" max="530" width="9.5" bestFit="1" customWidth="1"/>
    <col min="532" max="532" width="9.5" bestFit="1" customWidth="1"/>
    <col min="534" max="534" width="9.5" bestFit="1" customWidth="1"/>
    <col min="536" max="536" width="9.5" bestFit="1" customWidth="1"/>
    <col min="538" max="538" width="9.5" bestFit="1" customWidth="1"/>
    <col min="540" max="540" width="9.5" bestFit="1" customWidth="1"/>
    <col min="542" max="542" width="9.5" bestFit="1" customWidth="1"/>
    <col min="544" max="544" width="9.5" bestFit="1" customWidth="1"/>
    <col min="546" max="546" width="9.5" bestFit="1" customWidth="1"/>
    <col min="548" max="548" width="9.5" bestFit="1" customWidth="1"/>
    <col min="550" max="550" width="9.5" bestFit="1" customWidth="1"/>
    <col min="552" max="552" width="9.5" bestFit="1" customWidth="1"/>
    <col min="554" max="554" width="9.5" bestFit="1" customWidth="1"/>
    <col min="556" max="556" width="9.5" bestFit="1" customWidth="1"/>
    <col min="558" max="558" width="9.5" bestFit="1" customWidth="1"/>
    <col min="560" max="560" width="9.5" bestFit="1" customWidth="1"/>
    <col min="562" max="562" width="9.5" bestFit="1" customWidth="1"/>
    <col min="564" max="564" width="9.5" bestFit="1" customWidth="1"/>
    <col min="566" max="566" width="9.5" bestFit="1" customWidth="1"/>
    <col min="568" max="568" width="9.5" bestFit="1" customWidth="1"/>
    <col min="570" max="570" width="9.5" bestFit="1" customWidth="1"/>
    <col min="572" max="572" width="9.5" bestFit="1" customWidth="1"/>
    <col min="574" max="574" width="9.5" bestFit="1" customWidth="1"/>
    <col min="576" max="576" width="9.5" bestFit="1" customWidth="1"/>
    <col min="578" max="578" width="9.5" bestFit="1" customWidth="1"/>
    <col min="580" max="580" width="9.5" bestFit="1" customWidth="1"/>
    <col min="582" max="582" width="9.5" bestFit="1" customWidth="1"/>
    <col min="584" max="584" width="9.5" bestFit="1" customWidth="1"/>
    <col min="586" max="586" width="9.5" bestFit="1" customWidth="1"/>
    <col min="588" max="588" width="9.5" bestFit="1" customWidth="1"/>
    <col min="590" max="590" width="9.5" bestFit="1" customWidth="1"/>
    <col min="592" max="592" width="9.5" bestFit="1" customWidth="1"/>
    <col min="594" max="594" width="9.5" bestFit="1" customWidth="1"/>
    <col min="596" max="596" width="9.5" bestFit="1" customWidth="1"/>
    <col min="598" max="598" width="9.5" bestFit="1" customWidth="1"/>
    <col min="600" max="600" width="9.5" bestFit="1" customWidth="1"/>
    <col min="602" max="602" width="9.5" bestFit="1" customWidth="1"/>
    <col min="604" max="604" width="9.5" bestFit="1" customWidth="1"/>
    <col min="606" max="606" width="9.5" bestFit="1" customWidth="1"/>
    <col min="608" max="608" width="9.5" bestFit="1" customWidth="1"/>
    <col min="610" max="610" width="9.5" bestFit="1" customWidth="1"/>
    <col min="612" max="612" width="9.5" bestFit="1" customWidth="1"/>
    <col min="614" max="614" width="9.5" bestFit="1" customWidth="1"/>
    <col min="616" max="616" width="9.5" bestFit="1" customWidth="1"/>
    <col min="618" max="618" width="9.5" bestFit="1" customWidth="1"/>
    <col min="620" max="620" width="9.5" bestFit="1" customWidth="1"/>
    <col min="622" max="622" width="9.5" bestFit="1" customWidth="1"/>
    <col min="624" max="624" width="9.5" bestFit="1" customWidth="1"/>
    <col min="626" max="626" width="9.5" bestFit="1" customWidth="1"/>
    <col min="628" max="628" width="9.5" bestFit="1" customWidth="1"/>
    <col min="630" max="630" width="9.5" bestFit="1" customWidth="1"/>
    <col min="632" max="632" width="9.5" bestFit="1" customWidth="1"/>
    <col min="634" max="634" width="9.5" bestFit="1" customWidth="1"/>
    <col min="636" max="636" width="9.5" bestFit="1" customWidth="1"/>
    <col min="638" max="638" width="9.5" bestFit="1" customWidth="1"/>
    <col min="640" max="640" width="9.5" bestFit="1" customWidth="1"/>
    <col min="642" max="642" width="9.5" bestFit="1" customWidth="1"/>
    <col min="644" max="644" width="9.5" bestFit="1" customWidth="1"/>
    <col min="646" max="646" width="9.5" bestFit="1" customWidth="1"/>
    <col min="648" max="648" width="9.5" bestFit="1" customWidth="1"/>
    <col min="650" max="650" width="9.5" bestFit="1" customWidth="1"/>
    <col min="652" max="652" width="9.5" bestFit="1" customWidth="1"/>
    <col min="654" max="654" width="9.5" bestFit="1" customWidth="1"/>
    <col min="656" max="656" width="9.5" bestFit="1" customWidth="1"/>
    <col min="658" max="658" width="9.5" bestFit="1" customWidth="1"/>
    <col min="660" max="660" width="9.5" bestFit="1" customWidth="1"/>
    <col min="662" max="662" width="9.5" bestFit="1" customWidth="1"/>
    <col min="664" max="664" width="9.5" bestFit="1" customWidth="1"/>
    <col min="666" max="666" width="9.5" bestFit="1" customWidth="1"/>
    <col min="668" max="668" width="9.5" bestFit="1" customWidth="1"/>
    <col min="670" max="670" width="9.5" bestFit="1" customWidth="1"/>
    <col min="672" max="672" width="9.5" bestFit="1" customWidth="1"/>
    <col min="674" max="674" width="9.5" bestFit="1" customWidth="1"/>
    <col min="676" max="676" width="9.5" bestFit="1" customWidth="1"/>
    <col min="678" max="678" width="9.5" bestFit="1" customWidth="1"/>
    <col min="680" max="680" width="9.5" bestFit="1" customWidth="1"/>
    <col min="682" max="682" width="9.5" bestFit="1" customWidth="1"/>
    <col min="683" max="683" width="4" bestFit="1" customWidth="1"/>
    <col min="685" max="685" width="9.5" bestFit="1" customWidth="1"/>
    <col min="687" max="687" width="9.5" bestFit="1" customWidth="1"/>
    <col min="689" max="689" width="9.5" bestFit="1" customWidth="1"/>
    <col min="691" max="691" width="9.5" bestFit="1" customWidth="1"/>
    <col min="693" max="693" width="9.5" bestFit="1" customWidth="1"/>
    <col min="695" max="695" width="9.5" bestFit="1" customWidth="1"/>
    <col min="697" max="697" width="9.5" bestFit="1" customWidth="1"/>
    <col min="699" max="699" width="9.5" bestFit="1" customWidth="1"/>
    <col min="701" max="701" width="9.5" bestFit="1" customWidth="1"/>
    <col min="703" max="703" width="9.5" bestFit="1" customWidth="1"/>
    <col min="705" max="705" width="9.5" bestFit="1" customWidth="1"/>
    <col min="707" max="707" width="9.5" bestFit="1" customWidth="1"/>
    <col min="709" max="709" width="9.5" bestFit="1" customWidth="1"/>
    <col min="711" max="711" width="9.5" bestFit="1" customWidth="1"/>
    <col min="713" max="713" width="9.5" bestFit="1" customWidth="1"/>
    <col min="715" max="715" width="9.5" bestFit="1" customWidth="1"/>
    <col min="717" max="717" width="9.5" bestFit="1" customWidth="1"/>
    <col min="719" max="719" width="9.5" bestFit="1" customWidth="1"/>
    <col min="721" max="721" width="9.5" bestFit="1" customWidth="1"/>
    <col min="723" max="723" width="9.5" bestFit="1" customWidth="1"/>
    <col min="725" max="725" width="9.5" bestFit="1" customWidth="1"/>
    <col min="727" max="727" width="9.5" bestFit="1" customWidth="1"/>
    <col min="729" max="729" width="9.5" bestFit="1" customWidth="1"/>
    <col min="731" max="731" width="9.5" bestFit="1" customWidth="1"/>
    <col min="733" max="733" width="9.5" bestFit="1" customWidth="1"/>
    <col min="735" max="735" width="9.5" bestFit="1" customWidth="1"/>
    <col min="737" max="737" width="9.5" bestFit="1" customWidth="1"/>
    <col min="739" max="739" width="9.5" bestFit="1" customWidth="1"/>
    <col min="741" max="741" width="9.5" bestFit="1" customWidth="1"/>
    <col min="743" max="743" width="9.5" bestFit="1" customWidth="1"/>
    <col min="745" max="745" width="9.5" bestFit="1" customWidth="1"/>
    <col min="747" max="747" width="9.5" bestFit="1" customWidth="1"/>
    <col min="749" max="749" width="9.5" bestFit="1" customWidth="1"/>
    <col min="751" max="751" width="9.5" bestFit="1" customWidth="1"/>
    <col min="753" max="753" width="9.5" bestFit="1" customWidth="1"/>
    <col min="755" max="755" width="9.5" bestFit="1" customWidth="1"/>
    <col min="757" max="757" width="9.5" bestFit="1" customWidth="1"/>
    <col min="759" max="759" width="9.5" bestFit="1" customWidth="1"/>
    <col min="761" max="761" width="9.5" bestFit="1" customWidth="1"/>
    <col min="763" max="763" width="9.5" bestFit="1" customWidth="1"/>
    <col min="765" max="765" width="9.5" bestFit="1" customWidth="1"/>
    <col min="767" max="767" width="9.5" bestFit="1" customWidth="1"/>
    <col min="769" max="769" width="9.5" bestFit="1" customWidth="1"/>
    <col min="771" max="771" width="9.5" bestFit="1" customWidth="1"/>
    <col min="773" max="773" width="9.5" bestFit="1" customWidth="1"/>
    <col min="775" max="775" width="9.5" bestFit="1" customWidth="1"/>
    <col min="777" max="777" width="9.5" bestFit="1" customWidth="1"/>
    <col min="779" max="779" width="9.5" bestFit="1" customWidth="1"/>
    <col min="781" max="781" width="9.5" bestFit="1" customWidth="1"/>
    <col min="783" max="783" width="9.5" bestFit="1" customWidth="1"/>
    <col min="785" max="785" width="9.5" bestFit="1" customWidth="1"/>
    <col min="787" max="787" width="9.5" bestFit="1" customWidth="1"/>
    <col min="789" max="789" width="9.5" bestFit="1" customWidth="1"/>
    <col min="791" max="791" width="9.5" bestFit="1" customWidth="1"/>
    <col min="793" max="793" width="9.5" bestFit="1" customWidth="1"/>
    <col min="795" max="795" width="9.5" bestFit="1" customWidth="1"/>
    <col min="797" max="797" width="9.5" bestFit="1" customWidth="1"/>
    <col min="799" max="799" width="9.5" bestFit="1" customWidth="1"/>
    <col min="801" max="801" width="9.5" bestFit="1" customWidth="1"/>
    <col min="803" max="803" width="9.5" bestFit="1" customWidth="1"/>
    <col min="805" max="805" width="9.5" bestFit="1" customWidth="1"/>
    <col min="807" max="807" width="9.5" bestFit="1" customWidth="1"/>
    <col min="809" max="809" width="9.5" bestFit="1" customWidth="1"/>
    <col min="811" max="811" width="9.5" bestFit="1" customWidth="1"/>
    <col min="813" max="813" width="9.5" bestFit="1" customWidth="1"/>
    <col min="815" max="815" width="9.5" bestFit="1" customWidth="1"/>
    <col min="817" max="817" width="9.5" bestFit="1" customWidth="1"/>
    <col min="819" max="819" width="9.5" bestFit="1" customWidth="1"/>
    <col min="821" max="821" width="9.5" bestFit="1" customWidth="1"/>
    <col min="823" max="823" width="9.5" bestFit="1" customWidth="1"/>
    <col min="825" max="825" width="9.5" bestFit="1" customWidth="1"/>
    <col min="827" max="827" width="9.5" bestFit="1" customWidth="1"/>
    <col min="829" max="829" width="9.5" bestFit="1" customWidth="1"/>
    <col min="831" max="831" width="9.5" bestFit="1" customWidth="1"/>
    <col min="833" max="833" width="9.5" bestFit="1" customWidth="1"/>
    <col min="835" max="835" width="9.5" bestFit="1" customWidth="1"/>
    <col min="837" max="837" width="9.5" bestFit="1" customWidth="1"/>
    <col min="839" max="839" width="9.5" bestFit="1" customWidth="1"/>
    <col min="841" max="841" width="9.5" bestFit="1" customWidth="1"/>
    <col min="843" max="843" width="9.5" bestFit="1" customWidth="1"/>
    <col min="845" max="845" width="9.5" bestFit="1" customWidth="1"/>
    <col min="847" max="847" width="9.5" bestFit="1" customWidth="1"/>
    <col min="849" max="849" width="9.5" bestFit="1" customWidth="1"/>
    <col min="851" max="851" width="9.5" bestFit="1" customWidth="1"/>
    <col min="853" max="853" width="9.5" bestFit="1" customWidth="1"/>
    <col min="855" max="855" width="9.5" bestFit="1" customWidth="1"/>
    <col min="857" max="857" width="9.5" bestFit="1" customWidth="1"/>
    <col min="859" max="859" width="9.5" bestFit="1" customWidth="1"/>
    <col min="861" max="861" width="9.5" bestFit="1" customWidth="1"/>
    <col min="863" max="863" width="9.5" bestFit="1" customWidth="1"/>
    <col min="865" max="865" width="9.5" bestFit="1" customWidth="1"/>
    <col min="867" max="867" width="9.5" bestFit="1" customWidth="1"/>
    <col min="869" max="869" width="9.5" bestFit="1" customWidth="1"/>
    <col min="871" max="871" width="9.5" bestFit="1" customWidth="1"/>
    <col min="873" max="873" width="9.5" bestFit="1" customWidth="1"/>
    <col min="875" max="875" width="9.5" bestFit="1" customWidth="1"/>
    <col min="877" max="877" width="9.5" bestFit="1" customWidth="1"/>
    <col min="879" max="879" width="9.5" bestFit="1" customWidth="1"/>
    <col min="881" max="881" width="9.5" bestFit="1" customWidth="1"/>
    <col min="883" max="883" width="9.5" bestFit="1" customWidth="1"/>
    <col min="885" max="885" width="9.5" bestFit="1" customWidth="1"/>
    <col min="887" max="887" width="9.5" bestFit="1" customWidth="1"/>
    <col min="889" max="889" width="9.5" bestFit="1" customWidth="1"/>
    <col min="891" max="891" width="9.5" bestFit="1" customWidth="1"/>
    <col min="893" max="893" width="9.5" bestFit="1" customWidth="1"/>
    <col min="895" max="895" width="9.5" bestFit="1" customWidth="1"/>
    <col min="897" max="897" width="9.5" bestFit="1" customWidth="1"/>
    <col min="899" max="899" width="9.5" bestFit="1" customWidth="1"/>
    <col min="901" max="901" width="9.5" bestFit="1" customWidth="1"/>
    <col min="903" max="903" width="9.5" bestFit="1" customWidth="1"/>
    <col min="905" max="905" width="9.5" bestFit="1" customWidth="1"/>
    <col min="907" max="907" width="9.5" bestFit="1" customWidth="1"/>
    <col min="909" max="909" width="9.5" bestFit="1" customWidth="1"/>
    <col min="911" max="911" width="9.5" bestFit="1" customWidth="1"/>
    <col min="913" max="913" width="9.5" bestFit="1" customWidth="1"/>
    <col min="915" max="915" width="9.5" bestFit="1" customWidth="1"/>
    <col min="917" max="917" width="9.5" bestFit="1" customWidth="1"/>
    <col min="919" max="919" width="9.5" bestFit="1" customWidth="1"/>
    <col min="921" max="921" width="9.5" bestFit="1" customWidth="1"/>
    <col min="923" max="923" width="9.5" bestFit="1" customWidth="1"/>
    <col min="925" max="925" width="9.5" bestFit="1" customWidth="1"/>
    <col min="927" max="927" width="9.5" bestFit="1" customWidth="1"/>
    <col min="929" max="929" width="9.5" bestFit="1" customWidth="1"/>
    <col min="931" max="931" width="9.5" bestFit="1" customWidth="1"/>
    <col min="933" max="933" width="9.5" bestFit="1" customWidth="1"/>
    <col min="935" max="935" width="9.5" bestFit="1" customWidth="1"/>
    <col min="937" max="937" width="9.5" bestFit="1" customWidth="1"/>
    <col min="939" max="939" width="9.5" bestFit="1" customWidth="1"/>
    <col min="941" max="941" width="9.5" bestFit="1" customWidth="1"/>
    <col min="943" max="943" width="9.5" bestFit="1" customWidth="1"/>
    <col min="945" max="945" width="9.5" bestFit="1" customWidth="1"/>
    <col min="947" max="947" width="9.5" bestFit="1" customWidth="1"/>
    <col min="949" max="949" width="9.5" bestFit="1" customWidth="1"/>
    <col min="951" max="951" width="9.5" bestFit="1" customWidth="1"/>
    <col min="953" max="953" width="9.5" bestFit="1" customWidth="1"/>
    <col min="955" max="955" width="9.5" bestFit="1" customWidth="1"/>
    <col min="957" max="957" width="9.5" bestFit="1" customWidth="1"/>
    <col min="959" max="959" width="9.5" bestFit="1" customWidth="1"/>
    <col min="961" max="961" width="9.5" bestFit="1" customWidth="1"/>
    <col min="963" max="963" width="9.5" bestFit="1" customWidth="1"/>
    <col min="965" max="965" width="9.5" bestFit="1" customWidth="1"/>
    <col min="967" max="967" width="9.5" bestFit="1" customWidth="1"/>
    <col min="969" max="969" width="9.5" bestFit="1" customWidth="1"/>
    <col min="971" max="971" width="9.5" bestFit="1" customWidth="1"/>
    <col min="973" max="973" width="9.5" bestFit="1" customWidth="1"/>
    <col min="975" max="975" width="9.5" bestFit="1" customWidth="1"/>
    <col min="977" max="977" width="9.5" bestFit="1" customWidth="1"/>
    <col min="979" max="979" width="9.5" bestFit="1" customWidth="1"/>
    <col min="981" max="981" width="9.5" bestFit="1" customWidth="1"/>
    <col min="983" max="983" width="9.5" bestFit="1" customWidth="1"/>
    <col min="985" max="985" width="12" bestFit="1" customWidth="1"/>
  </cols>
  <sheetData>
    <row r="3" spans="1:2" x14ac:dyDescent="0.2">
      <c r="A3" s="11" t="s">
        <v>71</v>
      </c>
      <c r="B3" t="s">
        <v>104</v>
      </c>
    </row>
    <row r="4" spans="1:2" x14ac:dyDescent="0.2">
      <c r="A4" s="12" t="s">
        <v>30</v>
      </c>
      <c r="B4">
        <v>95</v>
      </c>
    </row>
    <row r="5" spans="1:2" x14ac:dyDescent="0.2">
      <c r="A5" s="12" t="s">
        <v>25</v>
      </c>
      <c r="B5">
        <v>97</v>
      </c>
    </row>
    <row r="6" spans="1:2" x14ac:dyDescent="0.2">
      <c r="A6" s="12" t="s">
        <v>34</v>
      </c>
      <c r="B6">
        <v>107</v>
      </c>
    </row>
    <row r="7" spans="1:2" x14ac:dyDescent="0.2">
      <c r="A7" s="12" t="s">
        <v>42</v>
      </c>
      <c r="B7">
        <v>99</v>
      </c>
    </row>
    <row r="8" spans="1:2" x14ac:dyDescent="0.2">
      <c r="A8" s="12" t="s">
        <v>37</v>
      </c>
      <c r="B8">
        <v>102</v>
      </c>
    </row>
    <row r="9" spans="1:2" x14ac:dyDescent="0.2">
      <c r="A9" s="12" t="s">
        <v>54</v>
      </c>
      <c r="B9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16DD-4DDB-834C-8FB7-1E1D75F0F52D}">
  <sheetPr codeName="Feuil3"/>
  <dimension ref="A1:J152"/>
  <sheetViews>
    <sheetView zoomScale="83" workbookViewId="0">
      <selection activeCell="J71" sqref="J71"/>
    </sheetView>
  </sheetViews>
  <sheetFormatPr baseColWidth="10" defaultRowHeight="16" x14ac:dyDescent="0.2"/>
  <cols>
    <col min="1" max="1" width="30" bestFit="1" customWidth="1"/>
    <col min="2" max="2" width="25.1640625" bestFit="1" customWidth="1"/>
    <col min="3" max="3" width="12.5" bestFit="1" customWidth="1"/>
    <col min="4" max="4" width="30" bestFit="1" customWidth="1"/>
    <col min="5" max="5" width="13.6640625" bestFit="1" customWidth="1"/>
    <col min="6" max="6" width="11.6640625" bestFit="1" customWidth="1"/>
    <col min="7" max="8" width="12.6640625" bestFit="1" customWidth="1"/>
    <col min="9" max="9" width="11.6640625" bestFit="1" customWidth="1"/>
  </cols>
  <sheetData>
    <row r="1" spans="2:4" x14ac:dyDescent="0.2">
      <c r="B1" s="38" t="s">
        <v>57</v>
      </c>
      <c r="C1" s="38"/>
      <c r="D1" s="38"/>
    </row>
    <row r="2" spans="2:4" ht="16" customHeight="1" x14ac:dyDescent="0.2">
      <c r="B2" s="38"/>
      <c r="C2" s="38"/>
      <c r="D2" s="38"/>
    </row>
    <row r="4" spans="2:4" x14ac:dyDescent="0.2">
      <c r="B4" s="4" t="s">
        <v>65</v>
      </c>
      <c r="C4" s="4" t="s">
        <v>55</v>
      </c>
      <c r="D4" s="4" t="s">
        <v>56</v>
      </c>
    </row>
    <row r="5" spans="2:4" x14ac:dyDescent="0.2">
      <c r="B5" s="4" t="s">
        <v>19</v>
      </c>
      <c r="C5" s="1">
        <v>271</v>
      </c>
      <c r="D5" s="3">
        <f>C5/$C$7</f>
        <v>0.54200000000000004</v>
      </c>
    </row>
    <row r="6" spans="2:4" x14ac:dyDescent="0.2">
      <c r="B6" s="4" t="s">
        <v>26</v>
      </c>
      <c r="C6" s="1">
        <v>229</v>
      </c>
      <c r="D6" s="3">
        <f>C6/$C$7</f>
        <v>0.45800000000000002</v>
      </c>
    </row>
    <row r="7" spans="2:4" x14ac:dyDescent="0.2">
      <c r="B7" s="4" t="s">
        <v>54</v>
      </c>
      <c r="C7" s="4">
        <v>500</v>
      </c>
      <c r="D7" s="5">
        <f>C7/$C$7</f>
        <v>1</v>
      </c>
    </row>
    <row r="8" spans="2:4" x14ac:dyDescent="0.2">
      <c r="B8" s="39" t="s">
        <v>58</v>
      </c>
      <c r="C8" s="39"/>
      <c r="D8" s="39"/>
    </row>
    <row r="9" spans="2:4" x14ac:dyDescent="0.2">
      <c r="B9" s="37"/>
      <c r="C9" s="37"/>
      <c r="D9" s="37"/>
    </row>
    <row r="12" spans="2:4" x14ac:dyDescent="0.2">
      <c r="B12" s="40" t="s">
        <v>61</v>
      </c>
      <c r="C12" s="40"/>
      <c r="D12" s="40"/>
    </row>
    <row r="14" spans="2:4" x14ac:dyDescent="0.2">
      <c r="B14" s="4" t="s">
        <v>3</v>
      </c>
      <c r="C14" s="4" t="s">
        <v>59</v>
      </c>
      <c r="D14" s="4" t="s">
        <v>60</v>
      </c>
    </row>
    <row r="15" spans="2:4" x14ac:dyDescent="0.2">
      <c r="B15" s="4" t="s">
        <v>43</v>
      </c>
      <c r="C15" s="1">
        <v>57</v>
      </c>
      <c r="D15" s="3">
        <f>C15/$C$26</f>
        <v>0.114</v>
      </c>
    </row>
    <row r="16" spans="2:4" x14ac:dyDescent="0.2">
      <c r="B16" s="4" t="s">
        <v>27</v>
      </c>
      <c r="C16" s="1">
        <v>42</v>
      </c>
      <c r="D16" s="3">
        <f t="shared" ref="D16:D26" si="0">C16/$C$26</f>
        <v>8.4000000000000005E-2</v>
      </c>
    </row>
    <row r="17" spans="2:6" x14ac:dyDescent="0.2">
      <c r="B17" s="4" t="s">
        <v>53</v>
      </c>
      <c r="C17" s="1">
        <v>43</v>
      </c>
      <c r="D17" s="3">
        <f t="shared" si="0"/>
        <v>8.5999999999999993E-2</v>
      </c>
    </row>
    <row r="18" spans="2:6" x14ac:dyDescent="0.2">
      <c r="B18" s="4" t="s">
        <v>20</v>
      </c>
      <c r="C18" s="1">
        <v>51</v>
      </c>
      <c r="D18" s="3">
        <f t="shared" si="0"/>
        <v>0.10199999999999999</v>
      </c>
    </row>
    <row r="19" spans="2:6" x14ac:dyDescent="0.2">
      <c r="B19" s="4" t="s">
        <v>31</v>
      </c>
      <c r="C19" s="1">
        <v>44</v>
      </c>
      <c r="D19" s="3">
        <f t="shared" si="0"/>
        <v>8.7999999999999995E-2</v>
      </c>
    </row>
    <row r="20" spans="2:6" x14ac:dyDescent="0.2">
      <c r="B20" s="4" t="s">
        <v>51</v>
      </c>
      <c r="C20" s="1">
        <v>33</v>
      </c>
      <c r="D20" s="3">
        <f t="shared" si="0"/>
        <v>6.6000000000000003E-2</v>
      </c>
    </row>
    <row r="21" spans="2:6" x14ac:dyDescent="0.2">
      <c r="B21" s="4" t="s">
        <v>44</v>
      </c>
      <c r="C21" s="1">
        <v>50</v>
      </c>
      <c r="D21" s="3">
        <f t="shared" si="0"/>
        <v>0.1</v>
      </c>
    </row>
    <row r="22" spans="2:6" x14ac:dyDescent="0.2">
      <c r="B22" s="4" t="s">
        <v>38</v>
      </c>
      <c r="C22" s="1">
        <v>48</v>
      </c>
      <c r="D22" s="3">
        <f t="shared" si="0"/>
        <v>9.6000000000000002E-2</v>
      </c>
    </row>
    <row r="23" spans="2:6" x14ac:dyDescent="0.2">
      <c r="B23" s="4" t="s">
        <v>41</v>
      </c>
      <c r="C23" s="1">
        <v>40</v>
      </c>
      <c r="D23" s="3">
        <f t="shared" si="0"/>
        <v>0.08</v>
      </c>
    </row>
    <row r="24" spans="2:6" x14ac:dyDescent="0.2">
      <c r="B24" s="4" t="s">
        <v>52</v>
      </c>
      <c r="C24" s="1">
        <v>54</v>
      </c>
      <c r="D24" s="3">
        <f t="shared" si="0"/>
        <v>0.108</v>
      </c>
    </row>
    <row r="25" spans="2:6" x14ac:dyDescent="0.2">
      <c r="B25" s="4" t="s">
        <v>47</v>
      </c>
      <c r="C25" s="1">
        <v>38</v>
      </c>
      <c r="D25" s="3">
        <f t="shared" si="0"/>
        <v>7.5999999999999998E-2</v>
      </c>
    </row>
    <row r="26" spans="2:6" x14ac:dyDescent="0.2">
      <c r="B26" s="4" t="s">
        <v>54</v>
      </c>
      <c r="C26" s="1">
        <v>500</v>
      </c>
      <c r="D26" s="3">
        <f t="shared" si="0"/>
        <v>1</v>
      </c>
    </row>
    <row r="29" spans="2:6" x14ac:dyDescent="0.2">
      <c r="B29" s="37" t="s">
        <v>62</v>
      </c>
      <c r="C29" s="37"/>
      <c r="D29" s="37"/>
      <c r="E29" s="37"/>
      <c r="F29" s="37"/>
    </row>
    <row r="31" spans="2:6" x14ac:dyDescent="0.2">
      <c r="B31" s="8" t="s">
        <v>66</v>
      </c>
      <c r="C31" s="8" t="s">
        <v>67</v>
      </c>
      <c r="D31" s="8" t="s">
        <v>63</v>
      </c>
      <c r="E31" s="8" t="s">
        <v>64</v>
      </c>
    </row>
    <row r="32" spans="2:6" x14ac:dyDescent="0.2">
      <c r="B32" s="1">
        <v>18</v>
      </c>
      <c r="C32" s="1">
        <v>30</v>
      </c>
      <c r="D32" s="6">
        <v>22.936</v>
      </c>
      <c r="E32" s="7">
        <v>2.8156533877592249</v>
      </c>
    </row>
    <row r="35" spans="2:10" ht="51" x14ac:dyDescent="0.2">
      <c r="B35" s="10" t="s">
        <v>70</v>
      </c>
    </row>
    <row r="36" spans="2:10" x14ac:dyDescent="0.2">
      <c r="B36" s="9"/>
      <c r="C36" s="9"/>
      <c r="D36" s="9"/>
    </row>
    <row r="37" spans="2:10" x14ac:dyDescent="0.2">
      <c r="B37" s="1" t="s">
        <v>68</v>
      </c>
      <c r="C37" s="1" t="s">
        <v>59</v>
      </c>
      <c r="D37" s="1" t="s">
        <v>60</v>
      </c>
    </row>
    <row r="38" spans="2:10" x14ac:dyDescent="0.2">
      <c r="B38" s="1" t="s">
        <v>21</v>
      </c>
      <c r="C38" s="1">
        <v>154</v>
      </c>
      <c r="D38" s="3">
        <f>C38/$C$40</f>
        <v>0.308</v>
      </c>
    </row>
    <row r="39" spans="2:10" x14ac:dyDescent="0.2">
      <c r="B39" s="1" t="s">
        <v>28</v>
      </c>
      <c r="C39" s="1">
        <v>346</v>
      </c>
      <c r="D39" s="3">
        <f t="shared" ref="D39:D40" si="1">C39/$C$40</f>
        <v>0.69199999999999995</v>
      </c>
    </row>
    <row r="40" spans="2:10" x14ac:dyDescent="0.2">
      <c r="B40" s="1" t="s">
        <v>54</v>
      </c>
      <c r="C40" s="1">
        <v>500</v>
      </c>
      <c r="D40" s="3">
        <f t="shared" si="1"/>
        <v>1</v>
      </c>
    </row>
    <row r="43" spans="2:10" x14ac:dyDescent="0.2">
      <c r="B43" s="23" t="s">
        <v>86</v>
      </c>
      <c r="C43" s="4" t="s">
        <v>87</v>
      </c>
      <c r="D43" s="4" t="s">
        <v>90</v>
      </c>
    </row>
    <row r="44" spans="2:10" x14ac:dyDescent="0.2">
      <c r="B44" s="24">
        <v>1</v>
      </c>
      <c r="C44" s="8">
        <v>79</v>
      </c>
      <c r="D44" s="14">
        <f t="shared" ref="D44:D49" si="2">C44/$C$49</f>
        <v>0.158</v>
      </c>
      <c r="I44" s="21"/>
      <c r="J44" s="21"/>
    </row>
    <row r="45" spans="2:10" x14ac:dyDescent="0.2">
      <c r="B45" s="13">
        <v>2</v>
      </c>
      <c r="C45" s="8">
        <v>113</v>
      </c>
      <c r="D45" s="14">
        <f t="shared" si="2"/>
        <v>0.22600000000000001</v>
      </c>
    </row>
    <row r="46" spans="2:10" x14ac:dyDescent="0.2">
      <c r="B46" s="13">
        <v>3</v>
      </c>
      <c r="C46" s="8">
        <v>104</v>
      </c>
      <c r="D46" s="14">
        <f t="shared" si="2"/>
        <v>0.20799999999999999</v>
      </c>
    </row>
    <row r="47" spans="2:10" x14ac:dyDescent="0.2">
      <c r="B47" s="13">
        <v>4</v>
      </c>
      <c r="C47" s="8">
        <v>108</v>
      </c>
      <c r="D47" s="14">
        <f t="shared" si="2"/>
        <v>0.216</v>
      </c>
      <c r="F47" s="22"/>
    </row>
    <row r="48" spans="2:10" x14ac:dyDescent="0.2">
      <c r="B48" s="13">
        <v>5</v>
      </c>
      <c r="C48" s="8">
        <v>96</v>
      </c>
      <c r="D48" s="14">
        <f t="shared" si="2"/>
        <v>0.192</v>
      </c>
      <c r="F48" s="22"/>
    </row>
    <row r="49" spans="2:6" x14ac:dyDescent="0.2">
      <c r="B49" s="13" t="s">
        <v>88</v>
      </c>
      <c r="C49" s="8">
        <v>500</v>
      </c>
      <c r="D49" s="14">
        <f t="shared" si="2"/>
        <v>1</v>
      </c>
      <c r="F49" s="22"/>
    </row>
    <row r="50" spans="2:6" x14ac:dyDescent="0.2">
      <c r="B50" s="4"/>
      <c r="C50" s="8"/>
      <c r="D50" s="8"/>
      <c r="F50" s="22"/>
    </row>
    <row r="51" spans="2:6" ht="16" customHeight="1" x14ac:dyDescent="0.2">
      <c r="B51" s="4" t="s">
        <v>89</v>
      </c>
      <c r="C51" s="25">
        <f>_xlfn.STDEV.P(Donnees_etude_marche[Disponibilite_Produits])</f>
        <v>1.3559631263423058</v>
      </c>
      <c r="D51" s="8"/>
      <c r="F51" s="22"/>
    </row>
    <row r="52" spans="2:6" x14ac:dyDescent="0.2">
      <c r="B52" s="4" t="s">
        <v>63</v>
      </c>
      <c r="C52" s="25">
        <f>AVERAGE(Donnees_etude_marche[Disponibilite_Produits])</f>
        <v>3.0579999999999998</v>
      </c>
      <c r="D52" s="8"/>
      <c r="F52" s="22"/>
    </row>
    <row r="53" spans="2:6" x14ac:dyDescent="0.2">
      <c r="F53" s="22"/>
    </row>
    <row r="54" spans="2:6" x14ac:dyDescent="0.2">
      <c r="F54" s="22"/>
    </row>
    <row r="55" spans="2:6" x14ac:dyDescent="0.2">
      <c r="B55" s="47" t="s">
        <v>92</v>
      </c>
      <c r="C55" s="47"/>
      <c r="D55" s="47"/>
      <c r="F55" s="22"/>
    </row>
    <row r="56" spans="2:6" x14ac:dyDescent="0.2">
      <c r="B56" s="1" t="s">
        <v>91</v>
      </c>
      <c r="C56" s="1" t="s">
        <v>59</v>
      </c>
      <c r="D56" s="1" t="s">
        <v>90</v>
      </c>
    </row>
    <row r="57" spans="2:6" x14ac:dyDescent="0.2">
      <c r="B57" s="1" t="s">
        <v>22</v>
      </c>
      <c r="C57" s="1">
        <v>45</v>
      </c>
      <c r="D57" s="3">
        <f>C57/$C$62</f>
        <v>0.09</v>
      </c>
    </row>
    <row r="58" spans="2:6" x14ac:dyDescent="0.2">
      <c r="B58" s="1" t="s">
        <v>35</v>
      </c>
      <c r="C58" s="1">
        <v>172</v>
      </c>
      <c r="D58" s="3">
        <f t="shared" ref="D58:D62" si="3">C58/$C$62</f>
        <v>0.34399999999999997</v>
      </c>
    </row>
    <row r="59" spans="2:6" x14ac:dyDescent="0.2">
      <c r="B59" s="1" t="s">
        <v>49</v>
      </c>
      <c r="C59" s="6">
        <v>53</v>
      </c>
      <c r="D59" s="3">
        <f t="shared" si="3"/>
        <v>0.106</v>
      </c>
    </row>
    <row r="60" spans="2:6" x14ac:dyDescent="0.2">
      <c r="B60" s="1" t="s">
        <v>32</v>
      </c>
      <c r="C60" s="1">
        <v>127</v>
      </c>
      <c r="D60" s="3">
        <f t="shared" si="3"/>
        <v>0.254</v>
      </c>
    </row>
    <row r="61" spans="2:6" x14ac:dyDescent="0.2">
      <c r="B61" s="1" t="s">
        <v>39</v>
      </c>
      <c r="C61" s="1">
        <v>103</v>
      </c>
      <c r="D61" s="3">
        <f t="shared" si="3"/>
        <v>0.20599999999999999</v>
      </c>
    </row>
    <row r="62" spans="2:6" x14ac:dyDescent="0.2">
      <c r="B62" s="1" t="s">
        <v>54</v>
      </c>
      <c r="C62" s="1">
        <v>500</v>
      </c>
      <c r="D62" s="3">
        <f t="shared" si="3"/>
        <v>1</v>
      </c>
    </row>
    <row r="66" spans="1:9" x14ac:dyDescent="0.2">
      <c r="A66" s="41" t="s">
        <v>74</v>
      </c>
      <c r="B66" s="42"/>
      <c r="C66" s="43"/>
    </row>
    <row r="67" spans="1:9" x14ac:dyDescent="0.2">
      <c r="A67" s="44"/>
      <c r="B67" s="45"/>
      <c r="C67" s="46"/>
    </row>
    <row r="68" spans="1:9" x14ac:dyDescent="0.2">
      <c r="A68" s="1" t="s">
        <v>73</v>
      </c>
      <c r="B68" s="1" t="s">
        <v>59</v>
      </c>
      <c r="C68" s="1" t="s">
        <v>72</v>
      </c>
    </row>
    <row r="69" spans="1:9" x14ac:dyDescent="0.2">
      <c r="A69" s="1" t="s">
        <v>24</v>
      </c>
      <c r="B69" s="1">
        <v>138</v>
      </c>
      <c r="C69" s="3">
        <f>B69/$B$74</f>
        <v>0.27600000000000002</v>
      </c>
    </row>
    <row r="70" spans="1:9" x14ac:dyDescent="0.2">
      <c r="A70" s="1" t="s">
        <v>46</v>
      </c>
      <c r="B70" s="1">
        <v>110</v>
      </c>
      <c r="C70" s="3">
        <f t="shared" ref="C70:C74" si="4">B70/$B$74</f>
        <v>0.22</v>
      </c>
    </row>
    <row r="71" spans="1:9" x14ac:dyDescent="0.2">
      <c r="A71" s="1" t="s">
        <v>33</v>
      </c>
      <c r="B71" s="1">
        <v>110</v>
      </c>
      <c r="C71" s="3">
        <f t="shared" si="4"/>
        <v>0.22</v>
      </c>
    </row>
    <row r="72" spans="1:9" x14ac:dyDescent="0.2">
      <c r="A72" s="1" t="s">
        <v>48</v>
      </c>
      <c r="B72" s="1">
        <v>69</v>
      </c>
      <c r="C72" s="3">
        <f t="shared" si="4"/>
        <v>0.13800000000000001</v>
      </c>
    </row>
    <row r="73" spans="1:9" x14ac:dyDescent="0.2">
      <c r="A73" s="1" t="s">
        <v>45</v>
      </c>
      <c r="B73" s="1">
        <v>73</v>
      </c>
      <c r="C73" s="3">
        <f t="shared" si="4"/>
        <v>0.14599999999999999</v>
      </c>
    </row>
    <row r="74" spans="1:9" x14ac:dyDescent="0.2">
      <c r="A74" s="1" t="s">
        <v>54</v>
      </c>
      <c r="B74" s="1">
        <v>500</v>
      </c>
      <c r="C74" s="3">
        <f t="shared" si="4"/>
        <v>1</v>
      </c>
    </row>
    <row r="80" spans="1:9" x14ac:dyDescent="0.2">
      <c r="F80" s="1" t="s">
        <v>66</v>
      </c>
      <c r="G80" s="1" t="s">
        <v>67</v>
      </c>
      <c r="H80" s="1" t="s">
        <v>63</v>
      </c>
      <c r="I80" s="1" t="s">
        <v>117</v>
      </c>
    </row>
    <row r="81" spans="1:9" x14ac:dyDescent="0.2">
      <c r="F81" s="18">
        <v>3843</v>
      </c>
      <c r="G81" s="18">
        <v>30684</v>
      </c>
      <c r="H81" s="18">
        <v>15031.456</v>
      </c>
      <c r="I81" s="18">
        <v>4553.4862846026008</v>
      </c>
    </row>
    <row r="91" spans="1:9" x14ac:dyDescent="0.2">
      <c r="A91" s="1" t="s">
        <v>93</v>
      </c>
      <c r="B91" s="1" t="s">
        <v>94</v>
      </c>
      <c r="C91" s="1" t="s">
        <v>95</v>
      </c>
    </row>
    <row r="92" spans="1:9" x14ac:dyDescent="0.2">
      <c r="A92" s="1">
        <v>1</v>
      </c>
      <c r="B92" s="1">
        <v>5</v>
      </c>
      <c r="C92" s="7">
        <v>1.1006920759650196</v>
      </c>
    </row>
    <row r="95" spans="1:9" x14ac:dyDescent="0.2">
      <c r="A95" t="s">
        <v>97</v>
      </c>
      <c r="B95" t="s">
        <v>98</v>
      </c>
    </row>
    <row r="96" spans="1:9" x14ac:dyDescent="0.2">
      <c r="A96">
        <v>1</v>
      </c>
      <c r="B96">
        <v>39</v>
      </c>
    </row>
    <row r="97" spans="1:3" x14ac:dyDescent="0.2">
      <c r="A97">
        <v>2</v>
      </c>
      <c r="B97">
        <v>92</v>
      </c>
    </row>
    <row r="98" spans="1:3" x14ac:dyDescent="0.2">
      <c r="A98">
        <v>3</v>
      </c>
      <c r="B98">
        <v>172</v>
      </c>
    </row>
    <row r="99" spans="1:3" x14ac:dyDescent="0.2">
      <c r="A99">
        <v>4</v>
      </c>
      <c r="B99">
        <v>139</v>
      </c>
    </row>
    <row r="100" spans="1:3" x14ac:dyDescent="0.2">
      <c r="A100">
        <v>5</v>
      </c>
      <c r="B100">
        <v>58</v>
      </c>
    </row>
    <row r="101" spans="1:3" x14ac:dyDescent="0.2">
      <c r="A101" t="s">
        <v>54</v>
      </c>
      <c r="B101">
        <v>500</v>
      </c>
    </row>
    <row r="107" spans="1:3" x14ac:dyDescent="0.2">
      <c r="A107" s="1"/>
      <c r="B107" s="1" t="s">
        <v>87</v>
      </c>
      <c r="C107" s="1" t="s">
        <v>60</v>
      </c>
    </row>
    <row r="108" spans="1:3" x14ac:dyDescent="0.2">
      <c r="A108" s="1" t="s">
        <v>21</v>
      </c>
      <c r="B108" s="1">
        <v>148</v>
      </c>
      <c r="C108" s="3">
        <f>B108/$B$110</f>
        <v>0.29599999999999999</v>
      </c>
    </row>
    <row r="109" spans="1:3" x14ac:dyDescent="0.2">
      <c r="A109" s="1" t="s">
        <v>28</v>
      </c>
      <c r="B109" s="1">
        <v>352</v>
      </c>
      <c r="C109" s="3">
        <f t="shared" ref="C109:C110" si="5">B109/$B$110</f>
        <v>0.70399999999999996</v>
      </c>
    </row>
    <row r="110" spans="1:3" x14ac:dyDescent="0.2">
      <c r="A110" s="1" t="s">
        <v>54</v>
      </c>
      <c r="B110" s="1">
        <v>500</v>
      </c>
      <c r="C110" s="3">
        <f t="shared" si="5"/>
        <v>1</v>
      </c>
    </row>
    <row r="113" spans="1:3" x14ac:dyDescent="0.2">
      <c r="A113" s="1" t="s">
        <v>99</v>
      </c>
      <c r="B113" s="1" t="s">
        <v>87</v>
      </c>
      <c r="C113" s="1" t="s">
        <v>90</v>
      </c>
    </row>
    <row r="114" spans="1:3" x14ac:dyDescent="0.2">
      <c r="A114" s="1" t="s">
        <v>50</v>
      </c>
      <c r="B114" s="1">
        <v>39</v>
      </c>
      <c r="C114" s="3">
        <f>B114/$B$119</f>
        <v>7.8E-2</v>
      </c>
    </row>
    <row r="115" spans="1:3" x14ac:dyDescent="0.2">
      <c r="A115" s="1" t="s">
        <v>23</v>
      </c>
      <c r="B115" s="1">
        <v>180</v>
      </c>
      <c r="C115" s="3">
        <f t="shared" ref="C115:C119" si="6">B115/$B$119</f>
        <v>0.36</v>
      </c>
    </row>
    <row r="116" spans="1:3" x14ac:dyDescent="0.2">
      <c r="A116" s="1" t="s">
        <v>40</v>
      </c>
      <c r="B116" s="1">
        <v>114</v>
      </c>
      <c r="C116" s="3">
        <f t="shared" si="6"/>
        <v>0.22800000000000001</v>
      </c>
    </row>
    <row r="117" spans="1:3" x14ac:dyDescent="0.2">
      <c r="A117" s="1" t="s">
        <v>29</v>
      </c>
      <c r="B117" s="1">
        <v>60</v>
      </c>
      <c r="C117" s="3">
        <f t="shared" si="6"/>
        <v>0.12</v>
      </c>
    </row>
    <row r="118" spans="1:3" x14ac:dyDescent="0.2">
      <c r="A118" s="1" t="s">
        <v>36</v>
      </c>
      <c r="B118" s="1">
        <v>107</v>
      </c>
      <c r="C118" s="3">
        <f t="shared" si="6"/>
        <v>0.214</v>
      </c>
    </row>
    <row r="119" spans="1:3" x14ac:dyDescent="0.2">
      <c r="A119" s="1" t="s">
        <v>54</v>
      </c>
      <c r="B119" s="1">
        <v>500</v>
      </c>
      <c r="C119" s="3">
        <f t="shared" si="6"/>
        <v>1</v>
      </c>
    </row>
    <row r="124" spans="1:3" x14ac:dyDescent="0.2">
      <c r="A124" s="1" t="s">
        <v>100</v>
      </c>
      <c r="B124" s="1">
        <v>2.94</v>
      </c>
    </row>
    <row r="125" spans="1:3" x14ac:dyDescent="0.2">
      <c r="A125" s="1" t="s">
        <v>101</v>
      </c>
      <c r="B125" s="1">
        <v>2.984</v>
      </c>
    </row>
    <row r="126" spans="1:3" x14ac:dyDescent="0.2">
      <c r="A126" s="1" t="s">
        <v>102</v>
      </c>
      <c r="B126" s="1">
        <v>3.01</v>
      </c>
    </row>
    <row r="127" spans="1:3" x14ac:dyDescent="0.2">
      <c r="A127" s="1" t="s">
        <v>103</v>
      </c>
      <c r="B127" s="1">
        <v>2.96</v>
      </c>
    </row>
    <row r="130" spans="1:5" x14ac:dyDescent="0.2">
      <c r="A130" s="27" t="s">
        <v>66</v>
      </c>
      <c r="B130" s="27" t="s">
        <v>67</v>
      </c>
      <c r="C130" s="27" t="s">
        <v>63</v>
      </c>
      <c r="D130" s="27" t="s">
        <v>85</v>
      </c>
    </row>
    <row r="131" spans="1:5" x14ac:dyDescent="0.2">
      <c r="A131" s="27">
        <v>2038</v>
      </c>
      <c r="B131" s="27">
        <v>21858</v>
      </c>
      <c r="C131" s="27">
        <v>11946.255999999999</v>
      </c>
      <c r="D131" s="27">
        <v>3502.2563204974022</v>
      </c>
    </row>
    <row r="136" spans="1:5" x14ac:dyDescent="0.2">
      <c r="A136" s="28" t="s">
        <v>105</v>
      </c>
      <c r="B136" s="28" t="s">
        <v>106</v>
      </c>
      <c r="D136" s="1" t="s">
        <v>71</v>
      </c>
      <c r="E136" s="1" t="s">
        <v>87</v>
      </c>
    </row>
    <row r="137" spans="1:5" x14ac:dyDescent="0.2">
      <c r="A137" s="29" t="s">
        <v>107</v>
      </c>
      <c r="B137" s="29" t="s">
        <v>108</v>
      </c>
      <c r="D137" s="1" t="s">
        <v>30</v>
      </c>
      <c r="E137" s="1">
        <v>95</v>
      </c>
    </row>
    <row r="138" spans="1:5" x14ac:dyDescent="0.2">
      <c r="A138" s="29" t="s">
        <v>109</v>
      </c>
      <c r="B138" s="29" t="s">
        <v>110</v>
      </c>
      <c r="D138" s="1" t="s">
        <v>25</v>
      </c>
      <c r="E138" s="1">
        <v>97</v>
      </c>
    </row>
    <row r="139" spans="1:5" x14ac:dyDescent="0.2">
      <c r="A139" s="29" t="s">
        <v>111</v>
      </c>
      <c r="B139" s="29" t="s">
        <v>112</v>
      </c>
      <c r="D139" s="1" t="s">
        <v>34</v>
      </c>
      <c r="E139" s="1">
        <v>107</v>
      </c>
    </row>
    <row r="140" spans="1:5" x14ac:dyDescent="0.2">
      <c r="A140" s="29" t="s">
        <v>113</v>
      </c>
      <c r="B140" s="29" t="s">
        <v>114</v>
      </c>
      <c r="D140" s="1" t="s">
        <v>42</v>
      </c>
      <c r="E140" s="1">
        <v>99</v>
      </c>
    </row>
    <row r="141" spans="1:5" x14ac:dyDescent="0.2">
      <c r="A141" s="29" t="s">
        <v>115</v>
      </c>
      <c r="B141" s="29" t="s">
        <v>116</v>
      </c>
      <c r="D141" s="1" t="s">
        <v>37</v>
      </c>
      <c r="E141" s="1">
        <v>102</v>
      </c>
    </row>
    <row r="142" spans="1:5" x14ac:dyDescent="0.2">
      <c r="D142" s="1" t="s">
        <v>54</v>
      </c>
      <c r="E142" s="1">
        <v>500</v>
      </c>
    </row>
    <row r="146" spans="1:3" x14ac:dyDescent="0.2">
      <c r="A146" s="1" t="s">
        <v>118</v>
      </c>
      <c r="B146" s="1" t="s">
        <v>59</v>
      </c>
      <c r="C146" s="1" t="s">
        <v>60</v>
      </c>
    </row>
    <row r="147" spans="1:3" x14ac:dyDescent="0.2">
      <c r="A147" s="1" t="s">
        <v>30</v>
      </c>
      <c r="B147" s="1">
        <v>95</v>
      </c>
      <c r="C147" s="3">
        <f>B147/$B$152</f>
        <v>0.19</v>
      </c>
    </row>
    <row r="148" spans="1:3" x14ac:dyDescent="0.2">
      <c r="A148" s="1" t="s">
        <v>25</v>
      </c>
      <c r="B148" s="1">
        <v>97</v>
      </c>
      <c r="C148" s="3">
        <f t="shared" ref="C148:C152" si="7">B148/$B$152</f>
        <v>0.19400000000000001</v>
      </c>
    </row>
    <row r="149" spans="1:3" x14ac:dyDescent="0.2">
      <c r="A149" s="1" t="s">
        <v>34</v>
      </c>
      <c r="B149" s="1">
        <v>107</v>
      </c>
      <c r="C149" s="3">
        <f t="shared" si="7"/>
        <v>0.214</v>
      </c>
    </row>
    <row r="150" spans="1:3" x14ac:dyDescent="0.2">
      <c r="A150" s="1" t="s">
        <v>42</v>
      </c>
      <c r="B150" s="1">
        <v>99</v>
      </c>
      <c r="C150" s="3">
        <f t="shared" si="7"/>
        <v>0.19800000000000001</v>
      </c>
    </row>
    <row r="151" spans="1:3" x14ac:dyDescent="0.2">
      <c r="A151" s="1" t="s">
        <v>37</v>
      </c>
      <c r="B151" s="1">
        <v>102</v>
      </c>
      <c r="C151" s="3">
        <f t="shared" si="7"/>
        <v>0.20399999999999999</v>
      </c>
    </row>
    <row r="152" spans="1:3" x14ac:dyDescent="0.2">
      <c r="A152" s="1" t="s">
        <v>54</v>
      </c>
      <c r="B152" s="1">
        <v>500</v>
      </c>
      <c r="C152" s="3">
        <f t="shared" si="7"/>
        <v>1</v>
      </c>
    </row>
  </sheetData>
  <mergeCells count="6">
    <mergeCell ref="B29:F29"/>
    <mergeCell ref="B1:D2"/>
    <mergeCell ref="B8:D9"/>
    <mergeCell ref="B12:D12"/>
    <mergeCell ref="A66:C67"/>
    <mergeCell ref="B55:D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D89C-2B6A-D944-A46B-4B7227D28CDF}">
  <dimension ref="A3:X83"/>
  <sheetViews>
    <sheetView topLeftCell="A85" zoomScaleNormal="125" workbookViewId="0">
      <selection activeCell="J90" sqref="J90"/>
    </sheetView>
  </sheetViews>
  <sheetFormatPr baseColWidth="10" defaultRowHeight="16" x14ac:dyDescent="0.2"/>
  <cols>
    <col min="1" max="1" width="17.33203125" bestFit="1" customWidth="1"/>
    <col min="2" max="2" width="19.83203125" bestFit="1" customWidth="1"/>
    <col min="3" max="3" width="11.83203125" bestFit="1" customWidth="1"/>
    <col min="4" max="4" width="11" bestFit="1" customWidth="1"/>
    <col min="5" max="6" width="11.6640625" bestFit="1" customWidth="1"/>
    <col min="7" max="7" width="11" bestFit="1" customWidth="1"/>
    <col min="16" max="16" width="11.83203125" bestFit="1" customWidth="1"/>
  </cols>
  <sheetData>
    <row r="3" spans="1:24" x14ac:dyDescent="0.2">
      <c r="A3" s="48" t="s">
        <v>75</v>
      </c>
      <c r="B3" s="48"/>
      <c r="C3" s="48"/>
      <c r="D3" s="48"/>
      <c r="F3" s="48" t="s">
        <v>75</v>
      </c>
      <c r="G3" s="48"/>
      <c r="H3" s="48"/>
      <c r="I3" s="48"/>
      <c r="K3" s="48" t="s">
        <v>75</v>
      </c>
      <c r="L3" s="48"/>
      <c r="M3" s="48"/>
      <c r="N3" s="48"/>
      <c r="P3" s="48" t="s">
        <v>75</v>
      </c>
      <c r="Q3" s="48"/>
      <c r="R3" s="48"/>
      <c r="S3" s="48"/>
    </row>
    <row r="4" spans="1:24" x14ac:dyDescent="0.2">
      <c r="A4" s="48"/>
      <c r="B4" s="48"/>
      <c r="C4" s="48"/>
      <c r="D4" s="48"/>
      <c r="F4" s="48"/>
      <c r="G4" s="48"/>
      <c r="H4" s="48"/>
      <c r="I4" s="48"/>
      <c r="K4" s="48"/>
      <c r="L4" s="48"/>
      <c r="M4" s="48"/>
      <c r="N4" s="48"/>
      <c r="P4" s="48"/>
      <c r="Q4" s="48"/>
      <c r="R4" s="48"/>
      <c r="S4" s="48"/>
    </row>
    <row r="5" spans="1:24" x14ac:dyDescent="0.2">
      <c r="A5" s="1"/>
      <c r="B5" s="13" t="s">
        <v>21</v>
      </c>
      <c r="C5" s="13" t="s">
        <v>28</v>
      </c>
      <c r="D5" s="13" t="s">
        <v>76</v>
      </c>
      <c r="F5" s="1"/>
      <c r="G5" s="13" t="s">
        <v>21</v>
      </c>
      <c r="H5" s="13" t="s">
        <v>28</v>
      </c>
      <c r="I5" s="13" t="s">
        <v>76</v>
      </c>
      <c r="K5" s="1"/>
      <c r="L5" s="13" t="s">
        <v>21</v>
      </c>
      <c r="M5" s="13" t="s">
        <v>28</v>
      </c>
      <c r="N5" s="13" t="s">
        <v>76</v>
      </c>
      <c r="P5" s="1"/>
      <c r="Q5" s="13" t="s">
        <v>21</v>
      </c>
      <c r="R5" s="13" t="s">
        <v>28</v>
      </c>
      <c r="S5" s="13" t="s">
        <v>76</v>
      </c>
      <c r="U5" s="15"/>
      <c r="V5" s="15" t="s">
        <v>21</v>
      </c>
      <c r="W5" s="15" t="s">
        <v>28</v>
      </c>
      <c r="X5" s="15" t="s">
        <v>76</v>
      </c>
    </row>
    <row r="6" spans="1:24" x14ac:dyDescent="0.2">
      <c r="A6" s="4" t="s">
        <v>19</v>
      </c>
      <c r="B6" s="8">
        <v>56</v>
      </c>
      <c r="C6" s="8">
        <v>215</v>
      </c>
      <c r="D6" s="8">
        <v>271</v>
      </c>
      <c r="F6" s="4" t="s">
        <v>19</v>
      </c>
      <c r="G6" s="14">
        <f>B6/$D$8</f>
        <v>0.112</v>
      </c>
      <c r="H6" s="14">
        <f>C6/$D$8</f>
        <v>0.43</v>
      </c>
      <c r="I6" s="14">
        <f>D6/$D$8</f>
        <v>0.54200000000000004</v>
      </c>
      <c r="K6" s="4" t="s">
        <v>19</v>
      </c>
      <c r="L6" s="14">
        <f>B6/$B$8</f>
        <v>0.36363636363636365</v>
      </c>
      <c r="M6" s="14">
        <f>C6/$C$8</f>
        <v>0.62138728323699421</v>
      </c>
      <c r="N6" s="14">
        <f>D6/$D$8</f>
        <v>0.54200000000000004</v>
      </c>
      <c r="P6" s="4" t="s">
        <v>19</v>
      </c>
      <c r="Q6" s="14">
        <f>B6/$D$6</f>
        <v>0.20664206642066421</v>
      </c>
      <c r="R6" s="14">
        <f t="shared" ref="R6:S6" si="0">C6/$D$6</f>
        <v>0.79335793357933582</v>
      </c>
      <c r="S6" s="14">
        <f t="shared" si="0"/>
        <v>1</v>
      </c>
      <c r="U6" s="15" t="s">
        <v>19</v>
      </c>
      <c r="V6" s="16">
        <f>D6*Q8</f>
        <v>83.468000000000004</v>
      </c>
      <c r="W6" s="16">
        <f>D6*R8</f>
        <v>187.53199999999998</v>
      </c>
      <c r="X6" s="16">
        <f>D6*$S$8</f>
        <v>271</v>
      </c>
    </row>
    <row r="7" spans="1:24" x14ac:dyDescent="0.2">
      <c r="A7" s="4" t="s">
        <v>26</v>
      </c>
      <c r="B7" s="8">
        <v>98</v>
      </c>
      <c r="C7" s="8">
        <v>131</v>
      </c>
      <c r="D7" s="8">
        <v>229</v>
      </c>
      <c r="F7" s="4" t="s">
        <v>26</v>
      </c>
      <c r="G7" s="14">
        <f t="shared" ref="G7:I8" si="1">B7/$D$8</f>
        <v>0.19600000000000001</v>
      </c>
      <c r="H7" s="14">
        <f t="shared" si="1"/>
        <v>0.26200000000000001</v>
      </c>
      <c r="I7" s="14">
        <f t="shared" si="1"/>
        <v>0.45800000000000002</v>
      </c>
      <c r="K7" s="4" t="s">
        <v>26</v>
      </c>
      <c r="L7" s="14">
        <f t="shared" ref="L7:L8" si="2">B7/$B$8</f>
        <v>0.63636363636363635</v>
      </c>
      <c r="M7" s="14">
        <f t="shared" ref="M7:M8" si="3">C7/$C$8</f>
        <v>0.37861271676300579</v>
      </c>
      <c r="N7" s="14">
        <f t="shared" ref="N7:N8" si="4">D7/$D$8</f>
        <v>0.45800000000000002</v>
      </c>
      <c r="P7" s="4" t="s">
        <v>26</v>
      </c>
      <c r="Q7" s="14">
        <f>B7/$D$7</f>
        <v>0.42794759825327511</v>
      </c>
      <c r="R7" s="14">
        <f t="shared" ref="R7:S7" si="5">C7/$D$7</f>
        <v>0.57205240174672489</v>
      </c>
      <c r="S7" s="14">
        <f t="shared" si="5"/>
        <v>1</v>
      </c>
      <c r="U7" s="15" t="s">
        <v>26</v>
      </c>
      <c r="V7" s="16">
        <f>D7*Q8</f>
        <v>70.531999999999996</v>
      </c>
      <c r="W7" s="16">
        <f>D7*R8</f>
        <v>158.46799999999999</v>
      </c>
      <c r="X7" s="16">
        <f>D7*$S$8</f>
        <v>229</v>
      </c>
    </row>
    <row r="8" spans="1:24" x14ac:dyDescent="0.2">
      <c r="A8" s="4" t="s">
        <v>76</v>
      </c>
      <c r="B8" s="8">
        <v>154</v>
      </c>
      <c r="C8" s="8">
        <v>346</v>
      </c>
      <c r="D8" s="8">
        <v>500</v>
      </c>
      <c r="F8" s="4" t="s">
        <v>76</v>
      </c>
      <c r="G8" s="14">
        <f t="shared" si="1"/>
        <v>0.308</v>
      </c>
      <c r="H8" s="14">
        <f t="shared" si="1"/>
        <v>0.69199999999999995</v>
      </c>
      <c r="I8" s="14">
        <f t="shared" si="1"/>
        <v>1</v>
      </c>
      <c r="K8" s="4" t="s">
        <v>76</v>
      </c>
      <c r="L8" s="14">
        <f t="shared" si="2"/>
        <v>1</v>
      </c>
      <c r="M8" s="14">
        <f t="shared" si="3"/>
        <v>1</v>
      </c>
      <c r="N8" s="14">
        <f t="shared" si="4"/>
        <v>1</v>
      </c>
      <c r="P8" s="4" t="s">
        <v>76</v>
      </c>
      <c r="Q8" s="14">
        <f>B8/$D$8</f>
        <v>0.308</v>
      </c>
      <c r="R8" s="14">
        <f t="shared" ref="R8:S8" si="6">C8/$D$8</f>
        <v>0.69199999999999995</v>
      </c>
      <c r="S8" s="14">
        <f t="shared" si="6"/>
        <v>1</v>
      </c>
      <c r="U8" s="15" t="s">
        <v>76</v>
      </c>
      <c r="V8" s="16">
        <f>SUM(V6:V7)</f>
        <v>154</v>
      </c>
      <c r="W8" s="16">
        <f>SUM(W6:W7)</f>
        <v>346</v>
      </c>
      <c r="X8" s="16">
        <f>D8*$S$8</f>
        <v>500</v>
      </c>
    </row>
    <row r="9" spans="1:24" x14ac:dyDescent="0.2">
      <c r="B9" s="39" t="s">
        <v>79</v>
      </c>
      <c r="C9" s="39"/>
      <c r="D9" s="39"/>
    </row>
    <row r="10" spans="1:24" x14ac:dyDescent="0.2">
      <c r="U10" s="1"/>
      <c r="V10" s="1" t="s">
        <v>21</v>
      </c>
      <c r="W10" s="1" t="s">
        <v>28</v>
      </c>
      <c r="X10" s="1" t="s">
        <v>76</v>
      </c>
    </row>
    <row r="11" spans="1:24" x14ac:dyDescent="0.2">
      <c r="U11" s="1" t="s">
        <v>19</v>
      </c>
      <c r="V11" s="15">
        <f>V6/$X$6</f>
        <v>0.308</v>
      </c>
      <c r="W11" s="15">
        <f t="shared" ref="W11:X11" si="7">W6/$X$6</f>
        <v>0.69199999999999995</v>
      </c>
      <c r="X11" s="15">
        <f t="shared" si="7"/>
        <v>1</v>
      </c>
    </row>
    <row r="12" spans="1:24" x14ac:dyDescent="0.2">
      <c r="U12" s="1" t="s">
        <v>26</v>
      </c>
      <c r="V12" s="15">
        <f>V7/$X$7</f>
        <v>0.308</v>
      </c>
      <c r="W12" s="15">
        <f t="shared" ref="W12:X12" si="8">W7/$X$7</f>
        <v>0.69199999999999995</v>
      </c>
      <c r="X12" s="15">
        <f t="shared" si="8"/>
        <v>1</v>
      </c>
    </row>
    <row r="13" spans="1:24" x14ac:dyDescent="0.2">
      <c r="U13" s="1" t="s">
        <v>76</v>
      </c>
      <c r="V13" s="15">
        <f>+V8/$X$8</f>
        <v>0.308</v>
      </c>
      <c r="W13" s="15">
        <f t="shared" ref="W13:X13" si="9">+W8/$X$8</f>
        <v>0.69199999999999995</v>
      </c>
      <c r="X13" s="15">
        <f t="shared" si="9"/>
        <v>1</v>
      </c>
    </row>
    <row r="30" spans="2:7" x14ac:dyDescent="0.2">
      <c r="B30" s="49" t="s">
        <v>78</v>
      </c>
      <c r="C30" s="49"/>
      <c r="D30" s="49"/>
      <c r="E30" s="49"/>
      <c r="F30" s="49"/>
      <c r="G30" s="49"/>
    </row>
    <row r="31" spans="2:7" x14ac:dyDescent="0.2">
      <c r="B31" s="49"/>
      <c r="C31" s="49"/>
      <c r="D31" s="49"/>
      <c r="E31" s="49"/>
      <c r="F31" s="49"/>
      <c r="G31" s="49"/>
    </row>
    <row r="32" spans="2:7" x14ac:dyDescent="0.2">
      <c r="B32" s="1"/>
      <c r="C32" s="4" t="s">
        <v>77</v>
      </c>
      <c r="D32" s="4" t="s">
        <v>66</v>
      </c>
      <c r="E32" s="4" t="s">
        <v>67</v>
      </c>
      <c r="F32" s="4" t="s">
        <v>63</v>
      </c>
      <c r="G32" s="4" t="s">
        <v>69</v>
      </c>
    </row>
    <row r="33" spans="2:7" x14ac:dyDescent="0.2">
      <c r="B33" s="4" t="s">
        <v>19</v>
      </c>
      <c r="C33" s="18">
        <v>271</v>
      </c>
      <c r="D33" s="18">
        <v>2441</v>
      </c>
      <c r="E33" s="18">
        <v>21858</v>
      </c>
      <c r="F33" s="18">
        <v>12077.073800738008</v>
      </c>
      <c r="G33" s="18">
        <v>3560.6385132248015</v>
      </c>
    </row>
    <row r="34" spans="2:7" x14ac:dyDescent="0.2">
      <c r="B34" s="4" t="s">
        <v>26</v>
      </c>
      <c r="C34" s="18">
        <v>229</v>
      </c>
      <c r="D34" s="18">
        <v>2038</v>
      </c>
      <c r="E34" s="18">
        <v>21491</v>
      </c>
      <c r="F34" s="18">
        <v>11791.445414847161</v>
      </c>
      <c r="G34" s="18">
        <v>3425.4352622846968</v>
      </c>
    </row>
    <row r="35" spans="2:7" x14ac:dyDescent="0.2">
      <c r="B35" s="4" t="s">
        <v>76</v>
      </c>
      <c r="C35" s="18">
        <v>500</v>
      </c>
      <c r="D35" s="18">
        <v>2038</v>
      </c>
      <c r="E35" s="18">
        <v>21858</v>
      </c>
      <c r="F35" s="18">
        <v>11946.255999999999</v>
      </c>
      <c r="G35" s="18">
        <v>3502.2563204974022</v>
      </c>
    </row>
    <row r="36" spans="2:7" x14ac:dyDescent="0.2">
      <c r="C36" s="50" t="s">
        <v>79</v>
      </c>
      <c r="D36" s="50"/>
      <c r="E36" s="50"/>
      <c r="F36" s="50"/>
    </row>
    <row r="40" spans="2:7" x14ac:dyDescent="0.2">
      <c r="B40" s="1" t="s">
        <v>80</v>
      </c>
      <c r="C40" s="20">
        <f>G35^2</f>
        <v>12265799.334464002</v>
      </c>
      <c r="F40" s="19"/>
    </row>
    <row r="41" spans="2:7" x14ac:dyDescent="0.2">
      <c r="B41" s="1" t="s">
        <v>81</v>
      </c>
      <c r="C41" s="20">
        <f>(C33*(F33-F35)^2+C34*(F34-F35)^2)/C35</f>
        <v>20251.980280658423</v>
      </c>
    </row>
    <row r="42" spans="2:7" x14ac:dyDescent="0.2">
      <c r="B42" s="1" t="s">
        <v>82</v>
      </c>
      <c r="C42" s="20">
        <f>C40-C41</f>
        <v>12245547.354183344</v>
      </c>
    </row>
    <row r="43" spans="2:7" x14ac:dyDescent="0.2">
      <c r="B43" s="1"/>
      <c r="C43" s="1"/>
    </row>
    <row r="44" spans="2:7" x14ac:dyDescent="0.2">
      <c r="B44" s="1" t="s">
        <v>83</v>
      </c>
      <c r="C44" s="17">
        <f>SQRT(C41/C40)</f>
        <v>4.0633648571516086E-2</v>
      </c>
    </row>
    <row r="65" spans="1:19" x14ac:dyDescent="0.2">
      <c r="A65" t="s">
        <v>84</v>
      </c>
      <c r="B65" s="21">
        <f>_xlfn.COVARIANCE.P(Donnees_etude_marche[Age],Donnees_etude_marche[Willingness_to_Pay])</f>
        <v>-4.9536159999996894</v>
      </c>
    </row>
    <row r="66" spans="1:19" x14ac:dyDescent="0.2">
      <c r="B66" s="21">
        <f>CORREL(Donnees_etude_marche[Age],Donnees_etude_marche[Willingness_to_Pay])</f>
        <v>-5.0233705874678223E-4</v>
      </c>
    </row>
    <row r="73" spans="1:19" x14ac:dyDescent="0.2">
      <c r="K73">
        <f>29+36+34</f>
        <v>99</v>
      </c>
    </row>
    <row r="77" spans="1:19" x14ac:dyDescent="0.2">
      <c r="A77" s="1"/>
      <c r="B77" s="1" t="s">
        <v>21</v>
      </c>
      <c r="C77" s="1" t="s">
        <v>28</v>
      </c>
      <c r="D77" s="1" t="s">
        <v>54</v>
      </c>
      <c r="F77" s="1"/>
      <c r="G77" s="1" t="s">
        <v>21</v>
      </c>
      <c r="H77" s="1" t="s">
        <v>28</v>
      </c>
      <c r="I77" s="1" t="s">
        <v>54</v>
      </c>
      <c r="K77" s="1"/>
      <c r="L77" s="1" t="s">
        <v>21</v>
      </c>
      <c r="M77" s="1" t="s">
        <v>28</v>
      </c>
      <c r="N77" s="1" t="s">
        <v>54</v>
      </c>
      <c r="P77" s="1"/>
      <c r="Q77" s="1" t="s">
        <v>21</v>
      </c>
      <c r="R77" s="1" t="s">
        <v>28</v>
      </c>
      <c r="S77" s="1" t="s">
        <v>54</v>
      </c>
    </row>
    <row r="78" spans="1:19" x14ac:dyDescent="0.2">
      <c r="A78" s="1" t="s">
        <v>22</v>
      </c>
      <c r="B78" s="1">
        <v>45</v>
      </c>
      <c r="C78" s="1"/>
      <c r="D78" s="1">
        <v>45</v>
      </c>
      <c r="F78" s="1" t="s">
        <v>22</v>
      </c>
      <c r="G78" s="3">
        <f>B78/$D$83</f>
        <v>0.09</v>
      </c>
      <c r="H78" s="3">
        <f>C78/$D$83</f>
        <v>0</v>
      </c>
      <c r="I78" s="3">
        <f>D78/$D$83</f>
        <v>0.09</v>
      </c>
      <c r="K78" s="1" t="s">
        <v>22</v>
      </c>
      <c r="L78" s="15">
        <f>B78/$B$83</f>
        <v>0.29220779220779219</v>
      </c>
      <c r="M78" s="15">
        <f>+C78/$C$83</f>
        <v>0</v>
      </c>
      <c r="N78" s="3">
        <f>+D78/$D$83</f>
        <v>0.09</v>
      </c>
      <c r="P78" s="1" t="s">
        <v>22</v>
      </c>
      <c r="Q78" s="3">
        <f>+B78/$D$78</f>
        <v>1</v>
      </c>
      <c r="R78" s="3">
        <f t="shared" ref="R78:S78" si="10">+C78/$D$78</f>
        <v>0</v>
      </c>
      <c r="S78" s="3">
        <f t="shared" si="10"/>
        <v>1</v>
      </c>
    </row>
    <row r="79" spans="1:19" x14ac:dyDescent="0.2">
      <c r="A79" s="1" t="s">
        <v>35</v>
      </c>
      <c r="B79" s="1">
        <v>56</v>
      </c>
      <c r="C79" s="1">
        <v>116</v>
      </c>
      <c r="D79" s="1">
        <v>172</v>
      </c>
      <c r="F79" s="1" t="s">
        <v>35</v>
      </c>
      <c r="G79" s="3">
        <f t="shared" ref="G79:I82" si="11">B79/$D$83</f>
        <v>0.112</v>
      </c>
      <c r="H79" s="3">
        <f t="shared" ref="H79:H82" si="12">C79/$D$83</f>
        <v>0.23200000000000001</v>
      </c>
      <c r="I79" s="3">
        <f t="shared" si="11"/>
        <v>0.34399999999999997</v>
      </c>
      <c r="K79" s="1" t="s">
        <v>35</v>
      </c>
      <c r="L79" s="15">
        <f t="shared" ref="L79:L81" si="13">B79/$B$83</f>
        <v>0.36363636363636365</v>
      </c>
      <c r="M79" s="15">
        <f t="shared" ref="M79:M83" si="14">+C79/$C$83</f>
        <v>0.33526011560693642</v>
      </c>
      <c r="N79" s="3">
        <f t="shared" ref="N79:N83" si="15">+D79/$D$83</f>
        <v>0.34399999999999997</v>
      </c>
      <c r="P79" s="1" t="s">
        <v>35</v>
      </c>
      <c r="Q79" s="3">
        <f>+B79/$D$79</f>
        <v>0.32558139534883723</v>
      </c>
      <c r="R79" s="3">
        <f t="shared" ref="R79:S79" si="16">+C79/$D$79</f>
        <v>0.67441860465116277</v>
      </c>
      <c r="S79" s="3">
        <f t="shared" si="16"/>
        <v>1</v>
      </c>
    </row>
    <row r="80" spans="1:19" x14ac:dyDescent="0.2">
      <c r="A80" s="1" t="s">
        <v>49</v>
      </c>
      <c r="B80" s="1">
        <v>53</v>
      </c>
      <c r="C80" s="1"/>
      <c r="D80" s="1">
        <v>53</v>
      </c>
      <c r="F80" s="1" t="s">
        <v>49</v>
      </c>
      <c r="G80" s="3">
        <f t="shared" si="11"/>
        <v>0.106</v>
      </c>
      <c r="H80" s="3">
        <f t="shared" si="12"/>
        <v>0</v>
      </c>
      <c r="I80" s="3">
        <f t="shared" si="11"/>
        <v>0.106</v>
      </c>
      <c r="K80" s="1" t="s">
        <v>49</v>
      </c>
      <c r="L80" s="15">
        <f t="shared" si="13"/>
        <v>0.34415584415584416</v>
      </c>
      <c r="M80" s="15">
        <f t="shared" si="14"/>
        <v>0</v>
      </c>
      <c r="N80" s="3">
        <f t="shared" si="15"/>
        <v>0.106</v>
      </c>
      <c r="P80" s="1" t="s">
        <v>49</v>
      </c>
      <c r="Q80" s="3">
        <f>+B80/$D$80</f>
        <v>1</v>
      </c>
      <c r="R80" s="3">
        <f t="shared" ref="R80:S80" si="17">+C80/$D$80</f>
        <v>0</v>
      </c>
      <c r="S80" s="3">
        <f t="shared" si="17"/>
        <v>1</v>
      </c>
    </row>
    <row r="81" spans="1:19" x14ac:dyDescent="0.2">
      <c r="A81" s="1" t="s">
        <v>32</v>
      </c>
      <c r="B81" s="1"/>
      <c r="C81" s="1">
        <v>127</v>
      </c>
      <c r="D81" s="1">
        <v>127</v>
      </c>
      <c r="F81" s="1" t="s">
        <v>32</v>
      </c>
      <c r="G81" s="3">
        <f t="shared" si="11"/>
        <v>0</v>
      </c>
      <c r="H81" s="3">
        <f t="shared" si="12"/>
        <v>0.254</v>
      </c>
      <c r="I81" s="3">
        <f t="shared" si="11"/>
        <v>0.254</v>
      </c>
      <c r="K81" s="1" t="s">
        <v>32</v>
      </c>
      <c r="L81" s="15">
        <f t="shared" si="13"/>
        <v>0</v>
      </c>
      <c r="M81" s="15">
        <f t="shared" si="14"/>
        <v>0.36705202312138729</v>
      </c>
      <c r="N81" s="3">
        <f t="shared" si="15"/>
        <v>0.254</v>
      </c>
      <c r="P81" s="1" t="s">
        <v>32</v>
      </c>
      <c r="Q81" s="3">
        <f>+B81/$D$81</f>
        <v>0</v>
      </c>
      <c r="R81" s="3">
        <f t="shared" ref="R81:S81" si="18">+C81/$D$81</f>
        <v>1</v>
      </c>
      <c r="S81" s="3">
        <f t="shared" si="18"/>
        <v>1</v>
      </c>
    </row>
    <row r="82" spans="1:19" x14ac:dyDescent="0.2">
      <c r="A82" s="1" t="s">
        <v>39</v>
      </c>
      <c r="B82" s="1"/>
      <c r="C82" s="1">
        <v>103</v>
      </c>
      <c r="D82" s="1">
        <v>103</v>
      </c>
      <c r="F82" s="1" t="s">
        <v>39</v>
      </c>
      <c r="G82" s="3">
        <f t="shared" si="11"/>
        <v>0</v>
      </c>
      <c r="H82" s="3">
        <f t="shared" si="12"/>
        <v>0.20599999999999999</v>
      </c>
      <c r="I82" s="3">
        <f t="shared" si="11"/>
        <v>0.20599999999999999</v>
      </c>
      <c r="K82" s="1" t="s">
        <v>39</v>
      </c>
      <c r="L82" s="15">
        <f>B82/$B$83</f>
        <v>0</v>
      </c>
      <c r="M82" s="15">
        <f t="shared" si="14"/>
        <v>0.29768786127167629</v>
      </c>
      <c r="N82" s="3">
        <f t="shared" si="15"/>
        <v>0.20599999999999999</v>
      </c>
      <c r="P82" s="1" t="s">
        <v>39</v>
      </c>
      <c r="Q82" s="3">
        <f>B82/$D$82</f>
        <v>0</v>
      </c>
      <c r="R82" s="3">
        <f t="shared" ref="R82:S82" si="19">C82/$D$82</f>
        <v>1</v>
      </c>
      <c r="S82" s="3">
        <f t="shared" si="19"/>
        <v>1</v>
      </c>
    </row>
    <row r="83" spans="1:19" x14ac:dyDescent="0.2">
      <c r="A83" s="1" t="s">
        <v>54</v>
      </c>
      <c r="B83" s="1">
        <v>154</v>
      </c>
      <c r="C83" s="1">
        <v>346</v>
      </c>
      <c r="D83" s="1">
        <v>500</v>
      </c>
      <c r="F83" s="1" t="s">
        <v>54</v>
      </c>
      <c r="G83" s="3">
        <f>B83/$D$83</f>
        <v>0.308</v>
      </c>
      <c r="H83" s="3">
        <f>C83/$D$83</f>
        <v>0.69199999999999995</v>
      </c>
      <c r="I83" s="3">
        <f>D83/$D$83</f>
        <v>1</v>
      </c>
      <c r="K83" s="1" t="s">
        <v>54</v>
      </c>
      <c r="L83" s="15">
        <f>B83/$B$83</f>
        <v>1</v>
      </c>
      <c r="M83" s="15">
        <f t="shared" si="14"/>
        <v>1</v>
      </c>
      <c r="N83" s="3">
        <f t="shared" si="15"/>
        <v>1</v>
      </c>
      <c r="P83" s="1" t="s">
        <v>54</v>
      </c>
      <c r="Q83" s="3">
        <f>+B83/$D$83</f>
        <v>0.308</v>
      </c>
      <c r="R83" s="3">
        <f t="shared" ref="R83:S83" si="20">+C83/$D$83</f>
        <v>0.69199999999999995</v>
      </c>
      <c r="S83" s="3">
        <f t="shared" si="20"/>
        <v>1</v>
      </c>
    </row>
  </sheetData>
  <mergeCells count="7">
    <mergeCell ref="P3:S4"/>
    <mergeCell ref="B30:G31"/>
    <mergeCell ref="C36:F36"/>
    <mergeCell ref="B9:D9"/>
    <mergeCell ref="A3:D4"/>
    <mergeCell ref="F3:I4"/>
    <mergeCell ref="K3:N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39E7-BA6E-E84E-8363-E64B473CA620}">
  <sheetPr codeName="Feuil4"/>
  <dimension ref="A1:G16384"/>
  <sheetViews>
    <sheetView zoomScale="173" workbookViewId="0">
      <selection activeCell="B19" sqref="B19"/>
    </sheetView>
  </sheetViews>
  <sheetFormatPr baseColWidth="10" defaultRowHeight="16" x14ac:dyDescent="0.2"/>
  <cols>
    <col min="1" max="1" width="32.83203125" bestFit="1" customWidth="1"/>
    <col min="2" max="2" width="49" bestFit="1" customWidth="1"/>
    <col min="3" max="3" width="39.5" bestFit="1" customWidth="1"/>
  </cols>
  <sheetData>
    <row r="1" spans="1:7" ht="20" x14ac:dyDescent="0.25">
      <c r="A1" s="35" t="s">
        <v>119</v>
      </c>
      <c r="B1" s="35" t="s">
        <v>120</v>
      </c>
      <c r="C1" s="30"/>
    </row>
    <row r="2" spans="1:7" ht="20" x14ac:dyDescent="0.25">
      <c r="A2" s="35" t="s">
        <v>0</v>
      </c>
      <c r="B2" s="36" t="s">
        <v>121</v>
      </c>
      <c r="C2" s="31"/>
      <c r="D2" s="32"/>
      <c r="E2" s="32"/>
      <c r="F2" s="30"/>
      <c r="G2" s="30"/>
    </row>
    <row r="3" spans="1:7" ht="20" x14ac:dyDescent="0.25">
      <c r="A3" s="35" t="s">
        <v>1</v>
      </c>
      <c r="B3" s="36" t="s">
        <v>122</v>
      </c>
      <c r="C3" s="31"/>
      <c r="D3" s="33"/>
      <c r="E3" s="33"/>
      <c r="F3" s="31"/>
      <c r="G3" s="31"/>
    </row>
    <row r="4" spans="1:7" ht="20" x14ac:dyDescent="0.25">
      <c r="A4" s="35" t="s">
        <v>2</v>
      </c>
      <c r="B4" s="36" t="s">
        <v>123</v>
      </c>
      <c r="C4" s="31"/>
      <c r="D4" s="33"/>
      <c r="E4" s="33"/>
      <c r="F4" s="31"/>
      <c r="G4" s="31"/>
    </row>
    <row r="5" spans="1:7" ht="20" x14ac:dyDescent="0.25">
      <c r="A5" s="35" t="s">
        <v>3</v>
      </c>
      <c r="B5" s="36" t="s">
        <v>124</v>
      </c>
      <c r="C5" s="31"/>
      <c r="D5" s="33"/>
      <c r="E5" s="33"/>
      <c r="F5" s="31"/>
      <c r="G5" s="31"/>
    </row>
    <row r="6" spans="1:7" ht="20" x14ac:dyDescent="0.25">
      <c r="A6" s="35" t="s">
        <v>4</v>
      </c>
      <c r="B6" s="36" t="s">
        <v>125</v>
      </c>
      <c r="C6" s="31"/>
      <c r="D6" s="33"/>
      <c r="E6" s="33"/>
      <c r="F6" s="31"/>
      <c r="G6" s="31"/>
    </row>
    <row r="7" spans="1:7" ht="20" x14ac:dyDescent="0.25">
      <c r="A7" s="35" t="s">
        <v>5</v>
      </c>
      <c r="B7" s="36" t="s">
        <v>126</v>
      </c>
      <c r="C7" s="31"/>
      <c r="D7" s="33"/>
      <c r="E7" s="33"/>
      <c r="F7" s="31"/>
      <c r="G7" s="31"/>
    </row>
    <row r="8" spans="1:7" ht="20" x14ac:dyDescent="0.25">
      <c r="A8" s="35" t="s">
        <v>6</v>
      </c>
      <c r="B8" s="36" t="s">
        <v>127</v>
      </c>
      <c r="C8" s="31"/>
      <c r="D8" s="33"/>
      <c r="E8" s="33"/>
      <c r="F8" s="31"/>
      <c r="G8" s="31"/>
    </row>
    <row r="9" spans="1:7" ht="20" x14ac:dyDescent="0.25">
      <c r="A9" s="35" t="s">
        <v>7</v>
      </c>
      <c r="B9" s="36" t="s">
        <v>138</v>
      </c>
      <c r="C9" s="31"/>
      <c r="D9" s="33"/>
      <c r="E9" s="33"/>
      <c r="F9" s="31"/>
      <c r="G9" s="31"/>
    </row>
    <row r="10" spans="1:7" ht="20" x14ac:dyDescent="0.25">
      <c r="A10" s="35" t="s">
        <v>8</v>
      </c>
      <c r="B10" s="36" t="s">
        <v>128</v>
      </c>
      <c r="C10" s="31"/>
      <c r="D10" s="33"/>
      <c r="E10" s="33"/>
      <c r="F10" s="31"/>
      <c r="G10" s="31"/>
    </row>
    <row r="11" spans="1:7" ht="20" x14ac:dyDescent="0.25">
      <c r="A11" s="35" t="s">
        <v>9</v>
      </c>
      <c r="B11" s="36" t="s">
        <v>129</v>
      </c>
      <c r="C11" s="31"/>
      <c r="D11" s="33"/>
      <c r="E11" s="33"/>
      <c r="F11" s="31"/>
      <c r="G11" s="31"/>
    </row>
    <row r="12" spans="1:7" ht="20" x14ac:dyDescent="0.25">
      <c r="A12" s="35" t="s">
        <v>10</v>
      </c>
      <c r="B12" s="36" t="s">
        <v>130</v>
      </c>
      <c r="C12" s="31"/>
      <c r="D12" s="33"/>
      <c r="E12" s="33"/>
      <c r="F12" s="31"/>
      <c r="G12" s="31"/>
    </row>
    <row r="13" spans="1:7" ht="20" x14ac:dyDescent="0.25">
      <c r="A13" s="35" t="s">
        <v>11</v>
      </c>
      <c r="B13" s="36" t="s">
        <v>131</v>
      </c>
      <c r="C13" s="31"/>
      <c r="D13" s="33"/>
      <c r="E13" s="33"/>
      <c r="F13" s="31"/>
      <c r="G13" s="31"/>
    </row>
    <row r="14" spans="1:7" ht="20" x14ac:dyDescent="0.25">
      <c r="A14" s="35" t="s">
        <v>12</v>
      </c>
      <c r="B14" s="36" t="s">
        <v>132</v>
      </c>
      <c r="C14" s="31"/>
      <c r="D14" s="33"/>
      <c r="E14" s="33"/>
      <c r="F14" s="31"/>
      <c r="G14" s="31"/>
    </row>
    <row r="15" spans="1:7" ht="20" x14ac:dyDescent="0.25">
      <c r="A15" s="35" t="s">
        <v>13</v>
      </c>
      <c r="B15" s="36" t="s">
        <v>133</v>
      </c>
      <c r="C15" s="31"/>
      <c r="D15" s="33"/>
      <c r="E15" s="33"/>
      <c r="F15" s="31"/>
      <c r="G15" s="31"/>
    </row>
    <row r="16" spans="1:7" ht="20" x14ac:dyDescent="0.25">
      <c r="A16" s="35" t="s">
        <v>14</v>
      </c>
      <c r="B16" s="36" t="s">
        <v>134</v>
      </c>
      <c r="C16" s="31"/>
      <c r="D16" s="33"/>
      <c r="E16" s="33"/>
      <c r="F16" s="31"/>
      <c r="G16" s="31"/>
    </row>
    <row r="17" spans="1:7" ht="20" x14ac:dyDescent="0.25">
      <c r="A17" s="35" t="s">
        <v>15</v>
      </c>
      <c r="B17" s="36" t="s">
        <v>135</v>
      </c>
      <c r="C17" s="31"/>
      <c r="D17" s="33"/>
      <c r="E17" s="33"/>
      <c r="F17" s="31"/>
      <c r="G17" s="31"/>
    </row>
    <row r="18" spans="1:7" ht="20" x14ac:dyDescent="0.25">
      <c r="A18" s="35" t="s">
        <v>16</v>
      </c>
      <c r="B18" s="36" t="s">
        <v>136</v>
      </c>
      <c r="C18" s="31"/>
      <c r="D18" s="33"/>
      <c r="E18" s="33"/>
      <c r="F18" s="31"/>
      <c r="G18" s="31"/>
    </row>
    <row r="19" spans="1:7" ht="20" x14ac:dyDescent="0.25">
      <c r="A19" s="35" t="s">
        <v>17</v>
      </c>
      <c r="B19" s="36" t="s">
        <v>139</v>
      </c>
      <c r="C19" s="31"/>
      <c r="D19" s="33"/>
      <c r="E19" s="33"/>
      <c r="F19" s="31"/>
      <c r="G19" s="31"/>
    </row>
    <row r="20" spans="1:7" ht="20" x14ac:dyDescent="0.25">
      <c r="A20" s="35" t="s">
        <v>18</v>
      </c>
      <c r="B20" s="36" t="s">
        <v>137</v>
      </c>
      <c r="C20" s="31"/>
      <c r="D20" s="33"/>
      <c r="E20" s="33"/>
      <c r="F20" s="31"/>
      <c r="G20" s="31"/>
    </row>
    <row r="21" spans="1:7" ht="20" x14ac:dyDescent="0.25">
      <c r="A21" s="34"/>
      <c r="C21" s="32"/>
      <c r="D21" s="33"/>
      <c r="E21" s="33"/>
      <c r="F21" s="31"/>
    </row>
    <row r="22" spans="1:7" x14ac:dyDescent="0.2">
      <c r="A22" s="1"/>
    </row>
    <row r="23" spans="1:7" x14ac:dyDescent="0.2">
      <c r="A23" s="1"/>
    </row>
    <row r="24" spans="1:7" x14ac:dyDescent="0.2">
      <c r="A24" s="1"/>
    </row>
    <row r="25" spans="1:7" x14ac:dyDescent="0.2">
      <c r="A25" s="1"/>
    </row>
    <row r="26" spans="1:7" x14ac:dyDescent="0.2">
      <c r="A26" s="1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8 9 3 3 0 2 - e 6 8 0 - 4 5 5 b - a a 1 1 - 2 c 1 a 8 6 6 d 3 c 8 9 "   x m l n s = " h t t p : / / s c h e m a s . m i c r o s o f t . c o m / D a t a M a s h u p " > A A A A A K s E A A B Q S w M E F A A A C A g A E 0 6 p W m F 9 E E q m A A A A 9 g A A A B I A A A B D b 2 5 m a W c v U G F j a 2 F n Z S 5 4 b W x 7 v 3 u / j X 1 F b o 5 C W W p R c W Z + n q 2 S o Z 6 B k k J q X n J + S m Z e u q 1 S a U m a r o W S v Z 1 N Q G J y d m J 6 q g J Q c V 6 x V U V x p q 1 S R k l J g Z W + f n l 5 u V 6 5 s V 5 + U b q + k Y G B o X 6 E r 0 9 w c k Z q b q J u Z l 5 x S W J e c q o S X F c K Y V 1 K d j Z h E M f Y G e k Z m h j p G Z k C 3 W S j D x O 0 8 c 3 M Q y g w A s q B Z J E E b Z x L c 0 p K i 1 L t 0 o p 0 3 Y J s 9 G F c G 3 2 o H + w A U E s D B B Q A A A g I A B N O q V o B + x N e 9 w E A A D M E A A A T A A A A R m 9 y b X V s Y X M v U 2 V j d G l v b j E u b X 1 T T W 8 a M R C 9 I + U / W N s L S M t X V C J F U Q + I T V o O T U m X q o e q s o x 3 A E v e 8 d Z j 0 6 C o P 6 j 9 G / l j n Y W o p L D i Z L 3 x 2 z f v j W c J d D A O R b 4 / h z c X r Y s W r Z W H Q m Q O E Y A k h F i A L J X X a x D v h I X Q E i J 3 0 e s a T m j T y 5 y O J W B o 3 x k L v Y n D w I D a S f 8 L g a d + q X Q / c z / R O l V Q / x N C 5 s 0 G 5 F C O u t f d y 8 H l q N / U q q d p k 3 R S 8 S 0 D a 0 o T w H O 3 J E 1 S M X E 2 l k g M h 9 e p u E X t C o M r h l e j w W C Y i o f o A u R h a 2 t / B 9 C 7 d w j f O y m 7 f 5 P c Y j c 8 / w l A o v K u j J Q w d a 4 W z J o x 5 k 8 + g C r Y f H s f l G 2 8 1 M f W 5 l p Z 5 e v + w c d / i v N t B a I A o Z 2 t 0 w i 9 V r h 6 / n 0 Q n n u F t H S + 3 P u v + d R u c J K K p 6 d k m v E 5 x X D 1 t l c T f 3 E x y e E R u B r q R g E e w 6 4 4 X s E p c + L K M u I p m Z 8 G l S F S q E F y o C K a Q C e s z F D l 0 C y M 5 a m / p h 1 1 u f P w I 0 I t N e a w 4 V Q H K k A C + d F t g S f C p 2 l Q e Y h q 1 y c H v z G 6 I U y u g q G l 2 i 2 o f G / d Q t k G F k P w E O S 9 i x t Q 8 Z X c 0 Q i U Z y n w h o J h 9 y Q / A y 9 b v X B w O o k 8 V p X z Q U 5 x 6 U 4 u p 2 V 9 t x v l f x N r 8 H Z g v q Q 9 y 5 l 5 8 3 i W M C 1 V 0 6 t / N d b y j 4 B A J I O T M 7 V t 3 g z + O Z X x R 3 H 5 N l n 6 p N M y e H a d b / 4 C U E s D B B Q A A A g I A B N O q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E 0 6 p W m F 9 E E q m A A A A 9 g A A A B I A A A A A A A A A A A A A A K S B A A A A A E N v b m Z p Z y 9 Q Y W N r Y W d l L n h t b F B L A Q I U A x Q A A A g I A B N O q V o B + x N e 9 w E A A D M E A A A T A A A A A A A A A A A A A A C k g d Y A A A B G b 3 J t d W x h c y 9 T Z W N 0 a W 9 u M S 5 t U E s B A h Q D F A A A C A g A E 0 6 p W g / K 6 a u k A A A A 6 Q A A A B M A A A A A A A A A A A A A A K S B / g I A A F t D b 2 5 0 Z W 5 0 X 1 R 5 c G V z X S 5 4 b W x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c A A A A A A A A w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b 2 5 u Z W V z X 2 V 0 d W R l X 2 1 h c m N o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M 2 Z j O G E 5 L W Y w N D U t N G U 3 Y i 1 h Z j l i L T A 0 N T J k O W I x N T E w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2 5 u Z W V z X 2 V 0 d W R l X 2 1 h c m N o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u b m V l c 1 9 l d H V k Z V 9 t Y X J j a G U v Q X V 0 b 1 J l b W 9 2 Z W R D b 2 x 1 b W 5 z M S 5 7 S U Q s M H 0 m c X V v d D s s J n F 1 b 3 Q 7 U 2 V j d G l v b j E v R G 9 u b m V l c 1 9 l d H V k Z V 9 t Y X J j a G U v Q X V 0 b 1 J l b W 9 2 Z W R D b 2 x 1 b W 5 z M S 5 7 U 2 V 4 Z S w x f S Z x d W 9 0 O y w m c X V v d D t T Z W N 0 a W 9 u M S 9 E b 2 5 u Z W V z X 2 V 0 d W R l X 2 1 h c m N o Z S 9 B d X R v U m V t b 3 Z l Z E N v b H V t b n M x L n t B Z 2 U s M n 0 m c X V v d D s s J n F 1 b 3 Q 7 U 2 V j d G l v b j E v R G 9 u b m V l c 1 9 l d H V k Z V 9 t Y X J j a G U v Q X V 0 b 1 J l b W 9 2 Z W R D b 2 x 1 b W 5 z M S 5 7 Q 2 9 t b X V u Z S w z f S Z x d W 9 0 O y w m c X V v d D t T Z W N 0 a W 9 u M S 9 E b 2 5 u Z W V z X 2 V 0 d W R l X 2 1 h c m N o Z S 9 B d X R v U m V t b 3 Z l Z E N v b H V t b n M x L n t D b 2 5 u Y W l z c 2 F u Y 2 V f U H J v Z H V p d H M s N H 0 m c X V v d D s s J n F 1 b 3 Q 7 U 2 V j d G l v b j E v R G 9 u b m V l c 1 9 l d H V k Z V 9 t Y X J j a G U v Q X V 0 b 1 J l b W 9 2 Z W R D b 2 x 1 b W 5 z M S 5 7 R G l z c G 9 u a W J p b G l 0 Z V 9 Q c m 9 k d W l 0 c y w 1 f S Z x d W 9 0 O y w m c X V v d D t T Z W N 0 a W 9 u M S 9 E b 2 5 u Z W V z X 2 V 0 d W R l X 2 1 h c m N o Z S 9 B d X R v U m V t b 3 Z l Z E N v b H V t b n M x L n t G c m V x d W V u Y 2 V f Q W N o Y X Q s N n 0 m c X V v d D s s J n F 1 b 3 Q 7 U 2 V j d G l v b j E v R G 9 u b m V l c 1 9 l d H V k Z V 9 t Y X J j a G U v Q X V 0 b 1 J l b W 9 2 Z W R D b 2 x 1 b W 5 z M S 5 7 R G V w Z W 5 z Z V 9 N b 3 l l b m 5 l X 0 1 v a X M s N 3 0 m c X V v d D s s J n F 1 b 3 Q 7 U 2 V j d G l v b j E v R G 9 u b m V l c 1 9 l d H V k Z V 9 t Y X J j a G U v Q X V 0 b 1 J l b W 9 2 Z W R D b 2 x 1 b W 5 z M S 5 7 U X V h b G l 0 Z V 9 T Z X J 2 a W N l L D h 9 J n F 1 b 3 Q 7 L C Z x d W 9 0 O 1 N l Y 3 R p b 2 4 x L 0 R v b m 5 l Z X N f Z X R 1 Z G V f b W F y Y 2 h l L 0 F 1 d G 9 S Z W 1 v d m V k Q 2 9 s d W 1 u c z E u e 1 N h d G l z Z m F j d G l v b l 9 H b G 9 i Y W x l L D l 9 J n F 1 b 3 Q 7 L C Z x d W 9 0 O 1 N l Y 3 R p b 2 4 x L 0 R v b m 5 l Z X N f Z X R 1 Z G V f b W F y Y 2 h l L 0 F 1 d G 9 S Z W 1 v d m V k Q 2 9 s d W 1 u c z E u e 0 l u d G V y Z X R f T m 9 1 d m V h d V 9 T Z X J 2 a W N l L D E w f S Z x d W 9 0 O y w m c X V v d D t T Z W N 0 a W 9 u M S 9 E b 2 5 u Z W V z X 2 V 0 d W R l X 2 1 h c m N o Z S 9 B d X R v U m V t b 3 Z l Z E N v b H V t b n M x L n t D Y X J h Y 3 R l c m l z d G l x d W V z X 1 J l Y 2 h l c m N o Z W V z L D E x f S Z x d W 9 0 O y w m c X V v d D t T Z W N 0 a W 9 u M S 9 E b 2 5 u Z W V z X 2 V 0 d W R l X 2 1 h c m N o Z S 9 B d X R v U m V t b 3 Z l Z E N v b H V t b n M x L n t T d X B w b 3 J 0 X 0 l u Z m 8 s M T J 9 J n F 1 b 3 Q 7 L C Z x d W 9 0 O 1 N l Y 3 R p b 2 4 x L 0 R v b m 5 l Z X N f Z X R 1 Z G V f b W F y Y 2 h l L 0 F 1 d G 9 S Z W 1 v d m V k Q 2 9 s d W 1 u c z E u e 0 l t c G 9 y d G F u Y 2 V f R G l z c G 9 u a W J p b G l 0 Z S w x M 3 0 m c X V v d D s s J n F 1 b 3 Q 7 U 2 V j d G l v b j E v R G 9 u b m V l c 1 9 l d H V k Z V 9 t Y X J j a G U v Q X V 0 b 1 J l b W 9 2 Z W R D b 2 x 1 b W 5 z M S 5 7 S W 1 w b 3 J 0 Y W 5 j Z V 9 R d W F s a X R l L D E 0 f S Z x d W 9 0 O y w m c X V v d D t T Z W N 0 a W 9 u M S 9 E b 2 5 u Z W V z X 2 V 0 d W R l X 2 1 h c m N o Z S 9 B d X R v U m V t b 3 Z l Z E N v b H V t b n M x L n t J b X B v c n R h b m N l X 1 B y a X g s M T V 9 J n F 1 b 3 Q 7 L C Z x d W 9 0 O 1 N l Y 3 R p b 2 4 x L 0 R v b m 5 l Z X N f Z X R 1 Z G V f b W F y Y 2 h l L 0 F 1 d G 9 S Z W 1 v d m V k Q 2 9 s d W 1 u c z E u e 0 l t c G 9 y d G F u Y 2 V f S W 1 h Z 2 U s M T Z 9 J n F 1 b 3 Q 7 L C Z x d W 9 0 O 1 N l Y 3 R p b 2 4 x L 0 R v b m 5 l Z X N f Z X R 1 Z G V f b W F y Y 2 h l L 0 F 1 d G 9 S Z W 1 v d m V k Q 2 9 s d W 1 u c z E u e 1 d p b G x p b m d u Z X N z X 3 R v X 1 B h e S w x N 3 0 m c X V v d D s s J n F 1 b 3 Q 7 U 2 V j d G l v b j E v R G 9 u b m V l c 1 9 l d H V k Z V 9 t Y X J j a G U v Q X V 0 b 1 J l b W 9 2 Z W R D b 2 x 1 b W 5 z M S 5 7 Q 2 9 t b W V u d G F p c m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u b m V l c 1 9 l d H V k Z V 9 t Y X J j a G U v Q X V 0 b 1 J l b W 9 2 Z W R D b 2 x 1 b W 5 z M S 5 7 S U Q s M H 0 m c X V v d D s s J n F 1 b 3 Q 7 U 2 V j d G l v b j E v R G 9 u b m V l c 1 9 l d H V k Z V 9 t Y X J j a G U v Q X V 0 b 1 J l b W 9 2 Z W R D b 2 x 1 b W 5 z M S 5 7 U 2 V 4 Z S w x f S Z x d W 9 0 O y w m c X V v d D t T Z W N 0 a W 9 u M S 9 E b 2 5 u Z W V z X 2 V 0 d W R l X 2 1 h c m N o Z S 9 B d X R v U m V t b 3 Z l Z E N v b H V t b n M x L n t B Z 2 U s M n 0 m c X V v d D s s J n F 1 b 3 Q 7 U 2 V j d G l v b j E v R G 9 u b m V l c 1 9 l d H V k Z V 9 t Y X J j a G U v Q X V 0 b 1 J l b W 9 2 Z W R D b 2 x 1 b W 5 z M S 5 7 Q 2 9 t b X V u Z S w z f S Z x d W 9 0 O y w m c X V v d D t T Z W N 0 a W 9 u M S 9 E b 2 5 u Z W V z X 2 V 0 d W R l X 2 1 h c m N o Z S 9 B d X R v U m V t b 3 Z l Z E N v b H V t b n M x L n t D b 2 5 u Y W l z c 2 F u Y 2 V f U H J v Z H V p d H M s N H 0 m c X V v d D s s J n F 1 b 3 Q 7 U 2 V j d G l v b j E v R G 9 u b m V l c 1 9 l d H V k Z V 9 t Y X J j a G U v Q X V 0 b 1 J l b W 9 2 Z W R D b 2 x 1 b W 5 z M S 5 7 R G l z c G 9 u a W J p b G l 0 Z V 9 Q c m 9 k d W l 0 c y w 1 f S Z x d W 9 0 O y w m c X V v d D t T Z W N 0 a W 9 u M S 9 E b 2 5 u Z W V z X 2 V 0 d W R l X 2 1 h c m N o Z S 9 B d X R v U m V t b 3 Z l Z E N v b H V t b n M x L n t G c m V x d W V u Y 2 V f Q W N o Y X Q s N n 0 m c X V v d D s s J n F 1 b 3 Q 7 U 2 V j d G l v b j E v R G 9 u b m V l c 1 9 l d H V k Z V 9 t Y X J j a G U v Q X V 0 b 1 J l b W 9 2 Z W R D b 2 x 1 b W 5 z M S 5 7 R G V w Z W 5 z Z V 9 N b 3 l l b m 5 l X 0 1 v a X M s N 3 0 m c X V v d D s s J n F 1 b 3 Q 7 U 2 V j d G l v b j E v R G 9 u b m V l c 1 9 l d H V k Z V 9 t Y X J j a G U v Q X V 0 b 1 J l b W 9 2 Z W R D b 2 x 1 b W 5 z M S 5 7 U X V h b G l 0 Z V 9 T Z X J 2 a W N l L D h 9 J n F 1 b 3 Q 7 L C Z x d W 9 0 O 1 N l Y 3 R p b 2 4 x L 0 R v b m 5 l Z X N f Z X R 1 Z G V f b W F y Y 2 h l L 0 F 1 d G 9 S Z W 1 v d m V k Q 2 9 s d W 1 u c z E u e 1 N h d G l z Z m F j d G l v b l 9 H b G 9 i Y W x l L D l 9 J n F 1 b 3 Q 7 L C Z x d W 9 0 O 1 N l Y 3 R p b 2 4 x L 0 R v b m 5 l Z X N f Z X R 1 Z G V f b W F y Y 2 h l L 0 F 1 d G 9 S Z W 1 v d m V k Q 2 9 s d W 1 u c z E u e 0 l u d G V y Z X R f T m 9 1 d m V h d V 9 T Z X J 2 a W N l L D E w f S Z x d W 9 0 O y w m c X V v d D t T Z W N 0 a W 9 u M S 9 E b 2 5 u Z W V z X 2 V 0 d W R l X 2 1 h c m N o Z S 9 B d X R v U m V t b 3 Z l Z E N v b H V t b n M x L n t D Y X J h Y 3 R l c m l z d G l x d W V z X 1 J l Y 2 h l c m N o Z W V z L D E x f S Z x d W 9 0 O y w m c X V v d D t T Z W N 0 a W 9 u M S 9 E b 2 5 u Z W V z X 2 V 0 d W R l X 2 1 h c m N o Z S 9 B d X R v U m V t b 3 Z l Z E N v b H V t b n M x L n t T d X B w b 3 J 0 X 0 l u Z m 8 s M T J 9 J n F 1 b 3 Q 7 L C Z x d W 9 0 O 1 N l Y 3 R p b 2 4 x L 0 R v b m 5 l Z X N f Z X R 1 Z G V f b W F y Y 2 h l L 0 F 1 d G 9 S Z W 1 v d m V k Q 2 9 s d W 1 u c z E u e 0 l t c G 9 y d G F u Y 2 V f R G l z c G 9 u a W J p b G l 0 Z S w x M 3 0 m c X V v d D s s J n F 1 b 3 Q 7 U 2 V j d G l v b j E v R G 9 u b m V l c 1 9 l d H V k Z V 9 t Y X J j a G U v Q X V 0 b 1 J l b W 9 2 Z W R D b 2 x 1 b W 5 z M S 5 7 S W 1 w b 3 J 0 Y W 5 j Z V 9 R d W F s a X R l L D E 0 f S Z x d W 9 0 O y w m c X V v d D t T Z W N 0 a W 9 u M S 9 E b 2 5 u Z W V z X 2 V 0 d W R l X 2 1 h c m N o Z S 9 B d X R v U m V t b 3 Z l Z E N v b H V t b n M x L n t J b X B v c n R h b m N l X 1 B y a X g s M T V 9 J n F 1 b 3 Q 7 L C Z x d W 9 0 O 1 N l Y 3 R p b 2 4 x L 0 R v b m 5 l Z X N f Z X R 1 Z G V f b W F y Y 2 h l L 0 F 1 d G 9 S Z W 1 v d m V k Q 2 9 s d W 1 u c z E u e 0 l t c G 9 y d G F u Y 2 V f S W 1 h Z 2 U s M T Z 9 J n F 1 b 3 Q 7 L C Z x d W 9 0 O 1 N l Y 3 R p b 2 4 x L 0 R v b m 5 l Z X N f Z X R 1 Z G V f b W F y Y 2 h l L 0 F 1 d G 9 S Z W 1 v d m V k Q 2 9 s d W 1 u c z E u e 1 d p b G x p b m d u Z X N z X 3 R v X 1 B h e S w x N 3 0 m c X V v d D s s J n F 1 b 3 Q 7 U 2 V j d G l v b j E v R G 9 u b m V l c 1 9 l d H V k Z V 9 t Y X J j a G U v Q X V 0 b 1 J l b W 9 2 Z W R D b 2 x 1 b W 5 z M S 5 7 Q 2 9 t b W V u d G F p c m V z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U 2 V 4 Z S Z x d W 9 0 O y w m c X V v d D t B Z 2 U m c X V v d D s s J n F 1 b 3 Q 7 Q 2 9 t b X V u Z S Z x d W 9 0 O y w m c X V v d D t D b 2 5 u Y W l z c 2 F u Y 2 V f U H J v Z H V p d H M m c X V v d D s s J n F 1 b 3 Q 7 R G l z c G 9 u a W J p b G l 0 Z V 9 Q c m 9 k d W l 0 c y Z x d W 9 0 O y w m c X V v d D t G c m V x d W V u Y 2 V f Q W N o Y X Q m c X V v d D s s J n F 1 b 3 Q 7 R G V w Z W 5 z Z V 9 N b 3 l l b m 5 l X 0 1 v a X M m c X V v d D s s J n F 1 b 3 Q 7 U X V h b G l 0 Z V 9 T Z X J 2 a W N l J n F 1 b 3 Q 7 L C Z x d W 9 0 O 1 N h d G l z Z m F j d G l v b l 9 H b G 9 i Y W x l J n F 1 b 3 Q 7 L C Z x d W 9 0 O 0 l u d G V y Z X R f T m 9 1 d m V h d V 9 T Z X J 2 a W N l J n F 1 b 3 Q 7 L C Z x d W 9 0 O 0 N h c m F j d G V y a X N 0 a X F 1 Z X N f U m V j a G V y Y 2 h l Z X M m c X V v d D s s J n F 1 b 3 Q 7 U 3 V w c G 9 y d F 9 J b m Z v J n F 1 b 3 Q 7 L C Z x d W 9 0 O 0 l t c G 9 y d G F u Y 2 V f R G l z c G 9 u a W J p b G l 0 Z S Z x d W 9 0 O y w m c X V v d D t J b X B v c n R h b m N l X 1 F 1 Y W x p d G U m c X V v d D s s J n F 1 b 3 Q 7 S W 1 w b 3 J 0 Y W 5 j Z V 9 Q c m l 4 J n F 1 b 3 Q 7 L C Z x d W 9 0 O 0 l t c G 9 y d G F u Y 2 V f S W 1 h Z 2 U m c X V v d D s s J n F 1 b 3 Q 7 V 2 l s b G l u Z 2 5 l c 3 N f d G 9 f U G F 5 J n F 1 b 3 Q 7 L C Z x d W 9 0 O 0 N v b W 1 l b n R h a X J l c y Z x d W 9 0 O 1 0 i I C 8 + P E V u d H J 5 I F R 5 c G U 9 I k Z p b G x D b 2 x 1 b W 5 U e X B l c y I g V m F s d W U 9 I n N B d 1 l E Q m d Z R E J n T U R B d 1 l H Q m d N R E F 3 T U R C Z z 0 9 I i A v P j x F b n R y e S B U e X B l P S J G a W x s T G F z d F V w Z G F 0 Z W Q i I F Z h b H V l P S J k M j A y N S 0 w N S 0 w O V Q w O T o 0 O D o z O S 4 3 N j c 2 N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u b m V l c 1 9 l d H V k Z V 9 t Y X J j a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b m V l c 1 9 l d H V k Z V 9 t Y X J j a G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m 5 l Z X N f Z X R 1 Z G V f b W F y Y 2 h l L 1 R 5 c G U l M j B k Z S U y M G N v b G 9 u b m U l M j B j a G F u Z y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G V Z / B q K 5 W T T r Y r 6 m n W x q A Q 2 7 / k D d F 7 D k + h V p u z z x B p V 8 G N z t f 6 T x n X c R 2 5 7 i M c F / B m s 4 h A v k M p 8 e 8 0 I I a 6 y 3 U z i V X S 6 A 5 v I U l z Q F O T 0 B x x Z U O 8 2 O X s f 2 j J 0 v e 8 Z i d a V C U n r 0 W < / D a t a M a s h u p > 
</file>

<file path=customXml/itemProps1.xml><?xml version="1.0" encoding="utf-8"?>
<ds:datastoreItem xmlns:ds="http://schemas.openxmlformats.org/officeDocument/2006/customXml" ds:itemID="{872BD534-8E33-1843-92A9-A7818C38AC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Donnees_etude_marche</vt:lpstr>
      <vt:lpstr>Détails1</vt:lpstr>
      <vt:lpstr>TCD</vt:lpstr>
      <vt:lpstr>analyse univariée</vt:lpstr>
      <vt:lpstr>analyse bivariée</vt:lpstr>
      <vt:lpstr>dict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MBACKE Cheikh Abdou</dc:creator>
  <cp:lastModifiedBy>MBACKE Cheikh Abdou</cp:lastModifiedBy>
  <dcterms:created xsi:type="dcterms:W3CDTF">2025-05-09T09:44:49Z</dcterms:created>
  <dcterms:modified xsi:type="dcterms:W3CDTF">2025-06-25T20:12:20Z</dcterms:modified>
</cp:coreProperties>
</file>