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a/Downloads/"/>
    </mc:Choice>
  </mc:AlternateContent>
  <xr:revisionPtr revIDLastSave="0" documentId="8_{AFBE7E95-CDF3-E441-8440-3FC7B7B4EA2E}" xr6:coauthVersionLast="47" xr6:coauthVersionMax="47" xr10:uidLastSave="{00000000-0000-0000-0000-000000000000}"/>
  <bookViews>
    <workbookView xWindow="3800" yWindow="500" windowWidth="21800" windowHeight="15500" activeTab="1" xr2:uid="{F284E25B-8B4F-674C-B880-E304AB7B2574}"/>
  </bookViews>
  <sheets>
    <sheet name="CALIBRATION AND CURVE" sheetId="1" r:id="rId1"/>
    <sheet name="FIGURE TRA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2" l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H3" i="2"/>
  <c r="G3" i="2"/>
  <c r="F18" i="2"/>
  <c r="F22" i="2"/>
  <c r="F26" i="2"/>
  <c r="F50" i="2"/>
  <c r="F51" i="2"/>
  <c r="F54" i="2"/>
  <c r="F66" i="2"/>
  <c r="F70" i="2"/>
  <c r="F72" i="2"/>
  <c r="F89" i="2"/>
  <c r="F90" i="2"/>
  <c r="F102" i="2"/>
  <c r="F107" i="2"/>
  <c r="F108" i="2"/>
  <c r="F112" i="2"/>
  <c r="F121" i="2"/>
  <c r="F126" i="2"/>
  <c r="F130" i="2"/>
  <c r="F144" i="2"/>
  <c r="F145" i="2"/>
  <c r="F162" i="2"/>
  <c r="F163" i="2"/>
  <c r="F166" i="2"/>
  <c r="F176" i="2"/>
  <c r="F185" i="2"/>
  <c r="F194" i="2"/>
  <c r="F198" i="2"/>
  <c r="F200" i="2"/>
  <c r="F217" i="2"/>
  <c r="F218" i="2"/>
  <c r="F230" i="2"/>
  <c r="F235" i="2"/>
  <c r="F236" i="2"/>
  <c r="F240" i="2"/>
  <c r="F249" i="2"/>
  <c r="F254" i="2"/>
  <c r="F258" i="2"/>
  <c r="F272" i="2"/>
  <c r="F273" i="2"/>
  <c r="F290" i="2"/>
  <c r="F291" i="2"/>
  <c r="F294" i="2"/>
  <c r="F304" i="2"/>
  <c r="F313" i="2"/>
  <c r="F322" i="2"/>
  <c r="F326" i="2"/>
  <c r="F328" i="2"/>
  <c r="F345" i="2"/>
  <c r="F346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E19" i="2"/>
  <c r="F19" i="2"/>
  <c r="E20" i="2"/>
  <c r="F20" i="2"/>
  <c r="E21" i="2"/>
  <c r="F21" i="2"/>
  <c r="E22" i="2"/>
  <c r="E23" i="2"/>
  <c r="F23" i="2"/>
  <c r="E24" i="2"/>
  <c r="F24" i="2"/>
  <c r="E25" i="2"/>
  <c r="F25" i="2"/>
  <c r="E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E35" i="2"/>
  <c r="F35" i="2"/>
  <c r="E36" i="2"/>
  <c r="F36" i="2"/>
  <c r="E37" i="2"/>
  <c r="F37" i="2"/>
  <c r="E38" i="2"/>
  <c r="F38" i="2"/>
  <c r="E39" i="2"/>
  <c r="F39" i="2"/>
  <c r="E40" i="2"/>
  <c r="F40" i="2"/>
  <c r="E41" i="2"/>
  <c r="F41" i="2"/>
  <c r="E42" i="2"/>
  <c r="F42" i="2"/>
  <c r="E43" i="2"/>
  <c r="F43" i="2"/>
  <c r="E44" i="2"/>
  <c r="F44" i="2"/>
  <c r="E45" i="2"/>
  <c r="F45" i="2"/>
  <c r="E46" i="2"/>
  <c r="F46" i="2"/>
  <c r="E47" i="2"/>
  <c r="F47" i="2"/>
  <c r="E48" i="2"/>
  <c r="F48" i="2"/>
  <c r="E49" i="2"/>
  <c r="F49" i="2"/>
  <c r="E50" i="2"/>
  <c r="E51" i="2"/>
  <c r="E52" i="2"/>
  <c r="F52" i="2"/>
  <c r="E53" i="2"/>
  <c r="F53" i="2"/>
  <c r="E54" i="2"/>
  <c r="E55" i="2"/>
  <c r="F55" i="2"/>
  <c r="E56" i="2"/>
  <c r="F56" i="2"/>
  <c r="E57" i="2"/>
  <c r="F57" i="2"/>
  <c r="E58" i="2"/>
  <c r="F58" i="2"/>
  <c r="E59" i="2"/>
  <c r="F59" i="2"/>
  <c r="E60" i="2"/>
  <c r="F60" i="2"/>
  <c r="E61" i="2"/>
  <c r="F61" i="2"/>
  <c r="E62" i="2"/>
  <c r="F62" i="2"/>
  <c r="E63" i="2"/>
  <c r="F63" i="2"/>
  <c r="E64" i="2"/>
  <c r="F64" i="2"/>
  <c r="E65" i="2"/>
  <c r="F65" i="2"/>
  <c r="E66" i="2"/>
  <c r="E67" i="2"/>
  <c r="F67" i="2"/>
  <c r="E68" i="2"/>
  <c r="F68" i="2"/>
  <c r="E69" i="2"/>
  <c r="F69" i="2"/>
  <c r="E70" i="2"/>
  <c r="E71" i="2"/>
  <c r="F71" i="2"/>
  <c r="E72" i="2"/>
  <c r="E73" i="2"/>
  <c r="F73" i="2"/>
  <c r="E74" i="2"/>
  <c r="F74" i="2"/>
  <c r="E75" i="2"/>
  <c r="F75" i="2"/>
  <c r="E76" i="2"/>
  <c r="F76" i="2"/>
  <c r="E77" i="2"/>
  <c r="F77" i="2"/>
  <c r="E78" i="2"/>
  <c r="F78" i="2"/>
  <c r="E79" i="2"/>
  <c r="F79" i="2"/>
  <c r="E80" i="2"/>
  <c r="F80" i="2"/>
  <c r="E81" i="2"/>
  <c r="F81" i="2"/>
  <c r="E82" i="2"/>
  <c r="F82" i="2"/>
  <c r="E83" i="2"/>
  <c r="F83" i="2"/>
  <c r="E84" i="2"/>
  <c r="F84" i="2"/>
  <c r="E85" i="2"/>
  <c r="F85" i="2"/>
  <c r="E86" i="2"/>
  <c r="F86" i="2"/>
  <c r="E87" i="2"/>
  <c r="F87" i="2"/>
  <c r="E88" i="2"/>
  <c r="F88" i="2"/>
  <c r="E89" i="2"/>
  <c r="E90" i="2"/>
  <c r="E91" i="2"/>
  <c r="F91" i="2"/>
  <c r="E92" i="2"/>
  <c r="F92" i="2"/>
  <c r="E93" i="2"/>
  <c r="F93" i="2"/>
  <c r="E94" i="2"/>
  <c r="F94" i="2"/>
  <c r="E95" i="2"/>
  <c r="F95" i="2"/>
  <c r="E96" i="2"/>
  <c r="F96" i="2"/>
  <c r="E97" i="2"/>
  <c r="F97" i="2"/>
  <c r="E98" i="2"/>
  <c r="F98" i="2"/>
  <c r="E99" i="2"/>
  <c r="F99" i="2"/>
  <c r="E100" i="2"/>
  <c r="F100" i="2"/>
  <c r="E101" i="2"/>
  <c r="F101" i="2"/>
  <c r="E102" i="2"/>
  <c r="E103" i="2"/>
  <c r="F103" i="2"/>
  <c r="E104" i="2"/>
  <c r="F104" i="2"/>
  <c r="E105" i="2"/>
  <c r="F105" i="2"/>
  <c r="E106" i="2"/>
  <c r="F106" i="2"/>
  <c r="E107" i="2"/>
  <c r="E108" i="2"/>
  <c r="E109" i="2"/>
  <c r="F109" i="2"/>
  <c r="E110" i="2"/>
  <c r="F110" i="2"/>
  <c r="E111" i="2"/>
  <c r="F111" i="2"/>
  <c r="E112" i="2"/>
  <c r="E113" i="2"/>
  <c r="F113" i="2"/>
  <c r="E114" i="2"/>
  <c r="F114" i="2"/>
  <c r="E115" i="2"/>
  <c r="F115" i="2"/>
  <c r="E116" i="2"/>
  <c r="F116" i="2"/>
  <c r="E117" i="2"/>
  <c r="F117" i="2"/>
  <c r="E118" i="2"/>
  <c r="F118" i="2"/>
  <c r="E119" i="2"/>
  <c r="F119" i="2"/>
  <c r="E120" i="2"/>
  <c r="F120" i="2"/>
  <c r="E121" i="2"/>
  <c r="E122" i="2"/>
  <c r="F122" i="2"/>
  <c r="E123" i="2"/>
  <c r="F123" i="2"/>
  <c r="E124" i="2"/>
  <c r="F124" i="2"/>
  <c r="E125" i="2"/>
  <c r="F125" i="2"/>
  <c r="E126" i="2"/>
  <c r="E127" i="2"/>
  <c r="F127" i="2"/>
  <c r="E128" i="2"/>
  <c r="F128" i="2"/>
  <c r="E129" i="2"/>
  <c r="F129" i="2"/>
  <c r="E130" i="2"/>
  <c r="E131" i="2"/>
  <c r="F131" i="2"/>
  <c r="E132" i="2"/>
  <c r="F132" i="2"/>
  <c r="E133" i="2"/>
  <c r="F133" i="2"/>
  <c r="E134" i="2"/>
  <c r="F134" i="2"/>
  <c r="E135" i="2"/>
  <c r="F135" i="2"/>
  <c r="E136" i="2"/>
  <c r="F136" i="2"/>
  <c r="E137" i="2"/>
  <c r="F137" i="2"/>
  <c r="E138" i="2"/>
  <c r="F138" i="2"/>
  <c r="E139" i="2"/>
  <c r="F139" i="2"/>
  <c r="E140" i="2"/>
  <c r="F140" i="2"/>
  <c r="E141" i="2"/>
  <c r="F141" i="2"/>
  <c r="E142" i="2"/>
  <c r="F142" i="2"/>
  <c r="E143" i="2"/>
  <c r="F143" i="2"/>
  <c r="E144" i="2"/>
  <c r="E145" i="2"/>
  <c r="E146" i="2"/>
  <c r="F146" i="2"/>
  <c r="E147" i="2"/>
  <c r="F147" i="2"/>
  <c r="E148" i="2"/>
  <c r="F148" i="2"/>
  <c r="E149" i="2"/>
  <c r="F149" i="2"/>
  <c r="E150" i="2"/>
  <c r="F150" i="2"/>
  <c r="E151" i="2"/>
  <c r="F151" i="2"/>
  <c r="E152" i="2"/>
  <c r="F152" i="2"/>
  <c r="E153" i="2"/>
  <c r="F153" i="2"/>
  <c r="E154" i="2"/>
  <c r="F154" i="2"/>
  <c r="E155" i="2"/>
  <c r="F155" i="2"/>
  <c r="E156" i="2"/>
  <c r="F156" i="2"/>
  <c r="E157" i="2"/>
  <c r="F157" i="2"/>
  <c r="E158" i="2"/>
  <c r="F158" i="2"/>
  <c r="E159" i="2"/>
  <c r="F159" i="2"/>
  <c r="E160" i="2"/>
  <c r="F160" i="2"/>
  <c r="E161" i="2"/>
  <c r="F161" i="2"/>
  <c r="E162" i="2"/>
  <c r="E163" i="2"/>
  <c r="E164" i="2"/>
  <c r="F164" i="2"/>
  <c r="E165" i="2"/>
  <c r="F165" i="2"/>
  <c r="E166" i="2"/>
  <c r="E167" i="2"/>
  <c r="F167" i="2"/>
  <c r="E168" i="2"/>
  <c r="F168" i="2"/>
  <c r="E169" i="2"/>
  <c r="F169" i="2"/>
  <c r="E170" i="2"/>
  <c r="F170" i="2"/>
  <c r="E171" i="2"/>
  <c r="F171" i="2"/>
  <c r="E172" i="2"/>
  <c r="F172" i="2"/>
  <c r="E173" i="2"/>
  <c r="F173" i="2"/>
  <c r="E174" i="2"/>
  <c r="F174" i="2"/>
  <c r="E175" i="2"/>
  <c r="F175" i="2"/>
  <c r="E176" i="2"/>
  <c r="E177" i="2"/>
  <c r="F177" i="2"/>
  <c r="E178" i="2"/>
  <c r="F178" i="2"/>
  <c r="E179" i="2"/>
  <c r="F179" i="2"/>
  <c r="E180" i="2"/>
  <c r="F180" i="2"/>
  <c r="E181" i="2"/>
  <c r="F181" i="2"/>
  <c r="E182" i="2"/>
  <c r="F182" i="2"/>
  <c r="E183" i="2"/>
  <c r="F183" i="2"/>
  <c r="E184" i="2"/>
  <c r="F184" i="2"/>
  <c r="E185" i="2"/>
  <c r="E186" i="2"/>
  <c r="F186" i="2"/>
  <c r="E187" i="2"/>
  <c r="F187" i="2"/>
  <c r="E188" i="2"/>
  <c r="F188" i="2"/>
  <c r="E189" i="2"/>
  <c r="F189" i="2"/>
  <c r="E190" i="2"/>
  <c r="F190" i="2"/>
  <c r="E191" i="2"/>
  <c r="F191" i="2"/>
  <c r="E192" i="2"/>
  <c r="F192" i="2"/>
  <c r="E193" i="2"/>
  <c r="F193" i="2"/>
  <c r="E194" i="2"/>
  <c r="E195" i="2"/>
  <c r="F195" i="2"/>
  <c r="E196" i="2"/>
  <c r="F196" i="2"/>
  <c r="E197" i="2"/>
  <c r="F197" i="2"/>
  <c r="E198" i="2"/>
  <c r="E199" i="2"/>
  <c r="F199" i="2"/>
  <c r="E200" i="2"/>
  <c r="E201" i="2"/>
  <c r="F201" i="2"/>
  <c r="E202" i="2"/>
  <c r="F202" i="2"/>
  <c r="E203" i="2"/>
  <c r="F203" i="2"/>
  <c r="E204" i="2"/>
  <c r="F204" i="2"/>
  <c r="E205" i="2"/>
  <c r="F205" i="2"/>
  <c r="E206" i="2"/>
  <c r="F206" i="2"/>
  <c r="E207" i="2"/>
  <c r="F207" i="2"/>
  <c r="E208" i="2"/>
  <c r="F208" i="2"/>
  <c r="E209" i="2"/>
  <c r="F209" i="2"/>
  <c r="E210" i="2"/>
  <c r="F210" i="2"/>
  <c r="E211" i="2"/>
  <c r="F211" i="2"/>
  <c r="E212" i="2"/>
  <c r="F212" i="2"/>
  <c r="E213" i="2"/>
  <c r="F213" i="2"/>
  <c r="E214" i="2"/>
  <c r="F214" i="2"/>
  <c r="E215" i="2"/>
  <c r="F215" i="2"/>
  <c r="E216" i="2"/>
  <c r="F216" i="2"/>
  <c r="E217" i="2"/>
  <c r="E218" i="2"/>
  <c r="E219" i="2"/>
  <c r="F219" i="2"/>
  <c r="E220" i="2"/>
  <c r="F220" i="2"/>
  <c r="E221" i="2"/>
  <c r="F221" i="2"/>
  <c r="E222" i="2"/>
  <c r="F222" i="2"/>
  <c r="E223" i="2"/>
  <c r="F223" i="2"/>
  <c r="E224" i="2"/>
  <c r="F224" i="2"/>
  <c r="E225" i="2"/>
  <c r="F225" i="2"/>
  <c r="E226" i="2"/>
  <c r="F226" i="2"/>
  <c r="E227" i="2"/>
  <c r="F227" i="2"/>
  <c r="E228" i="2"/>
  <c r="F228" i="2"/>
  <c r="E229" i="2"/>
  <c r="F229" i="2"/>
  <c r="E230" i="2"/>
  <c r="E231" i="2"/>
  <c r="F231" i="2"/>
  <c r="E232" i="2"/>
  <c r="F232" i="2"/>
  <c r="E233" i="2"/>
  <c r="F233" i="2"/>
  <c r="E234" i="2"/>
  <c r="F234" i="2"/>
  <c r="E235" i="2"/>
  <c r="E236" i="2"/>
  <c r="E237" i="2"/>
  <c r="F237" i="2"/>
  <c r="E238" i="2"/>
  <c r="F238" i="2"/>
  <c r="E239" i="2"/>
  <c r="F239" i="2"/>
  <c r="E240" i="2"/>
  <c r="E241" i="2"/>
  <c r="F241" i="2"/>
  <c r="E242" i="2"/>
  <c r="F242" i="2"/>
  <c r="E243" i="2"/>
  <c r="F243" i="2"/>
  <c r="E244" i="2"/>
  <c r="F244" i="2"/>
  <c r="E245" i="2"/>
  <c r="F245" i="2"/>
  <c r="E246" i="2"/>
  <c r="F246" i="2"/>
  <c r="E247" i="2"/>
  <c r="F247" i="2"/>
  <c r="E248" i="2"/>
  <c r="F248" i="2"/>
  <c r="E249" i="2"/>
  <c r="E250" i="2"/>
  <c r="F250" i="2"/>
  <c r="E251" i="2"/>
  <c r="F251" i="2"/>
  <c r="E252" i="2"/>
  <c r="F252" i="2"/>
  <c r="E253" i="2"/>
  <c r="F253" i="2"/>
  <c r="E254" i="2"/>
  <c r="E255" i="2"/>
  <c r="F255" i="2"/>
  <c r="E256" i="2"/>
  <c r="F256" i="2"/>
  <c r="E257" i="2"/>
  <c r="F257" i="2"/>
  <c r="E258" i="2"/>
  <c r="E259" i="2"/>
  <c r="F259" i="2"/>
  <c r="E260" i="2"/>
  <c r="F260" i="2"/>
  <c r="E261" i="2"/>
  <c r="F261" i="2"/>
  <c r="E262" i="2"/>
  <c r="F262" i="2"/>
  <c r="E263" i="2"/>
  <c r="F263" i="2"/>
  <c r="E264" i="2"/>
  <c r="F264" i="2"/>
  <c r="E265" i="2"/>
  <c r="F265" i="2"/>
  <c r="E266" i="2"/>
  <c r="F266" i="2"/>
  <c r="E267" i="2"/>
  <c r="F267" i="2"/>
  <c r="E268" i="2"/>
  <c r="F268" i="2"/>
  <c r="E269" i="2"/>
  <c r="F269" i="2"/>
  <c r="E270" i="2"/>
  <c r="F270" i="2"/>
  <c r="E271" i="2"/>
  <c r="F271" i="2"/>
  <c r="E272" i="2"/>
  <c r="E273" i="2"/>
  <c r="E274" i="2"/>
  <c r="F274" i="2"/>
  <c r="E275" i="2"/>
  <c r="F275" i="2"/>
  <c r="E276" i="2"/>
  <c r="F276" i="2"/>
  <c r="E277" i="2"/>
  <c r="F277" i="2"/>
  <c r="E278" i="2"/>
  <c r="F278" i="2"/>
  <c r="E279" i="2"/>
  <c r="F279" i="2"/>
  <c r="E280" i="2"/>
  <c r="F280" i="2"/>
  <c r="E281" i="2"/>
  <c r="F281" i="2"/>
  <c r="E282" i="2"/>
  <c r="F282" i="2"/>
  <c r="E283" i="2"/>
  <c r="F283" i="2"/>
  <c r="E284" i="2"/>
  <c r="F284" i="2"/>
  <c r="E285" i="2"/>
  <c r="F285" i="2"/>
  <c r="E286" i="2"/>
  <c r="F286" i="2"/>
  <c r="E287" i="2"/>
  <c r="F287" i="2"/>
  <c r="E288" i="2"/>
  <c r="F288" i="2"/>
  <c r="E289" i="2"/>
  <c r="F289" i="2"/>
  <c r="E290" i="2"/>
  <c r="E291" i="2"/>
  <c r="E292" i="2"/>
  <c r="F292" i="2"/>
  <c r="E293" i="2"/>
  <c r="F293" i="2"/>
  <c r="E294" i="2"/>
  <c r="E295" i="2"/>
  <c r="F295" i="2"/>
  <c r="E296" i="2"/>
  <c r="F296" i="2"/>
  <c r="E297" i="2"/>
  <c r="F297" i="2"/>
  <c r="E298" i="2"/>
  <c r="F298" i="2"/>
  <c r="E299" i="2"/>
  <c r="F299" i="2"/>
  <c r="E300" i="2"/>
  <c r="F300" i="2"/>
  <c r="E301" i="2"/>
  <c r="F301" i="2"/>
  <c r="E302" i="2"/>
  <c r="F302" i="2"/>
  <c r="E303" i="2"/>
  <c r="F303" i="2"/>
  <c r="E304" i="2"/>
  <c r="E305" i="2"/>
  <c r="F305" i="2"/>
  <c r="E306" i="2"/>
  <c r="F306" i="2"/>
  <c r="E307" i="2"/>
  <c r="F307" i="2"/>
  <c r="E308" i="2"/>
  <c r="F308" i="2"/>
  <c r="E309" i="2"/>
  <c r="F309" i="2"/>
  <c r="E310" i="2"/>
  <c r="F310" i="2"/>
  <c r="E311" i="2"/>
  <c r="F311" i="2"/>
  <c r="E312" i="2"/>
  <c r="F312" i="2"/>
  <c r="E313" i="2"/>
  <c r="E314" i="2"/>
  <c r="F314" i="2"/>
  <c r="E315" i="2"/>
  <c r="F315" i="2"/>
  <c r="E316" i="2"/>
  <c r="F316" i="2"/>
  <c r="E317" i="2"/>
  <c r="F317" i="2"/>
  <c r="E318" i="2"/>
  <c r="F318" i="2"/>
  <c r="E319" i="2"/>
  <c r="F319" i="2"/>
  <c r="E320" i="2"/>
  <c r="F320" i="2"/>
  <c r="E321" i="2"/>
  <c r="F321" i="2"/>
  <c r="E322" i="2"/>
  <c r="E323" i="2"/>
  <c r="F323" i="2"/>
  <c r="E324" i="2"/>
  <c r="F324" i="2"/>
  <c r="E325" i="2"/>
  <c r="F325" i="2"/>
  <c r="E326" i="2"/>
  <c r="E327" i="2"/>
  <c r="F327" i="2"/>
  <c r="E328" i="2"/>
  <c r="E329" i="2"/>
  <c r="F329" i="2"/>
  <c r="E330" i="2"/>
  <c r="F330" i="2"/>
  <c r="E331" i="2"/>
  <c r="F331" i="2"/>
  <c r="E332" i="2"/>
  <c r="F332" i="2"/>
  <c r="E333" i="2"/>
  <c r="F333" i="2"/>
  <c r="E334" i="2"/>
  <c r="F334" i="2"/>
  <c r="E335" i="2"/>
  <c r="F335" i="2"/>
  <c r="E336" i="2"/>
  <c r="F336" i="2"/>
  <c r="E337" i="2"/>
  <c r="F337" i="2"/>
  <c r="E338" i="2"/>
  <c r="F338" i="2"/>
  <c r="E339" i="2"/>
  <c r="F339" i="2"/>
  <c r="E340" i="2"/>
  <c r="F340" i="2"/>
  <c r="E341" i="2"/>
  <c r="F341" i="2"/>
  <c r="E342" i="2"/>
  <c r="F342" i="2"/>
  <c r="E343" i="2"/>
  <c r="F343" i="2"/>
  <c r="E344" i="2"/>
  <c r="F344" i="2"/>
  <c r="E345" i="2"/>
  <c r="E346" i="2"/>
  <c r="E347" i="2"/>
  <c r="F347" i="2"/>
  <c r="E348" i="2"/>
  <c r="F348" i="2"/>
  <c r="E349" i="2"/>
  <c r="F349" i="2"/>
  <c r="E350" i="2"/>
  <c r="F350" i="2"/>
  <c r="E351" i="2"/>
  <c r="F351" i="2"/>
  <c r="E352" i="2"/>
  <c r="F352" i="2"/>
  <c r="E353" i="2"/>
  <c r="F353" i="2"/>
  <c r="E354" i="2"/>
  <c r="F354" i="2"/>
  <c r="E355" i="2"/>
  <c r="F355" i="2"/>
  <c r="E3" i="2"/>
  <c r="F3" i="2"/>
</calcChain>
</file>

<file path=xl/sharedStrings.xml><?xml version="1.0" encoding="utf-8"?>
<sst xmlns="http://schemas.openxmlformats.org/spreadsheetml/2006/main" count="36" uniqueCount="36">
  <si>
    <t>base voltage (mV)</t>
  </si>
  <si>
    <t>base angle (degrees)</t>
  </si>
  <si>
    <t>elbow voltage (mV)</t>
  </si>
  <si>
    <t>elbow angle (degrees)</t>
  </si>
  <si>
    <t>Length of base arm (mm)</t>
  </si>
  <si>
    <t>Length of elbow arm (mm)</t>
  </si>
  <si>
    <t>Arya Amin</t>
  </si>
  <si>
    <t>Student Number</t>
  </si>
  <si>
    <t>Course Section</t>
  </si>
  <si>
    <t>Lab Section</t>
  </si>
  <si>
    <t>APSC 160 102</t>
  </si>
  <si>
    <t>L1O</t>
  </si>
  <si>
    <t>Name</t>
  </si>
  <si>
    <t>BASE VOLTAGE (mV)</t>
  </si>
  <si>
    <t>ELBOW VOLTAGE (mV)</t>
  </si>
  <si>
    <t>FOR BASE SENSOR:</t>
  </si>
  <si>
    <t>FOR ELBOW SENSOR:</t>
  </si>
  <si>
    <t>θ1 (DEGREES)</t>
  </si>
  <si>
    <t>θ3 (DEGREES)</t>
  </si>
  <si>
    <t>θ2 (DEGREES)</t>
  </si>
  <si>
    <t>(θ1) = -0.0479*(V) + 104.44</t>
  </si>
  <si>
    <t>(θ3) = -0.0446*(V) + 286.03</t>
  </si>
  <si>
    <t>(θ1 + θ3) - 180 = (θ2)</t>
  </si>
  <si>
    <t>y = AB*sin(θ1R) + BC*sin(θ2R)</t>
  </si>
  <si>
    <r>
      <rPr>
        <sz val="12"/>
        <color indexed="8"/>
        <rFont val="Calibri"/>
        <family val="2"/>
      </rPr>
      <t>x</t>
    </r>
    <r>
      <rPr>
        <sz val="17"/>
        <color indexed="8"/>
        <rFont val="Times New Roman"/>
        <family val="1"/>
      </rPr>
      <t xml:space="preserve"> </t>
    </r>
    <r>
      <rPr>
        <sz val="12"/>
        <color indexed="8"/>
        <rFont val="Calibri"/>
        <family val="2"/>
      </rPr>
      <t>= AB*cos(θ1R) + BC*cos(θ2R)</t>
    </r>
  </si>
  <si>
    <t>1 degree = 𝛑/180 radians</t>
  </si>
  <si>
    <t>y = -0.0479x + 104.44</t>
  </si>
  <si>
    <t>y = -0.0446x + 286.03</t>
  </si>
  <si>
    <t>X (cm)</t>
  </si>
  <si>
    <t>Y (cm)</t>
  </si>
  <si>
    <t>θ1</t>
  </si>
  <si>
    <t>θ2</t>
  </si>
  <si>
    <t>θ3</t>
  </si>
  <si>
    <t>ABSOLUTE ELBOW ANGLE</t>
  </si>
  <si>
    <t>ABSOLUTE BASE ANGLE</t>
  </si>
  <si>
    <t>RELATIVE ELBOW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</si>
</sst>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7"/>
      <color indexed="8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7"/>
      <color theme="1"/>
      <name val="Times New Roman"/>
      <family val="2"/>
    </font>
    <font>
      <sz val="12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readingOrder="1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BASE SENSOR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'CALIBRATION AND CURVE'!$C$8</c:f>
              <c:strCache>
                <c:ptCount val="1"/>
                <c:pt idx="0">
                  <c:v>base angle (degrees)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44706911636044E-2"/>
                  <c:y val="-0.63214639836687081"/>
                </c:manualLayout>
              </c:layout>
              <c:tx>
                <c:rich>
                  <a:bodyPr/>
                  <a:lstStyle/>
                  <a:p>
                    <a:pPr>
                      <a:defRPr sz="900" b="0" i="0" u="none" strike="noStrike" baseline="0">
                        <a:solidFill>
                          <a:srgbClr val="333333"/>
                        </a:solidFill>
                        <a:latin typeface="Calibri"/>
                        <a:ea typeface="Calibri"/>
                        <a:cs typeface="Calibri"/>
                      </a:defRPr>
                    </a:pPr>
                    <a:r>
                      <a:rPr lang="en-US"/>
                      <a:t>y = -0.0479x + 104.44</a:t>
                    </a:r>
                  </a:p>
                </c:rich>
              </c:tx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'CALIBRATION AND CURVE'!$B$9:$B$13</c:f>
              <c:numCache>
                <c:formatCode>General</c:formatCode>
                <c:ptCount val="5"/>
                <c:pt idx="0">
                  <c:v>2148</c:v>
                </c:pt>
                <c:pt idx="1">
                  <c:v>1181</c:v>
                </c:pt>
                <c:pt idx="2">
                  <c:v>361</c:v>
                </c:pt>
                <c:pt idx="3">
                  <c:v>3251</c:v>
                </c:pt>
                <c:pt idx="4">
                  <c:v>4072</c:v>
                </c:pt>
              </c:numCache>
            </c:numRef>
          </c:xVal>
          <c:yVal>
            <c:numRef>
              <c:f>'CALIBRATION AND CURVE'!$C$9:$C$13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-50</c:v>
                </c:pt>
                <c:pt idx="4">
                  <c:v>-90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AA-6946-A0FF-EEDAF516A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4124848"/>
        <c:axId val="1"/>
      </c:scatterChart>
      <c:valAx>
        <c:axId val="113412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Base Voltage (mV)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Base Angle (degrees 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13412484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ELBOW SENSOR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'CALIBRATION AND CURVE'!$E$8</c:f>
              <c:strCache>
                <c:ptCount val="1"/>
                <c:pt idx="0">
                  <c:v>elbow angle (degrees)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9642910878178448E-2"/>
                  <c:y val="-0.38975551001330311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'CALIBRATION AND CURVE'!$D$9:$D$12</c:f>
              <c:numCache>
                <c:formatCode>General</c:formatCode>
                <c:ptCount val="4"/>
                <c:pt idx="0">
                  <c:v>4443</c:v>
                </c:pt>
                <c:pt idx="1">
                  <c:v>3500</c:v>
                </c:pt>
                <c:pt idx="2">
                  <c:v>2265</c:v>
                </c:pt>
                <c:pt idx="3">
                  <c:v>419</c:v>
                </c:pt>
              </c:numCache>
            </c:numRef>
          </c:xVal>
          <c:yVal>
            <c:numRef>
              <c:f>'CALIBRATION AND CURVE'!$E$9:$E$12</c:f>
              <c:numCache>
                <c:formatCode>General</c:formatCode>
                <c:ptCount val="4"/>
                <c:pt idx="0">
                  <c:v>90</c:v>
                </c:pt>
                <c:pt idx="1">
                  <c:v>130</c:v>
                </c:pt>
                <c:pt idx="2">
                  <c:v>180</c:v>
                </c:pt>
                <c:pt idx="3">
                  <c:v>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65-C841-B519-5029F3894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4155824"/>
        <c:axId val="1"/>
      </c:scatterChart>
      <c:valAx>
        <c:axId val="113415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Elbow Voltage (mV)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Elbow Angle (degrees)</a:t>
                </a:r>
              </a:p>
            </c:rich>
          </c:tx>
          <c:layout>
            <c:manualLayout>
              <c:xMode val="edge"/>
              <c:yMode val="edge"/>
              <c:x val="1.2738986139129303E-2"/>
              <c:y val="0.2670131233595800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13415582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TRACE 6 ROBOTIC ARM PATH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'FIGURE TRACE'!$H$2</c:f>
              <c:strCache>
                <c:ptCount val="1"/>
                <c:pt idx="0">
                  <c:v>Y (cm)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'FIGURE TRACE'!$G$3:$G$355</c:f>
              <c:numCache>
                <c:formatCode>General</c:formatCode>
                <c:ptCount val="353"/>
                <c:pt idx="0">
                  <c:v>12.959094926734451</c:v>
                </c:pt>
                <c:pt idx="1">
                  <c:v>12.959094926734451</c:v>
                </c:pt>
                <c:pt idx="2">
                  <c:v>12.959094926734451</c:v>
                </c:pt>
                <c:pt idx="3">
                  <c:v>12.959094926734451</c:v>
                </c:pt>
                <c:pt idx="4">
                  <c:v>12.9319161649303</c:v>
                </c:pt>
                <c:pt idx="5">
                  <c:v>12.9319161649303</c:v>
                </c:pt>
                <c:pt idx="6">
                  <c:v>12.959094926734451</c:v>
                </c:pt>
                <c:pt idx="7">
                  <c:v>12.959094926734451</c:v>
                </c:pt>
                <c:pt idx="8">
                  <c:v>12.959094926734451</c:v>
                </c:pt>
                <c:pt idx="9">
                  <c:v>12.959094926734451</c:v>
                </c:pt>
                <c:pt idx="10">
                  <c:v>12.9319161649303</c:v>
                </c:pt>
                <c:pt idx="11">
                  <c:v>12.9319161649303</c:v>
                </c:pt>
                <c:pt idx="12">
                  <c:v>12.9319161649303</c:v>
                </c:pt>
                <c:pt idx="13">
                  <c:v>12.9319161649303</c:v>
                </c:pt>
                <c:pt idx="14">
                  <c:v>12.923148354015202</c:v>
                </c:pt>
                <c:pt idx="15">
                  <c:v>12.95216446222706</c:v>
                </c:pt>
                <c:pt idx="16">
                  <c:v>12.923148354015202</c:v>
                </c:pt>
                <c:pt idx="17">
                  <c:v>12.923148354015202</c:v>
                </c:pt>
                <c:pt idx="18">
                  <c:v>12.893663403439458</c:v>
                </c:pt>
                <c:pt idx="19">
                  <c:v>12.915365447474329</c:v>
                </c:pt>
                <c:pt idx="20">
                  <c:v>12.915365447474329</c:v>
                </c:pt>
                <c:pt idx="21">
                  <c:v>12.885006500506426</c:v>
                </c:pt>
                <c:pt idx="22">
                  <c:v>12.822958754722286</c:v>
                </c:pt>
                <c:pt idx="23">
                  <c:v>12.842428547844559</c:v>
                </c:pt>
                <c:pt idx="24">
                  <c:v>12.81028221259532</c:v>
                </c:pt>
                <c:pt idx="25">
                  <c:v>12.795422713700155</c:v>
                </c:pt>
                <c:pt idx="26">
                  <c:v>12.812265792932834</c:v>
                </c:pt>
                <c:pt idx="27">
                  <c:v>12.812265792932834</c:v>
                </c:pt>
                <c:pt idx="28">
                  <c:v>12.828252372906066</c:v>
                </c:pt>
                <c:pt idx="29">
                  <c:v>12.828252372906066</c:v>
                </c:pt>
                <c:pt idx="30">
                  <c:v>12.778363233479309</c:v>
                </c:pt>
                <c:pt idx="31">
                  <c:v>12.79390029863595</c:v>
                </c:pt>
                <c:pt idx="32">
                  <c:v>12.828252372906066</c:v>
                </c:pt>
                <c:pt idx="33">
                  <c:v>12.79390029863595</c:v>
                </c:pt>
                <c:pt idx="34">
                  <c:v>12.808567517353666</c:v>
                </c:pt>
                <c:pt idx="35">
                  <c:v>12.843366353910628</c:v>
                </c:pt>
                <c:pt idx="36">
                  <c:v>12.808567517353666</c:v>
                </c:pt>
                <c:pt idx="37">
                  <c:v>12.808567517353666</c:v>
                </c:pt>
                <c:pt idx="38">
                  <c:v>12.822393933974983</c:v>
                </c:pt>
                <c:pt idx="39">
                  <c:v>12.822393933974983</c:v>
                </c:pt>
                <c:pt idx="40">
                  <c:v>12.857637664977361</c:v>
                </c:pt>
                <c:pt idx="41">
                  <c:v>12.835350351370332</c:v>
                </c:pt>
                <c:pt idx="42">
                  <c:v>12.835350351370332</c:v>
                </c:pt>
                <c:pt idx="43">
                  <c:v>12.835350351370332</c:v>
                </c:pt>
                <c:pt idx="44">
                  <c:v>12.799291741071137</c:v>
                </c:pt>
                <c:pt idx="45">
                  <c:v>12.810966354885558</c:v>
                </c:pt>
                <c:pt idx="46">
                  <c:v>12.810966354885558</c:v>
                </c:pt>
                <c:pt idx="47">
                  <c:v>12.799291741071137</c:v>
                </c:pt>
                <c:pt idx="48">
                  <c:v>12.821773932394199</c:v>
                </c:pt>
                <c:pt idx="49">
                  <c:v>12.858704581245782</c:v>
                </c:pt>
                <c:pt idx="50">
                  <c:v>12.821773932394199</c:v>
                </c:pt>
                <c:pt idx="51">
                  <c:v>12.906097644391123</c:v>
                </c:pt>
                <c:pt idx="52">
                  <c:v>12.953045284115381</c:v>
                </c:pt>
                <c:pt idx="53">
                  <c:v>12.999640286085388</c:v>
                </c:pt>
                <c:pt idx="54">
                  <c:v>13.045784075059776</c:v>
                </c:pt>
                <c:pt idx="55">
                  <c:v>13.154575083267829</c:v>
                </c:pt>
                <c:pt idx="56">
                  <c:v>13.281348335331707</c:v>
                </c:pt>
                <c:pt idx="57">
                  <c:v>13.494293227134136</c:v>
                </c:pt>
                <c:pt idx="58">
                  <c:v>13.529071357883721</c:v>
                </c:pt>
                <c:pt idx="59">
                  <c:v>13.649967636669151</c:v>
                </c:pt>
                <c:pt idx="60">
                  <c:v>13.802490126007564</c:v>
                </c:pt>
                <c:pt idx="61">
                  <c:v>14.025288836221627</c:v>
                </c:pt>
                <c:pt idx="62">
                  <c:v>14.14560618534666</c:v>
                </c:pt>
                <c:pt idx="63">
                  <c:v>14.255743456544582</c:v>
                </c:pt>
                <c:pt idx="64">
                  <c:v>14.325880849791194</c:v>
                </c:pt>
                <c:pt idx="65">
                  <c:v>14.357295380468688</c:v>
                </c:pt>
                <c:pt idx="66">
                  <c:v>14.426203946761696</c:v>
                </c:pt>
                <c:pt idx="67">
                  <c:v>14.486902577880551</c:v>
                </c:pt>
                <c:pt idx="68">
                  <c:v>14.561503973522218</c:v>
                </c:pt>
                <c:pt idx="69">
                  <c:v>14.657227333297238</c:v>
                </c:pt>
                <c:pt idx="70">
                  <c:v>14.722364077886239</c:v>
                </c:pt>
                <c:pt idx="71">
                  <c:v>14.786669686094221</c:v>
                </c:pt>
                <c:pt idx="72">
                  <c:v>14.786669686094221</c:v>
                </c:pt>
                <c:pt idx="73">
                  <c:v>14.786669686094221</c:v>
                </c:pt>
                <c:pt idx="74">
                  <c:v>14.814752531380069</c:v>
                </c:pt>
                <c:pt idx="75">
                  <c:v>14.786669686094221</c:v>
                </c:pt>
                <c:pt idx="76">
                  <c:v>14.786669686094221</c:v>
                </c:pt>
                <c:pt idx="77">
                  <c:v>14.786669686094221</c:v>
                </c:pt>
                <c:pt idx="78">
                  <c:v>14.79339415278849</c:v>
                </c:pt>
                <c:pt idx="79">
                  <c:v>14.79339415278849</c:v>
                </c:pt>
                <c:pt idx="80">
                  <c:v>14.799124322563816</c:v>
                </c:pt>
                <c:pt idx="81">
                  <c:v>14.799124322563816</c:v>
                </c:pt>
                <c:pt idx="82">
                  <c:v>14.799124322563816</c:v>
                </c:pt>
                <c:pt idx="83">
                  <c:v>14.803871542425856</c:v>
                </c:pt>
                <c:pt idx="84">
                  <c:v>14.803871542425856</c:v>
                </c:pt>
                <c:pt idx="85">
                  <c:v>14.803871542425856</c:v>
                </c:pt>
                <c:pt idx="86">
                  <c:v>14.803871542425856</c:v>
                </c:pt>
                <c:pt idx="87">
                  <c:v>14.803871542425856</c:v>
                </c:pt>
                <c:pt idx="88">
                  <c:v>14.803871542425856</c:v>
                </c:pt>
                <c:pt idx="89">
                  <c:v>14.807625787709707</c:v>
                </c:pt>
                <c:pt idx="90">
                  <c:v>14.807625787709707</c:v>
                </c:pt>
                <c:pt idx="91">
                  <c:v>14.807625787709707</c:v>
                </c:pt>
                <c:pt idx="92">
                  <c:v>14.810394492652769</c:v>
                </c:pt>
                <c:pt idx="93">
                  <c:v>14.810394492652769</c:v>
                </c:pt>
                <c:pt idx="94">
                  <c:v>14.810394492652769</c:v>
                </c:pt>
                <c:pt idx="95">
                  <c:v>14.810394492652769</c:v>
                </c:pt>
                <c:pt idx="96">
                  <c:v>14.810394492652769</c:v>
                </c:pt>
                <c:pt idx="97">
                  <c:v>14.812171810603729</c:v>
                </c:pt>
                <c:pt idx="98">
                  <c:v>14.812961261045885</c:v>
                </c:pt>
                <c:pt idx="99">
                  <c:v>14.812961261045885</c:v>
                </c:pt>
                <c:pt idx="100">
                  <c:v>14.812961261045885</c:v>
                </c:pt>
                <c:pt idx="101">
                  <c:v>14.812961261045885</c:v>
                </c:pt>
                <c:pt idx="102">
                  <c:v>14.812961261045885</c:v>
                </c:pt>
                <c:pt idx="103">
                  <c:v>14.812961261045885</c:v>
                </c:pt>
                <c:pt idx="104">
                  <c:v>14.812961261045885</c:v>
                </c:pt>
                <c:pt idx="105">
                  <c:v>14.812761176903269</c:v>
                </c:pt>
                <c:pt idx="106">
                  <c:v>14.812761176903269</c:v>
                </c:pt>
                <c:pt idx="107">
                  <c:v>14.811571161964952</c:v>
                </c:pt>
                <c:pt idx="108">
                  <c:v>14.812761176903269</c:v>
                </c:pt>
                <c:pt idx="109">
                  <c:v>14.809393729175635</c:v>
                </c:pt>
                <c:pt idx="110">
                  <c:v>14.809393729175635</c:v>
                </c:pt>
                <c:pt idx="111">
                  <c:v>14.809393729175635</c:v>
                </c:pt>
                <c:pt idx="112">
                  <c:v>14.80622456673599</c:v>
                </c:pt>
                <c:pt idx="113">
                  <c:v>14.80622456673599</c:v>
                </c:pt>
                <c:pt idx="114">
                  <c:v>14.802070366940118</c:v>
                </c:pt>
                <c:pt idx="115">
                  <c:v>14.796922903552073</c:v>
                </c:pt>
                <c:pt idx="116">
                  <c:v>14.796922903552073</c:v>
                </c:pt>
                <c:pt idx="117">
                  <c:v>14.790793046427703</c:v>
                </c:pt>
                <c:pt idx="118">
                  <c:v>14.790793046427703</c:v>
                </c:pt>
                <c:pt idx="119">
                  <c:v>14.796922903552073</c:v>
                </c:pt>
                <c:pt idx="120">
                  <c:v>14.692061958975104</c:v>
                </c:pt>
                <c:pt idx="121">
                  <c:v>14.656270981076457</c:v>
                </c:pt>
                <c:pt idx="122">
                  <c:v>14.583500636435486</c:v>
                </c:pt>
                <c:pt idx="123">
                  <c:v>14.525478449564897</c:v>
                </c:pt>
                <c:pt idx="124">
                  <c:v>14.421521324050842</c:v>
                </c:pt>
                <c:pt idx="125">
                  <c:v>14.366596242912575</c:v>
                </c:pt>
                <c:pt idx="126">
                  <c:v>14.253722843130546</c:v>
                </c:pt>
                <c:pt idx="127">
                  <c:v>14.222096578333348</c:v>
                </c:pt>
                <c:pt idx="128">
                  <c:v>14.189930999437495</c:v>
                </c:pt>
                <c:pt idx="129">
                  <c:v>14.073698443593699</c:v>
                </c:pt>
                <c:pt idx="130">
                  <c:v>14.041134826254968</c:v>
                </c:pt>
                <c:pt idx="131">
                  <c:v>14.008115681694308</c:v>
                </c:pt>
                <c:pt idx="132">
                  <c:v>13.968618106176951</c:v>
                </c:pt>
                <c:pt idx="133">
                  <c:v>13.968618106176951</c:v>
                </c:pt>
                <c:pt idx="134">
                  <c:v>13.935147676969541</c:v>
                </c:pt>
                <c:pt idx="135">
                  <c:v>13.901146419058879</c:v>
                </c:pt>
                <c:pt idx="136">
                  <c:v>13.906079876383668</c:v>
                </c:pt>
                <c:pt idx="137">
                  <c:v>13.831747699258493</c:v>
                </c:pt>
                <c:pt idx="138">
                  <c:v>13.792016772832033</c:v>
                </c:pt>
                <c:pt idx="139">
                  <c:v>13.751857935339904</c:v>
                </c:pt>
                <c:pt idx="140">
                  <c:v>13.635109273275059</c:v>
                </c:pt>
                <c:pt idx="141">
                  <c:v>13.38942684877591</c:v>
                </c:pt>
                <c:pt idx="142">
                  <c:v>13.31025338976835</c:v>
                </c:pt>
                <c:pt idx="143">
                  <c:v>13.186544237385739</c:v>
                </c:pt>
                <c:pt idx="144">
                  <c:v>13.097923071819155</c:v>
                </c:pt>
                <c:pt idx="145">
                  <c:v>13.016197629778036</c:v>
                </c:pt>
                <c:pt idx="146">
                  <c:v>12.978830982869768</c:v>
                </c:pt>
                <c:pt idx="147">
                  <c:v>12.941042066035704</c:v>
                </c:pt>
                <c:pt idx="148">
                  <c:v>12.895898254090467</c:v>
                </c:pt>
                <c:pt idx="149">
                  <c:v>12.857684892809084</c:v>
                </c:pt>
                <c:pt idx="150">
                  <c:v>12.773566125705321</c:v>
                </c:pt>
                <c:pt idx="151">
                  <c:v>12.779841659435297</c:v>
                </c:pt>
                <c:pt idx="152">
                  <c:v>12.688704473497769</c:v>
                </c:pt>
                <c:pt idx="153">
                  <c:v>12.694873353341798</c:v>
                </c:pt>
                <c:pt idx="154">
                  <c:v>12.700200329443861</c:v>
                </c:pt>
                <c:pt idx="155">
                  <c:v>12.609166560363139</c:v>
                </c:pt>
                <c:pt idx="156">
                  <c:v>12.568704447094539</c:v>
                </c:pt>
                <c:pt idx="157">
                  <c:v>12.440527586776927</c:v>
                </c:pt>
                <c:pt idx="158">
                  <c:v>12.347570722950596</c:v>
                </c:pt>
                <c:pt idx="159">
                  <c:v>12.305924149599404</c:v>
                </c:pt>
                <c:pt idx="160">
                  <c:v>12.258936370535428</c:v>
                </c:pt>
                <c:pt idx="161">
                  <c:v>12.258936370535428</c:v>
                </c:pt>
                <c:pt idx="162">
                  <c:v>12.16957769604655</c:v>
                </c:pt>
                <c:pt idx="163">
                  <c:v>12.174347557446829</c:v>
                </c:pt>
                <c:pt idx="164">
                  <c:v>12.174347557446829</c:v>
                </c:pt>
                <c:pt idx="165">
                  <c:v>12.079510599306172</c:v>
                </c:pt>
                <c:pt idx="166">
                  <c:v>12.084184621248816</c:v>
                </c:pt>
                <c:pt idx="167">
                  <c:v>12.040878855250748</c:v>
                </c:pt>
                <c:pt idx="168">
                  <c:v>11.90174484651355</c:v>
                </c:pt>
                <c:pt idx="169">
                  <c:v>11.90174484651355</c:v>
                </c:pt>
                <c:pt idx="170">
                  <c:v>11.805069432125057</c:v>
                </c:pt>
                <c:pt idx="171">
                  <c:v>11.761026464828436</c:v>
                </c:pt>
                <c:pt idx="172">
                  <c:v>11.716516222521998</c:v>
                </c:pt>
                <c:pt idx="173">
                  <c:v>11.67164989035731</c:v>
                </c:pt>
                <c:pt idx="174">
                  <c:v>11.62287157707331</c:v>
                </c:pt>
                <c:pt idx="175">
                  <c:v>11.67164989035731</c:v>
                </c:pt>
                <c:pt idx="176">
                  <c:v>11.674753054149354</c:v>
                </c:pt>
                <c:pt idx="177">
                  <c:v>11.528542095170222</c:v>
                </c:pt>
                <c:pt idx="178">
                  <c:v>11.433541072586886</c:v>
                </c:pt>
                <c:pt idx="179">
                  <c:v>11.23764526210107</c:v>
                </c:pt>
                <c:pt idx="180">
                  <c:v>11.23764526210107</c:v>
                </c:pt>
                <c:pt idx="181">
                  <c:v>11.191314017282375</c:v>
                </c:pt>
                <c:pt idx="182">
                  <c:v>11.140736727689477</c:v>
                </c:pt>
                <c:pt idx="183">
                  <c:v>11.144533988858022</c:v>
                </c:pt>
                <c:pt idx="184">
                  <c:v>11.093979106295748</c:v>
                </c:pt>
                <c:pt idx="185">
                  <c:v>11.04688726926023</c:v>
                </c:pt>
                <c:pt idx="186">
                  <c:v>10.99604920591549</c:v>
                </c:pt>
                <c:pt idx="187">
                  <c:v>10.95149178760472</c:v>
                </c:pt>
                <c:pt idx="188">
                  <c:v>10.95149178760472</c:v>
                </c:pt>
                <c:pt idx="189">
                  <c:v>10.953659679147451</c:v>
                </c:pt>
                <c:pt idx="190">
                  <c:v>10.904966990497339</c:v>
                </c:pt>
                <c:pt idx="191">
                  <c:v>10.904966990497339</c:v>
                </c:pt>
                <c:pt idx="192">
                  <c:v>10.904966990497339</c:v>
                </c:pt>
                <c:pt idx="193">
                  <c:v>10.906009096377044</c:v>
                </c:pt>
                <c:pt idx="194">
                  <c:v>10.906009096377044</c:v>
                </c:pt>
                <c:pt idx="195">
                  <c:v>10.906322188433771</c:v>
                </c:pt>
                <c:pt idx="196">
                  <c:v>10.906322188433771</c:v>
                </c:pt>
                <c:pt idx="197">
                  <c:v>10.905906886659164</c:v>
                </c:pt>
                <c:pt idx="198">
                  <c:v>10.905906886659164</c:v>
                </c:pt>
                <c:pt idx="199">
                  <c:v>10.855725164649636</c:v>
                </c:pt>
                <c:pt idx="200">
                  <c:v>10.902891469549845</c:v>
                </c:pt>
                <c:pt idx="201">
                  <c:v>10.854198570545021</c:v>
                </c:pt>
                <c:pt idx="202">
                  <c:v>10.851949047262083</c:v>
                </c:pt>
                <c:pt idx="203">
                  <c:v>10.851949047262083</c:v>
                </c:pt>
                <c:pt idx="204">
                  <c:v>10.900293045531821</c:v>
                </c:pt>
                <c:pt idx="205">
                  <c:v>10.896963650533255</c:v>
                </c:pt>
                <c:pt idx="206">
                  <c:v>10.845274135807747</c:v>
                </c:pt>
                <c:pt idx="207">
                  <c:v>10.845274135807747</c:v>
                </c:pt>
                <c:pt idx="208">
                  <c:v>10.845274135807747</c:v>
                </c:pt>
                <c:pt idx="209">
                  <c:v>10.840847711078185</c:v>
                </c:pt>
                <c:pt idx="210">
                  <c:v>10.888125013060133</c:v>
                </c:pt>
                <c:pt idx="211">
                  <c:v>10.840847711078185</c:v>
                </c:pt>
                <c:pt idx="212">
                  <c:v>10.835702213302152</c:v>
                </c:pt>
                <c:pt idx="213">
                  <c:v>10.835702213302152</c:v>
                </c:pt>
                <c:pt idx="214">
                  <c:v>10.876377918124772</c:v>
                </c:pt>
                <c:pt idx="215">
                  <c:v>10.876377918124772</c:v>
                </c:pt>
                <c:pt idx="216">
                  <c:v>10.829827453254078</c:v>
                </c:pt>
                <c:pt idx="217">
                  <c:v>10.823235836616147</c:v>
                </c:pt>
                <c:pt idx="218">
                  <c:v>10.869418396745433</c:v>
                </c:pt>
                <c:pt idx="219">
                  <c:v>10.869418396745433</c:v>
                </c:pt>
                <c:pt idx="220">
                  <c:v>10.869418396745433</c:v>
                </c:pt>
                <c:pt idx="221">
                  <c:v>10.823235836616147</c:v>
                </c:pt>
                <c:pt idx="222">
                  <c:v>10.861725503634378</c:v>
                </c:pt>
                <c:pt idx="223">
                  <c:v>10.861725503634378</c:v>
                </c:pt>
                <c:pt idx="224">
                  <c:v>10.815914310527068</c:v>
                </c:pt>
                <c:pt idx="225">
                  <c:v>10.853315483810341</c:v>
                </c:pt>
                <c:pt idx="226">
                  <c:v>10.807878335792903</c:v>
                </c:pt>
                <c:pt idx="227">
                  <c:v>10.853315483810341</c:v>
                </c:pt>
                <c:pt idx="228">
                  <c:v>10.807878335792903</c:v>
                </c:pt>
                <c:pt idx="229">
                  <c:v>10.807878335792903</c:v>
                </c:pt>
                <c:pt idx="230">
                  <c:v>10.799111999403333</c:v>
                </c:pt>
                <c:pt idx="231">
                  <c:v>10.84417168357086</c:v>
                </c:pt>
                <c:pt idx="232">
                  <c:v>10.84417168357086</c:v>
                </c:pt>
                <c:pt idx="233">
                  <c:v>10.84417168357086</c:v>
                </c:pt>
                <c:pt idx="234">
                  <c:v>10.84417168357086</c:v>
                </c:pt>
                <c:pt idx="235">
                  <c:v>10.834313411803231</c:v>
                </c:pt>
                <c:pt idx="236">
                  <c:v>10.789633813158375</c:v>
                </c:pt>
                <c:pt idx="237">
                  <c:v>10.789633813158375</c:v>
                </c:pt>
                <c:pt idx="238">
                  <c:v>10.789633813158375</c:v>
                </c:pt>
                <c:pt idx="239">
                  <c:v>10.779425008149408</c:v>
                </c:pt>
                <c:pt idx="240">
                  <c:v>10.789633813158375</c:v>
                </c:pt>
                <c:pt idx="241">
                  <c:v>10.823721146945301</c:v>
                </c:pt>
                <c:pt idx="242">
                  <c:v>10.779425008149408</c:v>
                </c:pt>
                <c:pt idx="243">
                  <c:v>10.812417256595118</c:v>
                </c:pt>
                <c:pt idx="244">
                  <c:v>10.768507142225493</c:v>
                </c:pt>
                <c:pt idx="245">
                  <c:v>10.768507142225493</c:v>
                </c:pt>
                <c:pt idx="246">
                  <c:v>10.812417256595118</c:v>
                </c:pt>
                <c:pt idx="247">
                  <c:v>10.812417256595118</c:v>
                </c:pt>
                <c:pt idx="248">
                  <c:v>10.812417256595118</c:v>
                </c:pt>
                <c:pt idx="249">
                  <c:v>10.80037935654545</c:v>
                </c:pt>
                <c:pt idx="250">
                  <c:v>10.80037935654545</c:v>
                </c:pt>
                <c:pt idx="251">
                  <c:v>10.80037935654545</c:v>
                </c:pt>
                <c:pt idx="252">
                  <c:v>10.787632867130228</c:v>
                </c:pt>
                <c:pt idx="253">
                  <c:v>10.787632867130228</c:v>
                </c:pt>
                <c:pt idx="254">
                  <c:v>10.830437896008686</c:v>
                </c:pt>
                <c:pt idx="255">
                  <c:v>10.816559366773976</c:v>
                </c:pt>
                <c:pt idx="256">
                  <c:v>10.816559366773976</c:v>
                </c:pt>
                <c:pt idx="257">
                  <c:v>10.816559366773976</c:v>
                </c:pt>
                <c:pt idx="258">
                  <c:v>10.858550073802361</c:v>
                </c:pt>
                <c:pt idx="259">
                  <c:v>10.843560925066006</c:v>
                </c:pt>
                <c:pt idx="260">
                  <c:v>10.884813211627694</c:v>
                </c:pt>
                <c:pt idx="261">
                  <c:v>10.843560925066006</c:v>
                </c:pt>
                <c:pt idx="262">
                  <c:v>10.884813211627694</c:v>
                </c:pt>
                <c:pt idx="263">
                  <c:v>10.884813211627694</c:v>
                </c:pt>
                <c:pt idx="264">
                  <c:v>10.925643163838435</c:v>
                </c:pt>
                <c:pt idx="265">
                  <c:v>10.884813211627694</c:v>
                </c:pt>
                <c:pt idx="266">
                  <c:v>10.909094022936115</c:v>
                </c:pt>
                <c:pt idx="267">
                  <c:v>10.868675196074753</c:v>
                </c:pt>
                <c:pt idx="268">
                  <c:v>10.909094022936115</c:v>
                </c:pt>
                <c:pt idx="269">
                  <c:v>10.89183364885954</c:v>
                </c:pt>
                <c:pt idx="270">
                  <c:v>10.89183364885954</c:v>
                </c:pt>
                <c:pt idx="271">
                  <c:v>10.89183364885954</c:v>
                </c:pt>
                <c:pt idx="272">
                  <c:v>10.873827862244063</c:v>
                </c:pt>
                <c:pt idx="273">
                  <c:v>10.89183364885954</c:v>
                </c:pt>
                <c:pt idx="274">
                  <c:v>10.873827862244063</c:v>
                </c:pt>
                <c:pt idx="275">
                  <c:v>10.91306692416082</c:v>
                </c:pt>
                <c:pt idx="276">
                  <c:v>10.873827862244063</c:v>
                </c:pt>
                <c:pt idx="277">
                  <c:v>10.91306692416082</c:v>
                </c:pt>
                <c:pt idx="278">
                  <c:v>10.85511468576029</c:v>
                </c:pt>
                <c:pt idx="279">
                  <c:v>10.85511468576029</c:v>
                </c:pt>
                <c:pt idx="280">
                  <c:v>10.893932165772695</c:v>
                </c:pt>
                <c:pt idx="281">
                  <c:v>10.893932165772695</c:v>
                </c:pt>
                <c:pt idx="282">
                  <c:v>10.85511468576029</c:v>
                </c:pt>
                <c:pt idx="283">
                  <c:v>10.893932165772695</c:v>
                </c:pt>
                <c:pt idx="284">
                  <c:v>10.893932165772695</c:v>
                </c:pt>
                <c:pt idx="285">
                  <c:v>10.893932165772695</c:v>
                </c:pt>
                <c:pt idx="286">
                  <c:v>10.893932165772695</c:v>
                </c:pt>
                <c:pt idx="287">
                  <c:v>10.893932165772695</c:v>
                </c:pt>
                <c:pt idx="288">
                  <c:v>10.912045146798757</c:v>
                </c:pt>
                <c:pt idx="289">
                  <c:v>10.912045146798757</c:v>
                </c:pt>
                <c:pt idx="290">
                  <c:v>10.891028333942771</c:v>
                </c:pt>
                <c:pt idx="291">
                  <c:v>10.928154452433288</c:v>
                </c:pt>
                <c:pt idx="292">
                  <c:v>10.928154452433288</c:v>
                </c:pt>
                <c:pt idx="293">
                  <c:v>10.928154452433288</c:v>
                </c:pt>
                <c:pt idx="294">
                  <c:v>10.94960225693217</c:v>
                </c:pt>
                <c:pt idx="295">
                  <c:v>10.986795972042859</c:v>
                </c:pt>
                <c:pt idx="296">
                  <c:v>11.02354808052867</c:v>
                </c:pt>
                <c:pt idx="297">
                  <c:v>11.045151506710546</c:v>
                </c:pt>
                <c:pt idx="298">
                  <c:v>11.095870282243078</c:v>
                </c:pt>
                <c:pt idx="299">
                  <c:v>11.118348138065475</c:v>
                </c:pt>
                <c:pt idx="300">
                  <c:v>11.189913350436585</c:v>
                </c:pt>
                <c:pt idx="301">
                  <c:v>11.189913350436585</c:v>
                </c:pt>
                <c:pt idx="302">
                  <c:v>11.189913350436585</c:v>
                </c:pt>
                <c:pt idx="303">
                  <c:v>11.189913350436585</c:v>
                </c:pt>
                <c:pt idx="304">
                  <c:v>11.248129723045569</c:v>
                </c:pt>
                <c:pt idx="305">
                  <c:v>11.283307572391513</c:v>
                </c:pt>
                <c:pt idx="306">
                  <c:v>11.341299341896635</c:v>
                </c:pt>
                <c:pt idx="307">
                  <c:v>11.376094416700225</c:v>
                </c:pt>
                <c:pt idx="308">
                  <c:v>11.433810697057009</c:v>
                </c:pt>
                <c:pt idx="309">
                  <c:v>11.49122854560769</c:v>
                </c:pt>
                <c:pt idx="310">
                  <c:v>11.525704947582149</c:v>
                </c:pt>
                <c:pt idx="311">
                  <c:v>11.5597288566647</c:v>
                </c:pt>
                <c:pt idx="312">
                  <c:v>11.5597288566647</c:v>
                </c:pt>
                <c:pt idx="313">
                  <c:v>11.5597288566647</c:v>
                </c:pt>
                <c:pt idx="314">
                  <c:v>11.5597288566647</c:v>
                </c:pt>
                <c:pt idx="315">
                  <c:v>11.593367950384096</c:v>
                </c:pt>
                <c:pt idx="316">
                  <c:v>11.659345487028689</c:v>
                </c:pt>
                <c:pt idx="317">
                  <c:v>11.683813540442985</c:v>
                </c:pt>
                <c:pt idx="318">
                  <c:v>11.740771961203652</c:v>
                </c:pt>
                <c:pt idx="319">
                  <c:v>11.806027244975443</c:v>
                </c:pt>
                <c:pt idx="320">
                  <c:v>11.830295735118636</c:v>
                </c:pt>
                <c:pt idx="321">
                  <c:v>11.862758678919549</c:v>
                </c:pt>
                <c:pt idx="322">
                  <c:v>11.894761995398706</c:v>
                </c:pt>
                <c:pt idx="323">
                  <c:v>11.894761995398706</c:v>
                </c:pt>
                <c:pt idx="324">
                  <c:v>11.957514256904538</c:v>
                </c:pt>
                <c:pt idx="325">
                  <c:v>11.982854588578636</c:v>
                </c:pt>
                <c:pt idx="326">
                  <c:v>12.07024877026668</c:v>
                </c:pt>
                <c:pt idx="327">
                  <c:v>12.07024877026668</c:v>
                </c:pt>
                <c:pt idx="328">
                  <c:v>12.187397375059346</c:v>
                </c:pt>
                <c:pt idx="329">
                  <c:v>12.243053476786784</c:v>
                </c:pt>
                <c:pt idx="330">
                  <c:v>12.298386488403423</c:v>
                </c:pt>
                <c:pt idx="331">
                  <c:v>12.328422364992129</c:v>
                </c:pt>
                <c:pt idx="332">
                  <c:v>12.357990988936995</c:v>
                </c:pt>
                <c:pt idx="333">
                  <c:v>12.413071218482727</c:v>
                </c:pt>
                <c:pt idx="334">
                  <c:v>12.413071218482727</c:v>
                </c:pt>
                <c:pt idx="335">
                  <c:v>12.438188402048857</c:v>
                </c:pt>
                <c:pt idx="336">
                  <c:v>12.467821734804142</c:v>
                </c:pt>
                <c:pt idx="337">
                  <c:v>12.497046948589679</c:v>
                </c:pt>
                <c:pt idx="338">
                  <c:v>12.551474631737211</c:v>
                </c:pt>
                <c:pt idx="339">
                  <c:v>12.634445330127749</c:v>
                </c:pt>
                <c:pt idx="340">
                  <c:v>12.662854077491408</c:v>
                </c:pt>
                <c:pt idx="341">
                  <c:v>12.741739687383159</c:v>
                </c:pt>
                <c:pt idx="342">
                  <c:v>12.770213882513586</c:v>
                </c:pt>
                <c:pt idx="343">
                  <c:v>12.772200351466818</c:v>
                </c:pt>
                <c:pt idx="344">
                  <c:v>12.798216449620176</c:v>
                </c:pt>
                <c:pt idx="345">
                  <c:v>12.825803089079274</c:v>
                </c:pt>
                <c:pt idx="346">
                  <c:v>12.799307482282726</c:v>
                </c:pt>
                <c:pt idx="347">
                  <c:v>12.799307482282726</c:v>
                </c:pt>
                <c:pt idx="348">
                  <c:v>12.772200351466818</c:v>
                </c:pt>
                <c:pt idx="349">
                  <c:v>12.772200351466818</c:v>
                </c:pt>
                <c:pt idx="350">
                  <c:v>12.799307482282726</c:v>
                </c:pt>
                <c:pt idx="351">
                  <c:v>12.825803089079274</c:v>
                </c:pt>
                <c:pt idx="352">
                  <c:v>12.798216449620176</c:v>
                </c:pt>
              </c:numCache>
            </c:numRef>
          </c:xVal>
          <c:yVal>
            <c:numRef>
              <c:f>'FIGURE TRACE'!$H$3:$H$355</c:f>
              <c:numCache>
                <c:formatCode>General</c:formatCode>
                <c:ptCount val="353"/>
                <c:pt idx="0">
                  <c:v>3.1535238762074771</c:v>
                </c:pt>
                <c:pt idx="1">
                  <c:v>3.1535238762074771</c:v>
                </c:pt>
                <c:pt idx="2">
                  <c:v>3.1535238762074771</c:v>
                </c:pt>
                <c:pt idx="3">
                  <c:v>3.1535238762074771</c:v>
                </c:pt>
                <c:pt idx="4">
                  <c:v>3.0948715678257299</c:v>
                </c:pt>
                <c:pt idx="5">
                  <c:v>3.0948715678257299</c:v>
                </c:pt>
                <c:pt idx="6">
                  <c:v>3.1535238762074771</c:v>
                </c:pt>
                <c:pt idx="7">
                  <c:v>3.1535238762074771</c:v>
                </c:pt>
                <c:pt idx="8">
                  <c:v>3.1535238762074771</c:v>
                </c:pt>
                <c:pt idx="9">
                  <c:v>3.1535238762074771</c:v>
                </c:pt>
                <c:pt idx="10">
                  <c:v>3.0948715678257299</c:v>
                </c:pt>
                <c:pt idx="11">
                  <c:v>3.0948715678257299</c:v>
                </c:pt>
                <c:pt idx="12">
                  <c:v>3.0948715678257299</c:v>
                </c:pt>
                <c:pt idx="13">
                  <c:v>3.0948715678257299</c:v>
                </c:pt>
                <c:pt idx="14">
                  <c:v>2.7672984576983279</c:v>
                </c:pt>
                <c:pt idx="15">
                  <c:v>2.8250638784615556</c:v>
                </c:pt>
                <c:pt idx="16">
                  <c:v>2.7672984576983279</c:v>
                </c:pt>
                <c:pt idx="17">
                  <c:v>2.7672984576983279</c:v>
                </c:pt>
                <c:pt idx="18">
                  <c:v>2.7096965939824376</c:v>
                </c:pt>
                <c:pt idx="19">
                  <c:v>2.6042939447804709</c:v>
                </c:pt>
                <c:pt idx="20">
                  <c:v>2.6042939447804709</c:v>
                </c:pt>
                <c:pt idx="21">
                  <c:v>2.547222825019992</c:v>
                </c:pt>
                <c:pt idx="22">
                  <c:v>2.4337236556377255</c:v>
                </c:pt>
                <c:pt idx="23">
                  <c:v>2.3288003458490398</c:v>
                </c:pt>
                <c:pt idx="24">
                  <c:v>2.2726403053928488</c:v>
                </c:pt>
                <c:pt idx="25">
                  <c:v>2.1123442655683289</c:v>
                </c:pt>
                <c:pt idx="26">
                  <c:v>2.0076568356659976</c:v>
                </c:pt>
                <c:pt idx="27">
                  <c:v>2.0076568356659976</c:v>
                </c:pt>
                <c:pt idx="28">
                  <c:v>1.902835194015275</c:v>
                </c:pt>
                <c:pt idx="29">
                  <c:v>1.902835194015275</c:v>
                </c:pt>
                <c:pt idx="30">
                  <c:v>1.9525392025845745</c:v>
                </c:pt>
                <c:pt idx="31">
                  <c:v>1.8479965944038816</c:v>
                </c:pt>
                <c:pt idx="32">
                  <c:v>1.902835194015275</c:v>
                </c:pt>
                <c:pt idx="33">
                  <c:v>1.8479965944038816</c:v>
                </c:pt>
                <c:pt idx="34">
                  <c:v>1.7434375290666426</c:v>
                </c:pt>
                <c:pt idx="35">
                  <c:v>1.7979937201752585</c:v>
                </c:pt>
                <c:pt idx="36">
                  <c:v>1.7434375290666426</c:v>
                </c:pt>
                <c:pt idx="37">
                  <c:v>1.7434375290666426</c:v>
                </c:pt>
                <c:pt idx="38">
                  <c:v>1.6386549564588027</c:v>
                </c:pt>
                <c:pt idx="39">
                  <c:v>1.6386549564588027</c:v>
                </c:pt>
                <c:pt idx="40">
                  <c:v>1.692924804800493</c:v>
                </c:pt>
                <c:pt idx="41">
                  <c:v>1.5338701450719057</c:v>
                </c:pt>
                <c:pt idx="42">
                  <c:v>1.5338701450719057</c:v>
                </c:pt>
                <c:pt idx="43">
                  <c:v>1.5338701450719057</c:v>
                </c:pt>
                <c:pt idx="44">
                  <c:v>1.4802179783402152</c:v>
                </c:pt>
                <c:pt idx="45">
                  <c:v>1.3755200436356969</c:v>
                </c:pt>
                <c:pt idx="46">
                  <c:v>1.3755200436356969</c:v>
                </c:pt>
                <c:pt idx="47">
                  <c:v>1.4802179783402152</c:v>
                </c:pt>
                <c:pt idx="48">
                  <c:v>1.2708373471967154</c:v>
                </c:pt>
                <c:pt idx="49">
                  <c:v>1.3238930306539602</c:v>
                </c:pt>
                <c:pt idx="50">
                  <c:v>1.2708373471967154</c:v>
                </c:pt>
                <c:pt idx="51">
                  <c:v>1.2718035665916216</c:v>
                </c:pt>
                <c:pt idx="52">
                  <c:v>1.2193613868284938</c:v>
                </c:pt>
                <c:pt idx="53">
                  <c:v>1.1664623824647762</c:v>
                </c:pt>
                <c:pt idx="54">
                  <c:v>1.1132179985834241</c:v>
                </c:pt>
                <c:pt idx="55">
                  <c:v>1.273914640992293</c:v>
                </c:pt>
                <c:pt idx="56">
                  <c:v>1.2200985835197793</c:v>
                </c:pt>
                <c:pt idx="57">
                  <c:v>1.0539459215584979</c:v>
                </c:pt>
                <c:pt idx="58">
                  <c:v>1.1084368381710825</c:v>
                </c:pt>
                <c:pt idx="59">
                  <c:v>1.0506423166722616</c:v>
                </c:pt>
                <c:pt idx="60">
                  <c:v>1.0467497015816973</c:v>
                </c:pt>
                <c:pt idx="61">
                  <c:v>1.0397653952028032</c:v>
                </c:pt>
                <c:pt idx="62">
                  <c:v>0.86258035180720605</c:v>
                </c:pt>
                <c:pt idx="63">
                  <c:v>0.79873971459837745</c:v>
                </c:pt>
                <c:pt idx="64">
                  <c:v>0.79451886786387194</c:v>
                </c:pt>
                <c:pt idx="65">
                  <c:v>0.85109151387155868</c:v>
                </c:pt>
                <c:pt idx="66">
                  <c:v>0.8469656438264388</c:v>
                </c:pt>
                <c:pt idx="67">
                  <c:v>0.96119199975034353</c:v>
                </c:pt>
                <c:pt idx="68">
                  <c:v>0.8384574617460322</c:v>
                </c:pt>
                <c:pt idx="69">
                  <c:v>0.89168029862151488</c:v>
                </c:pt>
                <c:pt idx="70">
                  <c:v>0.8872620866170251</c:v>
                </c:pt>
                <c:pt idx="71">
                  <c:v>0.88290248947220484</c:v>
                </c:pt>
                <c:pt idx="72">
                  <c:v>0.88290248947220484</c:v>
                </c:pt>
                <c:pt idx="73">
                  <c:v>0.88290248947220484</c:v>
                </c:pt>
                <c:pt idx="74">
                  <c:v>0.94112733101227342</c:v>
                </c:pt>
                <c:pt idx="75">
                  <c:v>0.88290248947220484</c:v>
                </c:pt>
                <c:pt idx="76">
                  <c:v>0.88290248947220484</c:v>
                </c:pt>
                <c:pt idx="77">
                  <c:v>0.88290248947220484</c:v>
                </c:pt>
                <c:pt idx="78">
                  <c:v>0.76197549292437672</c:v>
                </c:pt>
                <c:pt idx="79">
                  <c:v>0.76197549292437672</c:v>
                </c:pt>
                <c:pt idx="80">
                  <c:v>0.6411212809399609</c:v>
                </c:pt>
                <c:pt idx="81">
                  <c:v>0.6411212809399609</c:v>
                </c:pt>
                <c:pt idx="82">
                  <c:v>0.6411212809399609</c:v>
                </c:pt>
                <c:pt idx="83">
                  <c:v>0.52010053540440526</c:v>
                </c:pt>
                <c:pt idx="84">
                  <c:v>0.52010053540440526</c:v>
                </c:pt>
                <c:pt idx="85">
                  <c:v>0.52010053540440526</c:v>
                </c:pt>
                <c:pt idx="86">
                  <c:v>0.52010053540440526</c:v>
                </c:pt>
                <c:pt idx="87">
                  <c:v>0.52010053540440526</c:v>
                </c:pt>
                <c:pt idx="88">
                  <c:v>0.52010053540440526</c:v>
                </c:pt>
                <c:pt idx="89">
                  <c:v>0.39916881482466304</c:v>
                </c:pt>
                <c:pt idx="90">
                  <c:v>0.39916881482466304</c:v>
                </c:pt>
                <c:pt idx="91">
                  <c:v>0.39916881482466304</c:v>
                </c:pt>
                <c:pt idx="92">
                  <c:v>0.27808664760198842</c:v>
                </c:pt>
                <c:pt idx="93">
                  <c:v>0.27808664760198842</c:v>
                </c:pt>
                <c:pt idx="94">
                  <c:v>0.27808664760198842</c:v>
                </c:pt>
                <c:pt idx="95">
                  <c:v>0.27808664760198842</c:v>
                </c:pt>
                <c:pt idx="96">
                  <c:v>0.27808664760198842</c:v>
                </c:pt>
                <c:pt idx="97">
                  <c:v>0.15710972194701833</c:v>
                </c:pt>
                <c:pt idx="98">
                  <c:v>3.5998476744929536E-2</c:v>
                </c:pt>
                <c:pt idx="99">
                  <c:v>3.5998476744929536E-2</c:v>
                </c:pt>
                <c:pt idx="100">
                  <c:v>3.5998476744929536E-2</c:v>
                </c:pt>
                <c:pt idx="101">
                  <c:v>3.5998476744929536E-2</c:v>
                </c:pt>
                <c:pt idx="102">
                  <c:v>3.5998476744929536E-2</c:v>
                </c:pt>
                <c:pt idx="103">
                  <c:v>3.5998476744929536E-2</c:v>
                </c:pt>
                <c:pt idx="104">
                  <c:v>3.5998476744929536E-2</c:v>
                </c:pt>
                <c:pt idx="105">
                  <c:v>-8.4991338389916404E-2</c:v>
                </c:pt>
                <c:pt idx="106">
                  <c:v>-8.4991338389916404E-2</c:v>
                </c:pt>
                <c:pt idx="107">
                  <c:v>-0.20609931009635851</c:v>
                </c:pt>
                <c:pt idx="108">
                  <c:v>-8.4991338389916404E-2</c:v>
                </c:pt>
                <c:pt idx="109">
                  <c:v>-0.32706969567264244</c:v>
                </c:pt>
                <c:pt idx="110">
                  <c:v>-0.32706969567264244</c:v>
                </c:pt>
                <c:pt idx="111">
                  <c:v>-0.32706969567264244</c:v>
                </c:pt>
                <c:pt idx="112">
                  <c:v>-0.44814204328279228</c:v>
                </c:pt>
                <c:pt idx="113">
                  <c:v>-0.44814204328279228</c:v>
                </c:pt>
                <c:pt idx="114">
                  <c:v>-0.56906068545216049</c:v>
                </c:pt>
                <c:pt idx="115">
                  <c:v>-0.69006506788134869</c:v>
                </c:pt>
                <c:pt idx="116">
                  <c:v>-0.69006506788134869</c:v>
                </c:pt>
                <c:pt idx="117">
                  <c:v>-0.81089966661723623</c:v>
                </c:pt>
                <c:pt idx="118">
                  <c:v>-0.81089966661723623</c:v>
                </c:pt>
                <c:pt idx="119">
                  <c:v>-0.69006506788134869</c:v>
                </c:pt>
                <c:pt idx="120">
                  <c:v>-0.85335339156322121</c:v>
                </c:pt>
                <c:pt idx="121">
                  <c:v>-0.90726389995497003</c:v>
                </c:pt>
                <c:pt idx="122">
                  <c:v>-1.0142052911381341</c:v>
                </c:pt>
                <c:pt idx="123">
                  <c:v>-0.88275026536159718</c:v>
                </c:pt>
                <c:pt idx="124">
                  <c:v>-0.92327342392813616</c:v>
                </c:pt>
                <c:pt idx="125">
                  <c:v>-0.67616551238734579</c:v>
                </c:pt>
                <c:pt idx="126">
                  <c:v>-0.83402142760770503</c:v>
                </c:pt>
                <c:pt idx="127">
                  <c:v>-0.76977120028884216</c:v>
                </c:pt>
                <c:pt idx="128">
                  <c:v>-0.70597542798110968</c:v>
                </c:pt>
                <c:pt idx="129">
                  <c:v>-0.86129192216516792</c:v>
                </c:pt>
                <c:pt idx="130">
                  <c:v>-0.79772915669053224</c:v>
                </c:pt>
                <c:pt idx="131">
                  <c:v>-0.73452134182403173</c:v>
                </c:pt>
                <c:pt idx="132">
                  <c:v>-0.78577832712603146</c:v>
                </c:pt>
                <c:pt idx="133">
                  <c:v>-0.78577832712603146</c:v>
                </c:pt>
                <c:pt idx="134">
                  <c:v>-0.72277000591790008</c:v>
                </c:pt>
                <c:pt idx="135">
                  <c:v>-0.66022847428354425</c:v>
                </c:pt>
                <c:pt idx="136">
                  <c:v>-0.54654905910211116</c:v>
                </c:pt>
                <c:pt idx="137">
                  <c:v>-0.53588636888343588</c:v>
                </c:pt>
                <c:pt idx="138">
                  <c:v>-0.58687883751371606</c:v>
                </c:pt>
                <c:pt idx="139">
                  <c:v>-0.63761940102339176</c:v>
                </c:pt>
                <c:pt idx="140">
                  <c:v>-0.67647590211274466</c:v>
                </c:pt>
                <c:pt idx="141">
                  <c:v>-0.86120604369028153</c:v>
                </c:pt>
                <c:pt idx="142">
                  <c:v>-0.84853335708468047</c:v>
                </c:pt>
                <c:pt idx="143">
                  <c:v>-0.88360353628438748</c:v>
                </c:pt>
                <c:pt idx="144">
                  <c:v>-0.97782812554311072</c:v>
                </c:pt>
                <c:pt idx="145">
                  <c:v>-0.96430354136037888</c:v>
                </c:pt>
                <c:pt idx="146">
                  <c:v>-0.90452785591812934</c:v>
                </c:pt>
                <c:pt idx="147">
                  <c:v>-0.84514552808825427</c:v>
                </c:pt>
                <c:pt idx="148">
                  <c:v>-0.89150686173010552</c:v>
                </c:pt>
                <c:pt idx="149">
                  <c:v>-0.83237823955361745</c:v>
                </c:pt>
                <c:pt idx="150">
                  <c:v>-0.81976480033069521</c:v>
                </c:pt>
                <c:pt idx="151">
                  <c:v>-0.71529927679937022</c:v>
                </c:pt>
                <c:pt idx="152">
                  <c:v>-0.80709250937533694</c:v>
                </c:pt>
                <c:pt idx="153">
                  <c:v>-0.70342737867134142</c:v>
                </c:pt>
                <c:pt idx="154">
                  <c:v>-0.59960914473185556</c:v>
                </c:pt>
                <c:pt idx="155">
                  <c:v>-0.69150493949044689</c:v>
                </c:pt>
                <c:pt idx="156">
                  <c:v>-0.6343169019295819</c:v>
                </c:pt>
                <c:pt idx="157">
                  <c:v>-0.56639274328684497</c:v>
                </c:pt>
                <c:pt idx="158">
                  <c:v>-0.65634276093514798</c:v>
                </c:pt>
                <c:pt idx="159">
                  <c:v>-0.60016748068930048</c:v>
                </c:pt>
                <c:pt idx="160">
                  <c:v>-0.64465889146300248</c:v>
                </c:pt>
                <c:pt idx="161">
                  <c:v>-0.64465889146300248</c:v>
                </c:pt>
                <c:pt idx="162">
                  <c:v>-0.63314059583557258</c:v>
                </c:pt>
                <c:pt idx="163">
                  <c:v>-0.53361958799987486</c:v>
                </c:pt>
                <c:pt idx="164">
                  <c:v>-0.53361958799987486</c:v>
                </c:pt>
                <c:pt idx="165">
                  <c:v>-0.62158512430804791</c:v>
                </c:pt>
                <c:pt idx="166">
                  <c:v>-0.52290192683217018</c:v>
                </c:pt>
                <c:pt idx="167">
                  <c:v>-0.46827661198348947</c:v>
                </c:pt>
                <c:pt idx="168">
                  <c:v>-0.50158166761932121</c:v>
                </c:pt>
                <c:pt idx="169">
                  <c:v>-0.50158166761932121</c:v>
                </c:pt>
                <c:pt idx="170">
                  <c:v>-0.58752262677250822</c:v>
                </c:pt>
                <c:pt idx="171">
                  <c:v>-0.53377567845363094</c:v>
                </c:pt>
                <c:pt idx="172">
                  <c:v>-0.4805598801931743</c:v>
                </c:pt>
                <c:pt idx="173">
                  <c:v>-0.42759505798076003</c:v>
                </c:pt>
                <c:pt idx="174">
                  <c:v>-0.47011579606426568</c:v>
                </c:pt>
                <c:pt idx="175">
                  <c:v>-0.42759505798076003</c:v>
                </c:pt>
                <c:pt idx="176">
                  <c:v>-0.33224963704678123</c:v>
                </c:pt>
                <c:pt idx="177">
                  <c:v>-0.45984763790421235</c:v>
                </c:pt>
                <c:pt idx="178">
                  <c:v>-0.44956321740479133</c:v>
                </c:pt>
                <c:pt idx="179">
                  <c:v>-0.52123416804077638</c:v>
                </c:pt>
                <c:pt idx="180">
                  <c:v>-0.52123416804077638</c:v>
                </c:pt>
                <c:pt idx="181">
                  <c:v>-0.47004276922864247</c:v>
                </c:pt>
                <c:pt idx="182">
                  <c:v>-0.51040704540740012</c:v>
                </c:pt>
                <c:pt idx="183">
                  <c:v>-0.41939522991927541</c:v>
                </c:pt>
                <c:pt idx="184">
                  <c:v>-0.45978756660723136</c:v>
                </c:pt>
                <c:pt idx="185">
                  <c:v>-0.40944624276429675</c:v>
                </c:pt>
                <c:pt idx="186">
                  <c:v>-0.44948158127110122</c:v>
                </c:pt>
                <c:pt idx="187">
                  <c:v>-0.31014607662900473</c:v>
                </c:pt>
                <c:pt idx="188">
                  <c:v>-0.31014607662900473</c:v>
                </c:pt>
                <c:pt idx="189">
                  <c:v>-0.22068664717494729</c:v>
                </c:pt>
                <c:pt idx="190">
                  <c:v>-0.17203823641032595</c:v>
                </c:pt>
                <c:pt idx="191">
                  <c:v>-0.17203823641032595</c:v>
                </c:pt>
                <c:pt idx="192">
                  <c:v>-0.17203823641032595</c:v>
                </c:pt>
                <c:pt idx="193">
                  <c:v>-8.2872241220849185E-2</c:v>
                </c:pt>
                <c:pt idx="194">
                  <c:v>-8.2872241220849185E-2</c:v>
                </c:pt>
                <c:pt idx="195">
                  <c:v>6.2081157337109394E-3</c:v>
                </c:pt>
                <c:pt idx="196">
                  <c:v>6.2081157337109394E-3</c:v>
                </c:pt>
                <c:pt idx="197">
                  <c:v>9.5379233295566801E-2</c:v>
                </c:pt>
                <c:pt idx="198">
                  <c:v>9.5379233295566801E-2</c:v>
                </c:pt>
                <c:pt idx="199">
                  <c:v>0.14233435367335795</c:v>
                </c:pt>
                <c:pt idx="200">
                  <c:v>0.27360522992277309</c:v>
                </c:pt>
                <c:pt idx="201">
                  <c:v>0.23108723422423094</c:v>
                </c:pt>
                <c:pt idx="202">
                  <c:v>0.31973394294394908</c:v>
                </c:pt>
                <c:pt idx="203">
                  <c:v>0.31973394294394908</c:v>
                </c:pt>
                <c:pt idx="204">
                  <c:v>0.36264823197464774</c:v>
                </c:pt>
                <c:pt idx="205">
                  <c:v>0.45175814058046976</c:v>
                </c:pt>
                <c:pt idx="206">
                  <c:v>0.49704812425208833</c:v>
                </c:pt>
                <c:pt idx="207">
                  <c:v>0.49704812425208833</c:v>
                </c:pt>
                <c:pt idx="208">
                  <c:v>0.49704812425208833</c:v>
                </c:pt>
                <c:pt idx="209">
                  <c:v>0.58570369970987279</c:v>
                </c:pt>
                <c:pt idx="210">
                  <c:v>0.62979037671123783</c:v>
                </c:pt>
                <c:pt idx="211">
                  <c:v>0.58570369970987279</c:v>
                </c:pt>
                <c:pt idx="212">
                  <c:v>0.67422953308339073</c:v>
                </c:pt>
                <c:pt idx="213">
                  <c:v>0.67422953308339073</c:v>
                </c:pt>
                <c:pt idx="214">
                  <c:v>0.80765438199246997</c:v>
                </c:pt>
                <c:pt idx="215">
                  <c:v>0.80765438199246997</c:v>
                </c:pt>
                <c:pt idx="216">
                  <c:v>0.76280092513530984</c:v>
                </c:pt>
                <c:pt idx="217">
                  <c:v>0.85123084038992336</c:v>
                </c:pt>
                <c:pt idx="218">
                  <c:v>0.89646301380243898</c:v>
                </c:pt>
                <c:pt idx="219">
                  <c:v>0.89646301380243898</c:v>
                </c:pt>
                <c:pt idx="220">
                  <c:v>0.89646301380243898</c:v>
                </c:pt>
                <c:pt idx="221">
                  <c:v>0.85123084038992336</c:v>
                </c:pt>
                <c:pt idx="222">
                  <c:v>0.98530264503971843</c:v>
                </c:pt>
                <c:pt idx="223">
                  <c:v>0.98530264503971843</c:v>
                </c:pt>
                <c:pt idx="224">
                  <c:v>0.93969438967076613</c:v>
                </c:pt>
                <c:pt idx="225">
                  <c:v>1.0739856737901363</c:v>
                </c:pt>
                <c:pt idx="226">
                  <c:v>1.0280047652328201</c:v>
                </c:pt>
                <c:pt idx="227">
                  <c:v>1.0739856737901363</c:v>
                </c:pt>
                <c:pt idx="228">
                  <c:v>1.0280047652328201</c:v>
                </c:pt>
                <c:pt idx="229">
                  <c:v>1.0280047652328201</c:v>
                </c:pt>
                <c:pt idx="230">
                  <c:v>1.1163368411845529</c:v>
                </c:pt>
                <c:pt idx="231">
                  <c:v>1.1626877120980295</c:v>
                </c:pt>
                <c:pt idx="232">
                  <c:v>1.1626877120980295</c:v>
                </c:pt>
                <c:pt idx="233">
                  <c:v>1.1626877120980295</c:v>
                </c:pt>
                <c:pt idx="234">
                  <c:v>1.1626877120980295</c:v>
                </c:pt>
                <c:pt idx="235">
                  <c:v>1.2512214486030648</c:v>
                </c:pt>
                <c:pt idx="236">
                  <c:v>1.204504087412076</c:v>
                </c:pt>
                <c:pt idx="237">
                  <c:v>1.204504087412076</c:v>
                </c:pt>
                <c:pt idx="238">
                  <c:v>1.204504087412076</c:v>
                </c:pt>
                <c:pt idx="239">
                  <c:v>1.2926810945960723</c:v>
                </c:pt>
                <c:pt idx="240">
                  <c:v>1.204504087412076</c:v>
                </c:pt>
                <c:pt idx="241">
                  <c:v>1.339762199717871</c:v>
                </c:pt>
                <c:pt idx="242">
                  <c:v>1.2926810945960723</c:v>
                </c:pt>
                <c:pt idx="243">
                  <c:v>1.4281229946709442</c:v>
                </c:pt>
                <c:pt idx="244">
                  <c:v>1.3806816600800897</c:v>
                </c:pt>
                <c:pt idx="245">
                  <c:v>1.3806816600800897</c:v>
                </c:pt>
                <c:pt idx="246">
                  <c:v>1.4281229946709442</c:v>
                </c:pt>
                <c:pt idx="247">
                  <c:v>1.4281229946709442</c:v>
                </c:pt>
                <c:pt idx="248">
                  <c:v>1.4281229946709442</c:v>
                </c:pt>
                <c:pt idx="249">
                  <c:v>1.5164788074123154</c:v>
                </c:pt>
                <c:pt idx="250">
                  <c:v>1.5164788074123154</c:v>
                </c:pt>
                <c:pt idx="251">
                  <c:v>1.5164788074123154</c:v>
                </c:pt>
                <c:pt idx="252">
                  <c:v>1.6046430577033242</c:v>
                </c:pt>
                <c:pt idx="253">
                  <c:v>1.6046430577033242</c:v>
                </c:pt>
                <c:pt idx="254">
                  <c:v>1.6531720852714966</c:v>
                </c:pt>
                <c:pt idx="255">
                  <c:v>1.7416677145414503</c:v>
                </c:pt>
                <c:pt idx="256">
                  <c:v>1.7416677145414503</c:v>
                </c:pt>
                <c:pt idx="257">
                  <c:v>1.7416677145414503</c:v>
                </c:pt>
                <c:pt idx="258">
                  <c:v>1.7908160501691457</c:v>
                </c:pt>
                <c:pt idx="259">
                  <c:v>1.8794462735599367</c:v>
                </c:pt>
                <c:pt idx="260">
                  <c:v>1.9293019238658926</c:v>
                </c:pt>
                <c:pt idx="261">
                  <c:v>1.8794462735599367</c:v>
                </c:pt>
                <c:pt idx="262">
                  <c:v>1.9293019238658926</c:v>
                </c:pt>
                <c:pt idx="263">
                  <c:v>1.9293019238658926</c:v>
                </c:pt>
                <c:pt idx="264">
                  <c:v>1.9794187211915779</c:v>
                </c:pt>
                <c:pt idx="265">
                  <c:v>1.9293019238658926</c:v>
                </c:pt>
                <c:pt idx="266">
                  <c:v>2.0686818547260297</c:v>
                </c:pt>
                <c:pt idx="267">
                  <c:v>2.0182329022407144</c:v>
                </c:pt>
                <c:pt idx="268">
                  <c:v>2.0686818547260297</c:v>
                </c:pt>
                <c:pt idx="269">
                  <c:v>2.1577156399545006</c:v>
                </c:pt>
                <c:pt idx="270">
                  <c:v>2.1577156399545006</c:v>
                </c:pt>
                <c:pt idx="271">
                  <c:v>2.1577156399545006</c:v>
                </c:pt>
                <c:pt idx="272">
                  <c:v>2.2466963834968654</c:v>
                </c:pt>
                <c:pt idx="273">
                  <c:v>2.1577156399545006</c:v>
                </c:pt>
                <c:pt idx="274">
                  <c:v>2.2466963834968654</c:v>
                </c:pt>
                <c:pt idx="275">
                  <c:v>2.2981515390586891</c:v>
                </c:pt>
                <c:pt idx="276">
                  <c:v>2.2466963834968654</c:v>
                </c:pt>
                <c:pt idx="277">
                  <c:v>2.2981515390586891</c:v>
                </c:pt>
                <c:pt idx="278">
                  <c:v>2.3354361854532604</c:v>
                </c:pt>
                <c:pt idx="279">
                  <c:v>2.3354361854532604</c:v>
                </c:pt>
                <c:pt idx="280">
                  <c:v>2.3872101196237026</c:v>
                </c:pt>
                <c:pt idx="281">
                  <c:v>2.3872101196237026</c:v>
                </c:pt>
                <c:pt idx="282">
                  <c:v>2.3354361854532604</c:v>
                </c:pt>
                <c:pt idx="283">
                  <c:v>2.3872101196237026</c:v>
                </c:pt>
                <c:pt idx="284">
                  <c:v>2.3872101196237026</c:v>
                </c:pt>
                <c:pt idx="285">
                  <c:v>2.3872101196237026</c:v>
                </c:pt>
                <c:pt idx="286">
                  <c:v>2.3872101196237026</c:v>
                </c:pt>
                <c:pt idx="287">
                  <c:v>2.3872101196237026</c:v>
                </c:pt>
                <c:pt idx="288">
                  <c:v>2.5285806992363788</c:v>
                </c:pt>
                <c:pt idx="289">
                  <c:v>2.5285806992363788</c:v>
                </c:pt>
                <c:pt idx="290">
                  <c:v>2.6176232478301404</c:v>
                </c:pt>
                <c:pt idx="291">
                  <c:v>2.6705423341558032</c:v>
                </c:pt>
                <c:pt idx="292">
                  <c:v>2.6705423341558032</c:v>
                </c:pt>
                <c:pt idx="293">
                  <c:v>2.6705423341558032</c:v>
                </c:pt>
                <c:pt idx="294">
                  <c:v>2.581194783378761</c:v>
                </c:pt>
                <c:pt idx="295">
                  <c:v>2.6341472580165299</c:v>
                </c:pt>
                <c:pt idx="296">
                  <c:v>2.6873267737491968</c:v>
                </c:pt>
                <c:pt idx="297">
                  <c:v>2.5971071726916404</c:v>
                </c:pt>
                <c:pt idx="298">
                  <c:v>2.794571742612721</c:v>
                </c:pt>
                <c:pt idx="299">
                  <c:v>2.7037572423852332</c:v>
                </c:pt>
                <c:pt idx="300">
                  <c:v>2.8115088297778756</c:v>
                </c:pt>
                <c:pt idx="301">
                  <c:v>2.8115088297778756</c:v>
                </c:pt>
                <c:pt idx="302">
                  <c:v>2.8115088297778756</c:v>
                </c:pt>
                <c:pt idx="303">
                  <c:v>2.8115088297778756</c:v>
                </c:pt>
                <c:pt idx="304">
                  <c:v>2.7740383211264161</c:v>
                </c:pt>
                <c:pt idx="305">
                  <c:v>2.8282720494429316</c:v>
                </c:pt>
                <c:pt idx="306">
                  <c:v>2.7901931714815609</c:v>
                </c:pt>
                <c:pt idx="307">
                  <c:v>2.844673270060103</c:v>
                </c:pt>
                <c:pt idx="308">
                  <c:v>2.8061776360680142</c:v>
                </c:pt>
                <c:pt idx="309">
                  <c:v>2.7670405936440621</c:v>
                </c:pt>
                <c:pt idx="310">
                  <c:v>2.8218011151983191</c:v>
                </c:pt>
                <c:pt idx="311">
                  <c:v>2.8767661220886795</c:v>
                </c:pt>
                <c:pt idx="312">
                  <c:v>2.8767661220886795</c:v>
                </c:pt>
                <c:pt idx="313">
                  <c:v>2.8767661220886795</c:v>
                </c:pt>
                <c:pt idx="314">
                  <c:v>2.8767661220886795</c:v>
                </c:pt>
                <c:pt idx="315">
                  <c:v>2.9320449461331108</c:v>
                </c:pt>
                <c:pt idx="316">
                  <c:v>3.0433056708551294</c:v>
                </c:pt>
                <c:pt idx="317">
                  <c:v>2.9479734978992616</c:v>
                </c:pt>
                <c:pt idx="318">
                  <c:v>2.9077857796827744</c:v>
                </c:pt>
                <c:pt idx="319">
                  <c:v>3.0194716433684725</c:v>
                </c:pt>
                <c:pt idx="320">
                  <c:v>2.9229422050123683</c:v>
                </c:pt>
                <c:pt idx="321">
                  <c:v>2.9789198281646323</c:v>
                </c:pt>
                <c:pt idx="322">
                  <c:v>3.0350853523413837</c:v>
                </c:pt>
                <c:pt idx="323">
                  <c:v>3.0350853523413837</c:v>
                </c:pt>
                <c:pt idx="324">
                  <c:v>3.1481965272237158</c:v>
                </c:pt>
                <c:pt idx="325">
                  <c:v>3.0503253084021411</c:v>
                </c:pt>
                <c:pt idx="326">
                  <c:v>3.0653910029360745</c:v>
                </c:pt>
                <c:pt idx="327">
                  <c:v>3.0653910029360745</c:v>
                </c:pt>
                <c:pt idx="328">
                  <c:v>3.1372017201455438</c:v>
                </c:pt>
                <c:pt idx="329">
                  <c:v>3.0946570073044719</c:v>
                </c:pt>
                <c:pt idx="330">
                  <c:v>3.0514809232077895</c:v>
                </c:pt>
                <c:pt idx="331">
                  <c:v>3.1087974402996918</c:v>
                </c:pt>
                <c:pt idx="332">
                  <c:v>3.1662820021378271</c:v>
                </c:pt>
                <c:pt idx="333">
                  <c:v>3.122766212911773</c:v>
                </c:pt>
                <c:pt idx="334">
                  <c:v>3.122766212911773</c:v>
                </c:pt>
                <c:pt idx="335">
                  <c:v>3.0211711587999948</c:v>
                </c:pt>
                <c:pt idx="336">
                  <c:v>3.0786223899576388</c:v>
                </c:pt>
                <c:pt idx="337">
                  <c:v>3.1363564690893684</c:v>
                </c:pt>
                <c:pt idx="338">
                  <c:v>3.0918377760197302</c:v>
                </c:pt>
                <c:pt idx="339">
                  <c:v>3.1046763960266848</c:v>
                </c:pt>
                <c:pt idx="340">
                  <c:v>3.1628165722151511</c:v>
                </c:pt>
                <c:pt idx="341">
                  <c:v>3.0132716745123114</c:v>
                </c:pt>
                <c:pt idx="342">
                  <c:v>3.0713798256244673</c:v>
                </c:pt>
                <c:pt idx="343">
                  <c:v>3.2341783770572832</c:v>
                </c:pt>
                <c:pt idx="344">
                  <c:v>3.1296433185437547</c:v>
                </c:pt>
                <c:pt idx="345">
                  <c:v>3.188178046162077</c:v>
                </c:pt>
                <c:pt idx="346">
                  <c:v>3.2929366996416407</c:v>
                </c:pt>
                <c:pt idx="347">
                  <c:v>3.2929366996416407</c:v>
                </c:pt>
                <c:pt idx="348">
                  <c:v>3.2341783770572832</c:v>
                </c:pt>
                <c:pt idx="349">
                  <c:v>3.2341783770572832</c:v>
                </c:pt>
                <c:pt idx="350">
                  <c:v>3.2929366996416407</c:v>
                </c:pt>
                <c:pt idx="351">
                  <c:v>3.188178046162077</c:v>
                </c:pt>
                <c:pt idx="352">
                  <c:v>3.1296433185437547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5B-8949-834C-7A9E9B579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4177120"/>
        <c:axId val="1"/>
      </c:scatterChart>
      <c:valAx>
        <c:axId val="113417712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X Coordinate (cm)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Y Coordinate (cm)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13417712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15</xdr:row>
      <xdr:rowOff>25400</xdr:rowOff>
    </xdr:from>
    <xdr:to>
      <xdr:col>4</xdr:col>
      <xdr:colOff>0</xdr:colOff>
      <xdr:row>29</xdr:row>
      <xdr:rowOff>38100</xdr:rowOff>
    </xdr:to>
    <xdr:graphicFrame macro="">
      <xdr:nvGraphicFramePr>
        <xdr:cNvPr id="1073" name="Chart 2">
          <a:extLst>
            <a:ext uri="{FF2B5EF4-FFF2-40B4-BE49-F238E27FC236}">
              <a16:creationId xmlns:a16="http://schemas.microsoft.com/office/drawing/2014/main" id="{128CA165-B80A-3F61-AA99-DA7771A4DF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673100</xdr:colOff>
      <xdr:row>15</xdr:row>
      <xdr:rowOff>0</xdr:rowOff>
    </xdr:from>
    <xdr:to>
      <xdr:col>8</xdr:col>
      <xdr:colOff>787400</xdr:colOff>
      <xdr:row>29</xdr:row>
      <xdr:rowOff>12700</xdr:rowOff>
    </xdr:to>
    <xdr:graphicFrame macro="">
      <xdr:nvGraphicFramePr>
        <xdr:cNvPr id="1074" name="Chart 3">
          <a:extLst>
            <a:ext uri="{FF2B5EF4-FFF2-40B4-BE49-F238E27FC236}">
              <a16:creationId xmlns:a16="http://schemas.microsoft.com/office/drawing/2014/main" id="{4D4DC4F7-9366-708A-E1DC-AB660AAD82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12700</xdr:colOff>
      <xdr:row>16</xdr:row>
      <xdr:rowOff>12700</xdr:rowOff>
    </xdr:from>
    <xdr:to>
      <xdr:col>14</xdr:col>
      <xdr:colOff>12700</xdr:colOff>
      <xdr:row>38</xdr:row>
      <xdr:rowOff>25400</xdr:rowOff>
    </xdr:to>
    <xdr:graphicFrame macro="">
      <xdr:nvGraphicFramePr>
        <xdr:cNvPr id="2073" name="Chart 2">
          <a:extLst>
            <a:ext uri="{FF2B5EF4-FFF2-40B4-BE49-F238E27FC236}">
              <a16:creationId xmlns:a16="http://schemas.microsoft.com/office/drawing/2014/main" id="{274047C1-7392-649C-A209-803C444450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051A-07D1-E44F-B715-DAFBFAB56521}">
  <dimension ref="B3:J31"/>
  <sheetViews>
    <sheetView zoomScale="75" workbookViewId="0">
      <selection activeCell="L19" sqref="L19"/>
    </sheetView>
  </sheetViews>
  <sheetFormatPr baseColWidth="10" defaultRowHeight="16" x14ac:dyDescent="0.2"/>
  <cols>
    <col min="1" max="1" width="10.83203125" customWidth="1"/>
    <col min="2" max="2" width="17.83203125" customWidth="1"/>
    <col min="3" max="3" width="18.5" customWidth="1"/>
    <col min="4" max="4" width="18" customWidth="1"/>
    <col min="5" max="5" width="20.83203125" customWidth="1"/>
    <col min="6" max="6" width="7.1640625" customWidth="1"/>
    <col min="7" max="7" width="19" customWidth="1"/>
    <col min="8" max="8" width="11.83203125" customWidth="1"/>
    <col min="9" max="9" width="25.1640625" customWidth="1"/>
    <col min="10" max="10" width="7.1640625" customWidth="1"/>
  </cols>
  <sheetData>
    <row r="3" spans="2:10" x14ac:dyDescent="0.2">
      <c r="B3" s="2" t="s">
        <v>12</v>
      </c>
      <c r="C3" s="2" t="s">
        <v>7</v>
      </c>
      <c r="D3" s="2" t="s">
        <v>8</v>
      </c>
      <c r="E3" s="2" t="s">
        <v>9</v>
      </c>
      <c r="I3" s="1" t="s">
        <v>4</v>
      </c>
      <c r="J3" s="1">
        <v>85</v>
      </c>
    </row>
    <row r="4" spans="2:10" x14ac:dyDescent="0.2">
      <c r="B4" s="2" t="s">
        <v>6</v>
      </c>
      <c r="C4" s="2">
        <v>10633675</v>
      </c>
      <c r="D4" s="2" t="s">
        <v>10</v>
      </c>
      <c r="E4" s="2" t="s">
        <v>11</v>
      </c>
      <c r="I4" s="1" t="s">
        <v>5</v>
      </c>
      <c r="J4" s="1">
        <v>85</v>
      </c>
    </row>
    <row r="8" spans="2:10" x14ac:dyDescent="0.2">
      <c r="B8" s="1" t="s">
        <v>0</v>
      </c>
      <c r="C8" s="1" t="s">
        <v>1</v>
      </c>
      <c r="D8" s="1" t="s">
        <v>2</v>
      </c>
      <c r="E8" s="1" t="s">
        <v>3</v>
      </c>
    </row>
    <row r="9" spans="2:10" x14ac:dyDescent="0.2">
      <c r="B9" s="1">
        <v>2148</v>
      </c>
      <c r="C9" s="1">
        <v>0</v>
      </c>
      <c r="D9" s="1">
        <v>4443</v>
      </c>
      <c r="E9" s="1">
        <v>90</v>
      </c>
    </row>
    <row r="10" spans="2:10" x14ac:dyDescent="0.2">
      <c r="B10" s="1">
        <v>1181</v>
      </c>
      <c r="C10" s="1">
        <v>45</v>
      </c>
      <c r="D10" s="1">
        <v>3500</v>
      </c>
      <c r="E10" s="1">
        <v>130</v>
      </c>
    </row>
    <row r="11" spans="2:10" x14ac:dyDescent="0.2">
      <c r="B11" s="1">
        <v>361</v>
      </c>
      <c r="C11" s="1">
        <v>90</v>
      </c>
      <c r="D11" s="1">
        <v>2265</v>
      </c>
      <c r="E11" s="1">
        <v>180</v>
      </c>
    </row>
    <row r="12" spans="2:10" x14ac:dyDescent="0.2">
      <c r="B12" s="1">
        <v>3251</v>
      </c>
      <c r="C12" s="1">
        <v>-50</v>
      </c>
      <c r="D12" s="1">
        <v>419</v>
      </c>
      <c r="E12" s="1">
        <v>270</v>
      </c>
    </row>
    <row r="13" spans="2:10" x14ac:dyDescent="0.2">
      <c r="B13" s="1">
        <v>4072</v>
      </c>
      <c r="C13" s="1">
        <v>-90</v>
      </c>
      <c r="D13" s="1"/>
      <c r="E13" s="1"/>
    </row>
    <row r="31" spans="3:7" x14ac:dyDescent="0.2">
      <c r="C31" s="5" t="s">
        <v>26</v>
      </c>
      <c r="G31" s="6" t="s">
        <v>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604E8-2146-EC41-9D15-C67F5E16E2DC}">
  <dimension ref="B2:N355"/>
  <sheetViews>
    <sheetView tabSelected="1" topLeftCell="D1" zoomScale="78" zoomScaleNormal="78" workbookViewId="0">
      <selection activeCell="I2" sqref="I2"/>
    </sheetView>
  </sheetViews>
  <sheetFormatPr baseColWidth="10" defaultRowHeight="16" x14ac:dyDescent="0.2"/>
  <cols>
    <col min="2" max="2" width="21.1640625" customWidth="1"/>
    <col min="3" max="3" width="16.33203125" customWidth="1"/>
    <col min="4" max="4" width="21.83203125" customWidth="1"/>
    <col min="5" max="5" width="19.33203125" customWidth="1"/>
    <col min="6" max="6" width="14.6640625" customWidth="1"/>
    <col min="7" max="7" width="19.1640625" customWidth="1"/>
    <col min="8" max="8" width="28" customWidth="1"/>
    <col min="10" max="10" width="29.83203125" customWidth="1"/>
    <col min="12" max="12" width="4.33203125" customWidth="1"/>
    <col min="13" max="13" width="24.83203125" customWidth="1"/>
  </cols>
  <sheetData>
    <row r="2" spans="2:14" x14ac:dyDescent="0.2">
      <c r="B2" s="1" t="s">
        <v>13</v>
      </c>
      <c r="C2" s="1" t="s">
        <v>17</v>
      </c>
      <c r="D2" s="1" t="s">
        <v>14</v>
      </c>
      <c r="E2" s="3" t="s">
        <v>18</v>
      </c>
      <c r="F2" s="1" t="s">
        <v>19</v>
      </c>
      <c r="G2" s="1" t="s">
        <v>28</v>
      </c>
      <c r="H2" s="1" t="s">
        <v>29</v>
      </c>
    </row>
    <row r="3" spans="2:14" x14ac:dyDescent="0.2">
      <c r="B3" s="1">
        <v>1094.82</v>
      </c>
      <c r="C3" s="1">
        <f>-0.0479*B3 + 104.44</f>
        <v>51.998122000000002</v>
      </c>
      <c r="D3" s="1">
        <v>4095.8</v>
      </c>
      <c r="E3" s="1">
        <f xml:space="preserve"> -0.0446*D3 + 286.03</f>
        <v>103.35731999999996</v>
      </c>
      <c r="F3" s="1">
        <f xml:space="preserve"> (E3 + C3) - 180</f>
        <v>-24.644558000000046</v>
      </c>
      <c r="G3" s="2">
        <f xml:space="preserve"> 8.5*(COS(C3*PI()/180) + COS(F3*PI()/180))</f>
        <v>12.959094926734451</v>
      </c>
      <c r="H3" s="2">
        <f xml:space="preserve"> 8.5*(SIN(C3*PI()/180) + SIN(F3*PI()/180))</f>
        <v>3.1535238762074771</v>
      </c>
      <c r="J3" s="2" t="s">
        <v>15</v>
      </c>
      <c r="L3" s="2" t="s">
        <v>30</v>
      </c>
      <c r="M3" s="2" t="s">
        <v>34</v>
      </c>
      <c r="N3" s="7"/>
    </row>
    <row r="4" spans="2:14" x14ac:dyDescent="0.2">
      <c r="B4" s="1">
        <v>1094.82</v>
      </c>
      <c r="C4" s="1">
        <f t="shared" ref="C4:C67" si="0">-0.0479*B4 + 104.44</f>
        <v>51.998122000000002</v>
      </c>
      <c r="D4" s="1">
        <v>4095.8</v>
      </c>
      <c r="E4" s="1">
        <f t="shared" ref="E4:E67" si="1" xml:space="preserve"> -0.0446*D4 + 286.03</f>
        <v>103.35731999999996</v>
      </c>
      <c r="F4" s="1">
        <f t="shared" ref="F4:F67" si="2" xml:space="preserve"> (E4 + C4) - 180</f>
        <v>-24.644558000000046</v>
      </c>
      <c r="G4" s="2">
        <f t="shared" ref="G4:G67" si="3" xml:space="preserve"> 8.5*(COS(C4*PI()/180) + COS(F4*PI()/180))</f>
        <v>12.959094926734451</v>
      </c>
      <c r="H4" s="2">
        <f t="shared" ref="H4:H67" si="4" xml:space="preserve"> 8.5*(SIN(C4*PI()/180) + SIN(F4*PI()/180))</f>
        <v>3.1535238762074771</v>
      </c>
      <c r="J4" s="2" t="s">
        <v>20</v>
      </c>
      <c r="L4" s="7"/>
      <c r="M4" s="7"/>
      <c r="N4" s="7"/>
    </row>
    <row r="5" spans="2:14" x14ac:dyDescent="0.2">
      <c r="B5" s="1">
        <v>1094.82</v>
      </c>
      <c r="C5" s="1">
        <f t="shared" si="0"/>
        <v>51.998122000000002</v>
      </c>
      <c r="D5" s="1">
        <v>4095.8</v>
      </c>
      <c r="E5" s="1">
        <f t="shared" si="1"/>
        <v>103.35731999999996</v>
      </c>
      <c r="F5" s="1">
        <f t="shared" si="2"/>
        <v>-24.644558000000046</v>
      </c>
      <c r="G5" s="2">
        <f t="shared" si="3"/>
        <v>12.959094926734451</v>
      </c>
      <c r="H5" s="2">
        <f t="shared" si="4"/>
        <v>3.1535238762074771</v>
      </c>
      <c r="J5" s="7"/>
      <c r="L5" s="7"/>
      <c r="M5" s="7"/>
      <c r="N5" s="7"/>
    </row>
    <row r="6" spans="2:14" x14ac:dyDescent="0.2">
      <c r="B6" s="1">
        <v>1094.82</v>
      </c>
      <c r="C6" s="1">
        <f t="shared" si="0"/>
        <v>51.998122000000002</v>
      </c>
      <c r="D6" s="1">
        <v>4095.8</v>
      </c>
      <c r="E6" s="1">
        <f t="shared" si="1"/>
        <v>103.35731999999996</v>
      </c>
      <c r="F6" s="1">
        <f t="shared" si="2"/>
        <v>-24.644558000000046</v>
      </c>
      <c r="G6" s="2">
        <f t="shared" si="3"/>
        <v>12.959094926734451</v>
      </c>
      <c r="H6" s="2">
        <f t="shared" si="4"/>
        <v>3.1535238762074771</v>
      </c>
      <c r="J6" s="2" t="s">
        <v>16</v>
      </c>
      <c r="L6" s="2" t="s">
        <v>31</v>
      </c>
      <c r="M6" s="2" t="s">
        <v>33</v>
      </c>
      <c r="N6" s="7"/>
    </row>
    <row r="7" spans="2:14" x14ac:dyDescent="0.2">
      <c r="B7" s="1">
        <v>1094.82</v>
      </c>
      <c r="C7" s="1">
        <f t="shared" si="0"/>
        <v>51.998122000000002</v>
      </c>
      <c r="D7" s="1">
        <v>4105.57</v>
      </c>
      <c r="E7" s="1">
        <f t="shared" si="1"/>
        <v>102.92157799999998</v>
      </c>
      <c r="F7" s="1">
        <f t="shared" si="2"/>
        <v>-25.080300000000022</v>
      </c>
      <c r="G7" s="2">
        <f t="shared" si="3"/>
        <v>12.9319161649303</v>
      </c>
      <c r="H7" s="2">
        <f t="shared" si="4"/>
        <v>3.0948715678257299</v>
      </c>
      <c r="J7" s="2" t="s">
        <v>21</v>
      </c>
      <c r="L7" s="7"/>
      <c r="M7" s="7"/>
      <c r="N7" s="7"/>
    </row>
    <row r="8" spans="2:14" x14ac:dyDescent="0.2">
      <c r="B8" s="1">
        <v>1094.82</v>
      </c>
      <c r="C8" s="1">
        <f t="shared" si="0"/>
        <v>51.998122000000002</v>
      </c>
      <c r="D8" s="1">
        <v>4105.57</v>
      </c>
      <c r="E8" s="1">
        <f t="shared" si="1"/>
        <v>102.92157799999998</v>
      </c>
      <c r="F8" s="1">
        <f t="shared" si="2"/>
        <v>-25.080300000000022</v>
      </c>
      <c r="G8" s="2">
        <f t="shared" si="3"/>
        <v>12.9319161649303</v>
      </c>
      <c r="H8" s="2">
        <f t="shared" si="4"/>
        <v>3.0948715678257299</v>
      </c>
      <c r="J8" s="7"/>
      <c r="L8" s="7"/>
      <c r="M8" s="7"/>
      <c r="N8" s="7"/>
    </row>
    <row r="9" spans="2:14" x14ac:dyDescent="0.2">
      <c r="B9" s="1">
        <v>1094.82</v>
      </c>
      <c r="C9" s="1">
        <f t="shared" si="0"/>
        <v>51.998122000000002</v>
      </c>
      <c r="D9" s="1">
        <v>4095.8</v>
      </c>
      <c r="E9" s="1">
        <f t="shared" si="1"/>
        <v>103.35731999999996</v>
      </c>
      <c r="F9" s="1">
        <f t="shared" si="2"/>
        <v>-24.644558000000046</v>
      </c>
      <c r="G9" s="2">
        <f t="shared" si="3"/>
        <v>12.959094926734451</v>
      </c>
      <c r="H9" s="2">
        <f t="shared" si="4"/>
        <v>3.1535238762074771</v>
      </c>
      <c r="J9" s="2" t="s">
        <v>22</v>
      </c>
      <c r="L9" s="2" t="s">
        <v>32</v>
      </c>
      <c r="M9" s="2" t="s">
        <v>35</v>
      </c>
      <c r="N9" s="7"/>
    </row>
    <row r="10" spans="2:14" ht="17" customHeight="1" x14ac:dyDescent="0.2">
      <c r="B10" s="1">
        <v>1094.82</v>
      </c>
      <c r="C10" s="1">
        <f t="shared" si="0"/>
        <v>51.998122000000002</v>
      </c>
      <c r="D10" s="1">
        <v>4095.8</v>
      </c>
      <c r="E10" s="1">
        <f t="shared" si="1"/>
        <v>103.35731999999996</v>
      </c>
      <c r="F10" s="1">
        <f t="shared" si="2"/>
        <v>-24.644558000000046</v>
      </c>
      <c r="G10" s="2">
        <f t="shared" si="3"/>
        <v>12.959094926734451</v>
      </c>
      <c r="H10" s="2">
        <f t="shared" si="4"/>
        <v>3.1535238762074771</v>
      </c>
      <c r="J10" s="7"/>
    </row>
    <row r="11" spans="2:14" ht="17" customHeight="1" x14ac:dyDescent="0.25">
      <c r="B11" s="1">
        <v>1094.82</v>
      </c>
      <c r="C11" s="1">
        <f t="shared" si="0"/>
        <v>51.998122000000002</v>
      </c>
      <c r="D11" s="1">
        <v>4095.8</v>
      </c>
      <c r="E11" s="1">
        <f t="shared" si="1"/>
        <v>103.35731999999996</v>
      </c>
      <c r="F11" s="1">
        <f t="shared" si="2"/>
        <v>-24.644558000000046</v>
      </c>
      <c r="G11" s="2">
        <f t="shared" si="3"/>
        <v>12.959094926734451</v>
      </c>
      <c r="H11" s="2">
        <f t="shared" si="4"/>
        <v>3.1535238762074771</v>
      </c>
      <c r="J11" s="4" t="s">
        <v>24</v>
      </c>
    </row>
    <row r="12" spans="2:14" x14ac:dyDescent="0.2">
      <c r="B12" s="1">
        <v>1094.82</v>
      </c>
      <c r="C12" s="1">
        <f t="shared" si="0"/>
        <v>51.998122000000002</v>
      </c>
      <c r="D12" s="1">
        <v>4095.8</v>
      </c>
      <c r="E12" s="1">
        <f t="shared" si="1"/>
        <v>103.35731999999996</v>
      </c>
      <c r="F12" s="1">
        <f t="shared" si="2"/>
        <v>-24.644558000000046</v>
      </c>
      <c r="G12" s="2">
        <f t="shared" si="3"/>
        <v>12.959094926734451</v>
      </c>
      <c r="H12" s="2">
        <f t="shared" si="4"/>
        <v>3.1535238762074771</v>
      </c>
      <c r="J12" s="2" t="s">
        <v>23</v>
      </c>
    </row>
    <row r="13" spans="2:14" x14ac:dyDescent="0.2">
      <c r="B13" s="1">
        <v>1094.82</v>
      </c>
      <c r="C13" s="1">
        <f t="shared" si="0"/>
        <v>51.998122000000002</v>
      </c>
      <c r="D13" s="1">
        <v>4105.57</v>
      </c>
      <c r="E13" s="1">
        <f t="shared" si="1"/>
        <v>102.92157799999998</v>
      </c>
      <c r="F13" s="1">
        <f t="shared" si="2"/>
        <v>-25.080300000000022</v>
      </c>
      <c r="G13" s="2">
        <f t="shared" si="3"/>
        <v>12.9319161649303</v>
      </c>
      <c r="H13" s="2">
        <f t="shared" si="4"/>
        <v>3.0948715678257299</v>
      </c>
      <c r="J13" s="7"/>
    </row>
    <row r="14" spans="2:14" x14ac:dyDescent="0.2">
      <c r="B14" s="1">
        <v>1094.82</v>
      </c>
      <c r="C14" s="1">
        <f t="shared" si="0"/>
        <v>51.998122000000002</v>
      </c>
      <c r="D14" s="1">
        <v>4105.57</v>
      </c>
      <c r="E14" s="1">
        <f t="shared" si="1"/>
        <v>102.92157799999998</v>
      </c>
      <c r="F14" s="1">
        <f t="shared" si="2"/>
        <v>-25.080300000000022</v>
      </c>
      <c r="G14" s="2">
        <f t="shared" si="3"/>
        <v>12.9319161649303</v>
      </c>
      <c r="H14" s="2">
        <f t="shared" si="4"/>
        <v>3.0948715678257299</v>
      </c>
      <c r="J14" s="2" t="s">
        <v>25</v>
      </c>
    </row>
    <row r="15" spans="2:14" x14ac:dyDescent="0.2">
      <c r="B15" s="1">
        <v>1094.82</v>
      </c>
      <c r="C15" s="1">
        <f t="shared" si="0"/>
        <v>51.998122000000002</v>
      </c>
      <c r="D15" s="1">
        <v>4105.57</v>
      </c>
      <c r="E15" s="1">
        <f t="shared" si="1"/>
        <v>102.92157799999998</v>
      </c>
      <c r="F15" s="1">
        <f t="shared" si="2"/>
        <v>-25.080300000000022</v>
      </c>
      <c r="G15" s="2">
        <f t="shared" si="3"/>
        <v>12.9319161649303</v>
      </c>
      <c r="H15" s="2">
        <f t="shared" si="4"/>
        <v>3.0948715678257299</v>
      </c>
    </row>
    <row r="16" spans="2:14" x14ac:dyDescent="0.2">
      <c r="B16" s="1">
        <v>1094.82</v>
      </c>
      <c r="C16" s="1">
        <f t="shared" si="0"/>
        <v>51.998122000000002</v>
      </c>
      <c r="D16" s="1">
        <v>4105.57</v>
      </c>
      <c r="E16" s="1">
        <f t="shared" si="1"/>
        <v>102.92157799999998</v>
      </c>
      <c r="F16" s="1">
        <f t="shared" si="2"/>
        <v>-25.080300000000022</v>
      </c>
      <c r="G16" s="2">
        <f t="shared" si="3"/>
        <v>12.9319161649303</v>
      </c>
      <c r="H16" s="2">
        <f t="shared" si="4"/>
        <v>3.0948715678257299</v>
      </c>
    </row>
    <row r="17" spans="2:8" x14ac:dyDescent="0.2">
      <c r="B17" s="1">
        <v>1114.3699999999999</v>
      </c>
      <c r="C17" s="1">
        <f t="shared" si="0"/>
        <v>51.061677000000003</v>
      </c>
      <c r="D17" s="1">
        <v>4125.12</v>
      </c>
      <c r="E17" s="1">
        <f t="shared" si="1"/>
        <v>102.04964799999996</v>
      </c>
      <c r="F17" s="1">
        <f t="shared" si="2"/>
        <v>-26.888675000000035</v>
      </c>
      <c r="G17" s="2">
        <f t="shared" si="3"/>
        <v>12.923148354015202</v>
      </c>
      <c r="H17" s="2">
        <f t="shared" si="4"/>
        <v>2.7672984576983279</v>
      </c>
    </row>
    <row r="18" spans="2:8" x14ac:dyDescent="0.2">
      <c r="B18" s="1">
        <v>1114.3699999999999</v>
      </c>
      <c r="C18" s="1">
        <f t="shared" si="0"/>
        <v>51.061677000000003</v>
      </c>
      <c r="D18" s="1">
        <v>4115.3500000000004</v>
      </c>
      <c r="E18" s="1">
        <f t="shared" si="1"/>
        <v>102.48538999999997</v>
      </c>
      <c r="F18" s="1">
        <f t="shared" si="2"/>
        <v>-26.45293300000003</v>
      </c>
      <c r="G18" s="2">
        <f t="shared" si="3"/>
        <v>12.95216446222706</v>
      </c>
      <c r="H18" s="2">
        <f t="shared" si="4"/>
        <v>2.8250638784615556</v>
      </c>
    </row>
    <row r="19" spans="2:8" x14ac:dyDescent="0.2">
      <c r="B19" s="1">
        <v>1114.3699999999999</v>
      </c>
      <c r="C19" s="1">
        <f t="shared" si="0"/>
        <v>51.061677000000003</v>
      </c>
      <c r="D19" s="1">
        <v>4125.12</v>
      </c>
      <c r="E19" s="1">
        <f t="shared" si="1"/>
        <v>102.04964799999996</v>
      </c>
      <c r="F19" s="1">
        <f t="shared" si="2"/>
        <v>-26.888675000000035</v>
      </c>
      <c r="G19" s="2">
        <f t="shared" si="3"/>
        <v>12.923148354015202</v>
      </c>
      <c r="H19" s="2">
        <f t="shared" si="4"/>
        <v>2.7672984576983279</v>
      </c>
    </row>
    <row r="20" spans="2:8" x14ac:dyDescent="0.2">
      <c r="B20" s="1">
        <v>1114.3699999999999</v>
      </c>
      <c r="C20" s="1">
        <f t="shared" si="0"/>
        <v>51.061677000000003</v>
      </c>
      <c r="D20" s="1">
        <v>4125.12</v>
      </c>
      <c r="E20" s="1">
        <f t="shared" si="1"/>
        <v>102.04964799999996</v>
      </c>
      <c r="F20" s="1">
        <f t="shared" si="2"/>
        <v>-26.888675000000035</v>
      </c>
      <c r="G20" s="2">
        <f t="shared" si="3"/>
        <v>12.923148354015202</v>
      </c>
      <c r="H20" s="2">
        <f t="shared" si="4"/>
        <v>2.7672984576983279</v>
      </c>
    </row>
    <row r="21" spans="2:8" x14ac:dyDescent="0.2">
      <c r="B21" s="1">
        <v>1114.3699999999999</v>
      </c>
      <c r="C21" s="1">
        <f t="shared" si="0"/>
        <v>51.061677000000003</v>
      </c>
      <c r="D21" s="1">
        <v>4134.8999999999996</v>
      </c>
      <c r="E21" s="1">
        <f t="shared" si="1"/>
        <v>101.61345999999998</v>
      </c>
      <c r="F21" s="1">
        <f t="shared" si="2"/>
        <v>-27.324863000000022</v>
      </c>
      <c r="G21" s="2">
        <f t="shared" si="3"/>
        <v>12.893663403439458</v>
      </c>
      <c r="H21" s="2">
        <f t="shared" si="4"/>
        <v>2.7096965939824376</v>
      </c>
    </row>
    <row r="22" spans="2:8" x14ac:dyDescent="0.2">
      <c r="B22" s="1">
        <v>1124.1400000000001</v>
      </c>
      <c r="C22" s="1">
        <f t="shared" si="0"/>
        <v>50.593693999999992</v>
      </c>
      <c r="D22" s="1">
        <v>4134.8999999999996</v>
      </c>
      <c r="E22" s="1">
        <f t="shared" si="1"/>
        <v>101.61345999999998</v>
      </c>
      <c r="F22" s="1">
        <f t="shared" si="2"/>
        <v>-27.792846000000026</v>
      </c>
      <c r="G22" s="2">
        <f t="shared" si="3"/>
        <v>12.915365447474329</v>
      </c>
      <c r="H22" s="2">
        <f t="shared" si="4"/>
        <v>2.6042939447804709</v>
      </c>
    </row>
    <row r="23" spans="2:8" x14ac:dyDescent="0.2">
      <c r="B23" s="1">
        <v>1124.1400000000001</v>
      </c>
      <c r="C23" s="1">
        <f t="shared" si="0"/>
        <v>50.593693999999992</v>
      </c>
      <c r="D23" s="1">
        <v>4134.8999999999996</v>
      </c>
      <c r="E23" s="1">
        <f t="shared" si="1"/>
        <v>101.61345999999998</v>
      </c>
      <c r="F23" s="1">
        <f t="shared" si="2"/>
        <v>-27.792846000000026</v>
      </c>
      <c r="G23" s="2">
        <f t="shared" si="3"/>
        <v>12.915365447474329</v>
      </c>
      <c r="H23" s="2">
        <f t="shared" si="4"/>
        <v>2.6042939447804709</v>
      </c>
    </row>
    <row r="24" spans="2:8" x14ac:dyDescent="0.2">
      <c r="B24" s="1">
        <v>1124.1400000000001</v>
      </c>
      <c r="C24" s="1">
        <f t="shared" si="0"/>
        <v>50.593693999999992</v>
      </c>
      <c r="D24" s="1">
        <v>4144.67</v>
      </c>
      <c r="E24" s="1">
        <f t="shared" si="1"/>
        <v>101.17771799999997</v>
      </c>
      <c r="F24" s="1">
        <f t="shared" si="2"/>
        <v>-28.22858800000003</v>
      </c>
      <c r="G24" s="2">
        <f t="shared" si="3"/>
        <v>12.885006500506426</v>
      </c>
      <c r="H24" s="2">
        <f t="shared" si="4"/>
        <v>2.547222825019992</v>
      </c>
    </row>
    <row r="25" spans="2:8" x14ac:dyDescent="0.2">
      <c r="B25" s="1">
        <v>1124.1400000000001</v>
      </c>
      <c r="C25" s="1">
        <f t="shared" si="0"/>
        <v>50.593693999999992</v>
      </c>
      <c r="D25" s="1">
        <v>4164.22</v>
      </c>
      <c r="E25" s="1">
        <f t="shared" si="1"/>
        <v>100.30578799999995</v>
      </c>
      <c r="F25" s="1">
        <f t="shared" si="2"/>
        <v>-29.100518000000051</v>
      </c>
      <c r="G25" s="2">
        <f t="shared" si="3"/>
        <v>12.822958754722286</v>
      </c>
      <c r="H25" s="2">
        <f t="shared" si="4"/>
        <v>2.4337236556377255</v>
      </c>
    </row>
    <row r="26" spans="2:8" x14ac:dyDescent="0.2">
      <c r="B26" s="1">
        <v>1133.92</v>
      </c>
      <c r="C26" s="1">
        <f t="shared" si="0"/>
        <v>50.125231999999997</v>
      </c>
      <c r="D26" s="1">
        <v>4164.22</v>
      </c>
      <c r="E26" s="1">
        <f t="shared" si="1"/>
        <v>100.30578799999995</v>
      </c>
      <c r="F26" s="1">
        <f t="shared" si="2"/>
        <v>-29.568980000000067</v>
      </c>
      <c r="G26" s="2">
        <f t="shared" si="3"/>
        <v>12.842428547844559</v>
      </c>
      <c r="H26" s="2">
        <f t="shared" si="4"/>
        <v>2.3288003458490398</v>
      </c>
    </row>
    <row r="27" spans="2:8" x14ac:dyDescent="0.2">
      <c r="B27" s="1">
        <v>1133.92</v>
      </c>
      <c r="C27" s="1">
        <f t="shared" si="0"/>
        <v>50.125231999999997</v>
      </c>
      <c r="D27" s="1">
        <v>4174</v>
      </c>
      <c r="E27" s="1">
        <f t="shared" si="1"/>
        <v>99.869599999999963</v>
      </c>
      <c r="F27" s="1">
        <f t="shared" si="2"/>
        <v>-30.005168000000026</v>
      </c>
      <c r="G27" s="2">
        <f t="shared" si="3"/>
        <v>12.81028221259532</v>
      </c>
      <c r="H27" s="2">
        <f t="shared" si="4"/>
        <v>2.2726403053928488</v>
      </c>
    </row>
    <row r="28" spans="2:8" x14ac:dyDescent="0.2">
      <c r="B28" s="1">
        <v>1143.69</v>
      </c>
      <c r="C28" s="1">
        <f t="shared" si="0"/>
        <v>49.657249</v>
      </c>
      <c r="D28" s="1">
        <v>4183.7700000000004</v>
      </c>
      <c r="E28" s="1">
        <f t="shared" si="1"/>
        <v>99.433857999999958</v>
      </c>
      <c r="F28" s="1">
        <f t="shared" si="2"/>
        <v>-30.908893000000035</v>
      </c>
      <c r="G28" s="2">
        <f t="shared" si="3"/>
        <v>12.795422713700155</v>
      </c>
      <c r="H28" s="2">
        <f t="shared" si="4"/>
        <v>2.1123442655683289</v>
      </c>
    </row>
    <row r="29" spans="2:8" x14ac:dyDescent="0.2">
      <c r="B29" s="1">
        <v>1153.47</v>
      </c>
      <c r="C29" s="1">
        <f t="shared" si="0"/>
        <v>49.188786999999998</v>
      </c>
      <c r="D29" s="1">
        <v>4183.7700000000004</v>
      </c>
      <c r="E29" s="1">
        <f t="shared" si="1"/>
        <v>99.433857999999958</v>
      </c>
      <c r="F29" s="1">
        <f t="shared" si="2"/>
        <v>-31.377355000000051</v>
      </c>
      <c r="G29" s="2">
        <f t="shared" si="3"/>
        <v>12.812265792932834</v>
      </c>
      <c r="H29" s="2">
        <f t="shared" si="4"/>
        <v>2.0076568356659976</v>
      </c>
    </row>
    <row r="30" spans="2:8" x14ac:dyDescent="0.2">
      <c r="B30" s="1">
        <v>1153.47</v>
      </c>
      <c r="C30" s="1">
        <f t="shared" si="0"/>
        <v>49.188786999999998</v>
      </c>
      <c r="D30" s="1">
        <v>4183.7700000000004</v>
      </c>
      <c r="E30" s="1">
        <f t="shared" si="1"/>
        <v>99.433857999999958</v>
      </c>
      <c r="F30" s="1">
        <f t="shared" si="2"/>
        <v>-31.377355000000051</v>
      </c>
      <c r="G30" s="2">
        <f t="shared" si="3"/>
        <v>12.812265792932834</v>
      </c>
      <c r="H30" s="2">
        <f t="shared" si="4"/>
        <v>2.0076568356659976</v>
      </c>
    </row>
    <row r="31" spans="2:8" x14ac:dyDescent="0.2">
      <c r="B31" s="1">
        <v>1163.25</v>
      </c>
      <c r="C31" s="1">
        <f t="shared" si="0"/>
        <v>48.720325000000003</v>
      </c>
      <c r="D31" s="1">
        <v>4183.7700000000004</v>
      </c>
      <c r="E31" s="1">
        <f t="shared" si="1"/>
        <v>99.433857999999958</v>
      </c>
      <c r="F31" s="1">
        <f t="shared" si="2"/>
        <v>-31.845817000000039</v>
      </c>
      <c r="G31" s="2">
        <f t="shared" si="3"/>
        <v>12.828252372906066</v>
      </c>
      <c r="H31" s="2">
        <f t="shared" si="4"/>
        <v>1.902835194015275</v>
      </c>
    </row>
    <row r="32" spans="2:8" x14ac:dyDescent="0.2">
      <c r="B32" s="1">
        <v>1163.25</v>
      </c>
      <c r="C32" s="1">
        <f t="shared" si="0"/>
        <v>48.720325000000003</v>
      </c>
      <c r="D32" s="1">
        <v>4183.7700000000004</v>
      </c>
      <c r="E32" s="1">
        <f t="shared" si="1"/>
        <v>99.433857999999958</v>
      </c>
      <c r="F32" s="1">
        <f t="shared" si="2"/>
        <v>-31.845817000000039</v>
      </c>
      <c r="G32" s="2">
        <f t="shared" si="3"/>
        <v>12.828252372906066</v>
      </c>
      <c r="H32" s="2">
        <f t="shared" si="4"/>
        <v>1.902835194015275</v>
      </c>
    </row>
    <row r="33" spans="2:8" x14ac:dyDescent="0.2">
      <c r="B33" s="1">
        <v>1153.47</v>
      </c>
      <c r="C33" s="1">
        <f t="shared" si="0"/>
        <v>49.188786999999998</v>
      </c>
      <c r="D33" s="1">
        <v>4193.55</v>
      </c>
      <c r="E33" s="1">
        <f t="shared" si="1"/>
        <v>98.997669999999971</v>
      </c>
      <c r="F33" s="1">
        <f t="shared" si="2"/>
        <v>-31.813543000000038</v>
      </c>
      <c r="G33" s="2">
        <f t="shared" si="3"/>
        <v>12.778363233479309</v>
      </c>
      <c r="H33" s="2">
        <f t="shared" si="4"/>
        <v>1.9525392025845745</v>
      </c>
    </row>
    <row r="34" spans="2:8" x14ac:dyDescent="0.2">
      <c r="B34" s="1">
        <v>1163.25</v>
      </c>
      <c r="C34" s="1">
        <f t="shared" si="0"/>
        <v>48.720325000000003</v>
      </c>
      <c r="D34" s="1">
        <v>4193.55</v>
      </c>
      <c r="E34" s="1">
        <f t="shared" si="1"/>
        <v>98.997669999999971</v>
      </c>
      <c r="F34" s="1">
        <f t="shared" si="2"/>
        <v>-32.282005000000026</v>
      </c>
      <c r="G34" s="2">
        <f t="shared" si="3"/>
        <v>12.79390029863595</v>
      </c>
      <c r="H34" s="2">
        <f t="shared" si="4"/>
        <v>1.8479965944038816</v>
      </c>
    </row>
    <row r="35" spans="2:8" x14ac:dyDescent="0.2">
      <c r="B35" s="1">
        <v>1163.25</v>
      </c>
      <c r="C35" s="1">
        <f t="shared" si="0"/>
        <v>48.720325000000003</v>
      </c>
      <c r="D35" s="1">
        <v>4183.7700000000004</v>
      </c>
      <c r="E35" s="1">
        <f t="shared" si="1"/>
        <v>99.433857999999958</v>
      </c>
      <c r="F35" s="1">
        <f t="shared" si="2"/>
        <v>-31.845817000000039</v>
      </c>
      <c r="G35" s="2">
        <f t="shared" si="3"/>
        <v>12.828252372906066</v>
      </c>
      <c r="H35" s="2">
        <f t="shared" si="4"/>
        <v>1.902835194015275</v>
      </c>
    </row>
    <row r="36" spans="2:8" x14ac:dyDescent="0.2">
      <c r="B36" s="1">
        <v>1163.25</v>
      </c>
      <c r="C36" s="1">
        <f t="shared" si="0"/>
        <v>48.720325000000003</v>
      </c>
      <c r="D36" s="1">
        <v>4193.55</v>
      </c>
      <c r="E36" s="1">
        <f t="shared" si="1"/>
        <v>98.997669999999971</v>
      </c>
      <c r="F36" s="1">
        <f t="shared" si="2"/>
        <v>-32.282005000000026</v>
      </c>
      <c r="G36" s="2">
        <f t="shared" si="3"/>
        <v>12.79390029863595</v>
      </c>
      <c r="H36" s="2">
        <f t="shared" si="4"/>
        <v>1.8479965944038816</v>
      </c>
    </row>
    <row r="37" spans="2:8" x14ac:dyDescent="0.2">
      <c r="B37" s="1">
        <v>1173.02</v>
      </c>
      <c r="C37" s="1">
        <f t="shared" si="0"/>
        <v>48.252341999999999</v>
      </c>
      <c r="D37" s="1">
        <v>4193.55</v>
      </c>
      <c r="E37" s="1">
        <f t="shared" si="1"/>
        <v>98.997669999999971</v>
      </c>
      <c r="F37" s="1">
        <f t="shared" si="2"/>
        <v>-32.74998800000003</v>
      </c>
      <c r="G37" s="2">
        <f t="shared" si="3"/>
        <v>12.808567517353666</v>
      </c>
      <c r="H37" s="2">
        <f t="shared" si="4"/>
        <v>1.7434375290666426</v>
      </c>
    </row>
    <row r="38" spans="2:8" x14ac:dyDescent="0.2">
      <c r="B38" s="1">
        <v>1173.02</v>
      </c>
      <c r="C38" s="1">
        <f t="shared" si="0"/>
        <v>48.252341999999999</v>
      </c>
      <c r="D38" s="1">
        <v>4183.7700000000004</v>
      </c>
      <c r="E38" s="1">
        <f t="shared" si="1"/>
        <v>99.433857999999958</v>
      </c>
      <c r="F38" s="1">
        <f t="shared" si="2"/>
        <v>-32.313800000000043</v>
      </c>
      <c r="G38" s="2">
        <f t="shared" si="3"/>
        <v>12.843366353910628</v>
      </c>
      <c r="H38" s="2">
        <f t="shared" si="4"/>
        <v>1.7979937201752585</v>
      </c>
    </row>
    <row r="39" spans="2:8" x14ac:dyDescent="0.2">
      <c r="B39" s="1">
        <v>1173.02</v>
      </c>
      <c r="C39" s="1">
        <f t="shared" si="0"/>
        <v>48.252341999999999</v>
      </c>
      <c r="D39" s="1">
        <v>4193.55</v>
      </c>
      <c r="E39" s="1">
        <f t="shared" si="1"/>
        <v>98.997669999999971</v>
      </c>
      <c r="F39" s="1">
        <f t="shared" si="2"/>
        <v>-32.74998800000003</v>
      </c>
      <c r="G39" s="2">
        <f t="shared" si="3"/>
        <v>12.808567517353666</v>
      </c>
      <c r="H39" s="2">
        <f t="shared" si="4"/>
        <v>1.7434375290666426</v>
      </c>
    </row>
    <row r="40" spans="2:8" x14ac:dyDescent="0.2">
      <c r="B40" s="1">
        <v>1173.02</v>
      </c>
      <c r="C40" s="1">
        <f t="shared" si="0"/>
        <v>48.252341999999999</v>
      </c>
      <c r="D40" s="1">
        <v>4193.55</v>
      </c>
      <c r="E40" s="1">
        <f t="shared" si="1"/>
        <v>98.997669999999971</v>
      </c>
      <c r="F40" s="1">
        <f t="shared" si="2"/>
        <v>-32.74998800000003</v>
      </c>
      <c r="G40" s="2">
        <f t="shared" si="3"/>
        <v>12.808567517353666</v>
      </c>
      <c r="H40" s="2">
        <f t="shared" si="4"/>
        <v>1.7434375290666426</v>
      </c>
    </row>
    <row r="41" spans="2:8" x14ac:dyDescent="0.2">
      <c r="B41" s="1">
        <v>1182.8</v>
      </c>
      <c r="C41" s="1">
        <f t="shared" si="0"/>
        <v>47.783880000000003</v>
      </c>
      <c r="D41" s="1">
        <v>4193.55</v>
      </c>
      <c r="E41" s="1">
        <f t="shared" si="1"/>
        <v>98.997669999999971</v>
      </c>
      <c r="F41" s="1">
        <f t="shared" si="2"/>
        <v>-33.218450000000018</v>
      </c>
      <c r="G41" s="2">
        <f t="shared" si="3"/>
        <v>12.822393933974983</v>
      </c>
      <c r="H41" s="2">
        <f t="shared" si="4"/>
        <v>1.6386549564588027</v>
      </c>
    </row>
    <row r="42" spans="2:8" x14ac:dyDescent="0.2">
      <c r="B42" s="1">
        <v>1182.8</v>
      </c>
      <c r="C42" s="1">
        <f t="shared" si="0"/>
        <v>47.783880000000003</v>
      </c>
      <c r="D42" s="1">
        <v>4193.55</v>
      </c>
      <c r="E42" s="1">
        <f t="shared" si="1"/>
        <v>98.997669999999971</v>
      </c>
      <c r="F42" s="1">
        <f t="shared" si="2"/>
        <v>-33.218450000000018</v>
      </c>
      <c r="G42" s="2">
        <f t="shared" si="3"/>
        <v>12.822393933974983</v>
      </c>
      <c r="H42" s="2">
        <f t="shared" si="4"/>
        <v>1.6386549564588027</v>
      </c>
    </row>
    <row r="43" spans="2:8" x14ac:dyDescent="0.2">
      <c r="B43" s="1">
        <v>1182.8</v>
      </c>
      <c r="C43" s="1">
        <f t="shared" si="0"/>
        <v>47.783880000000003</v>
      </c>
      <c r="D43" s="1">
        <v>4183.7700000000004</v>
      </c>
      <c r="E43" s="1">
        <f t="shared" si="1"/>
        <v>99.433857999999958</v>
      </c>
      <c r="F43" s="1">
        <f t="shared" si="2"/>
        <v>-32.782262000000031</v>
      </c>
      <c r="G43" s="2">
        <f t="shared" si="3"/>
        <v>12.857637664977361</v>
      </c>
      <c r="H43" s="2">
        <f t="shared" si="4"/>
        <v>1.692924804800493</v>
      </c>
    </row>
    <row r="44" spans="2:8" x14ac:dyDescent="0.2">
      <c r="B44" s="1">
        <v>1192.57</v>
      </c>
      <c r="C44" s="1">
        <f t="shared" si="0"/>
        <v>47.315897</v>
      </c>
      <c r="D44" s="1">
        <v>4193.55</v>
      </c>
      <c r="E44" s="1">
        <f t="shared" si="1"/>
        <v>98.997669999999971</v>
      </c>
      <c r="F44" s="1">
        <f t="shared" si="2"/>
        <v>-33.686433000000022</v>
      </c>
      <c r="G44" s="2">
        <f t="shared" si="3"/>
        <v>12.835350351370332</v>
      </c>
      <c r="H44" s="2">
        <f t="shared" si="4"/>
        <v>1.5338701450719057</v>
      </c>
    </row>
    <row r="45" spans="2:8" x14ac:dyDescent="0.2">
      <c r="B45" s="1">
        <v>1192.57</v>
      </c>
      <c r="C45" s="1">
        <f t="shared" si="0"/>
        <v>47.315897</v>
      </c>
      <c r="D45" s="1">
        <v>4193.55</v>
      </c>
      <c r="E45" s="1">
        <f t="shared" si="1"/>
        <v>98.997669999999971</v>
      </c>
      <c r="F45" s="1">
        <f t="shared" si="2"/>
        <v>-33.686433000000022</v>
      </c>
      <c r="G45" s="2">
        <f t="shared" si="3"/>
        <v>12.835350351370332</v>
      </c>
      <c r="H45" s="2">
        <f t="shared" si="4"/>
        <v>1.5338701450719057</v>
      </c>
    </row>
    <row r="46" spans="2:8" x14ac:dyDescent="0.2">
      <c r="B46" s="1">
        <v>1192.57</v>
      </c>
      <c r="C46" s="1">
        <f t="shared" si="0"/>
        <v>47.315897</v>
      </c>
      <c r="D46" s="1">
        <v>4193.55</v>
      </c>
      <c r="E46" s="1">
        <f t="shared" si="1"/>
        <v>98.997669999999971</v>
      </c>
      <c r="F46" s="1">
        <f t="shared" si="2"/>
        <v>-33.686433000000022</v>
      </c>
      <c r="G46" s="2">
        <f t="shared" si="3"/>
        <v>12.835350351370332</v>
      </c>
      <c r="H46" s="2">
        <f t="shared" si="4"/>
        <v>1.5338701450719057</v>
      </c>
    </row>
    <row r="47" spans="2:8" x14ac:dyDescent="0.2">
      <c r="B47" s="1">
        <v>1192.57</v>
      </c>
      <c r="C47" s="1">
        <f t="shared" si="0"/>
        <v>47.315897</v>
      </c>
      <c r="D47" s="1">
        <v>4203.32</v>
      </c>
      <c r="E47" s="1">
        <f t="shared" si="1"/>
        <v>98.561927999999995</v>
      </c>
      <c r="F47" s="1">
        <f t="shared" si="2"/>
        <v>-34.122174999999999</v>
      </c>
      <c r="G47" s="2">
        <f t="shared" si="3"/>
        <v>12.799291741071137</v>
      </c>
      <c r="H47" s="2">
        <f t="shared" si="4"/>
        <v>1.4802179783402152</v>
      </c>
    </row>
    <row r="48" spans="2:8" x14ac:dyDescent="0.2">
      <c r="B48" s="1">
        <v>1202.3499999999999</v>
      </c>
      <c r="C48" s="1">
        <f t="shared" si="0"/>
        <v>46.847435000000004</v>
      </c>
      <c r="D48" s="1">
        <v>4203.32</v>
      </c>
      <c r="E48" s="1">
        <f t="shared" si="1"/>
        <v>98.561927999999995</v>
      </c>
      <c r="F48" s="1">
        <f t="shared" si="2"/>
        <v>-34.590637000000015</v>
      </c>
      <c r="G48" s="2">
        <f t="shared" si="3"/>
        <v>12.810966354885558</v>
      </c>
      <c r="H48" s="2">
        <f t="shared" si="4"/>
        <v>1.3755200436356969</v>
      </c>
    </row>
    <row r="49" spans="2:8" x14ac:dyDescent="0.2">
      <c r="B49" s="1">
        <v>1202.3499999999999</v>
      </c>
      <c r="C49" s="1">
        <f t="shared" si="0"/>
        <v>46.847435000000004</v>
      </c>
      <c r="D49" s="1">
        <v>4203.32</v>
      </c>
      <c r="E49" s="1">
        <f t="shared" si="1"/>
        <v>98.561927999999995</v>
      </c>
      <c r="F49" s="1">
        <f t="shared" si="2"/>
        <v>-34.590637000000015</v>
      </c>
      <c r="G49" s="2">
        <f t="shared" si="3"/>
        <v>12.810966354885558</v>
      </c>
      <c r="H49" s="2">
        <f t="shared" si="4"/>
        <v>1.3755200436356969</v>
      </c>
    </row>
    <row r="50" spans="2:8" x14ac:dyDescent="0.2">
      <c r="B50" s="1">
        <v>1192.57</v>
      </c>
      <c r="C50" s="1">
        <f t="shared" si="0"/>
        <v>47.315897</v>
      </c>
      <c r="D50" s="1">
        <v>4203.32</v>
      </c>
      <c r="E50" s="1">
        <f t="shared" si="1"/>
        <v>98.561927999999995</v>
      </c>
      <c r="F50" s="1">
        <f t="shared" si="2"/>
        <v>-34.122174999999999</v>
      </c>
      <c r="G50" s="2">
        <f t="shared" si="3"/>
        <v>12.799291741071137</v>
      </c>
      <c r="H50" s="2">
        <f t="shared" si="4"/>
        <v>1.4802179783402152</v>
      </c>
    </row>
    <row r="51" spans="2:8" x14ac:dyDescent="0.2">
      <c r="B51" s="1">
        <v>1212.1199999999999</v>
      </c>
      <c r="C51" s="1">
        <f t="shared" si="0"/>
        <v>46.379452000000008</v>
      </c>
      <c r="D51" s="1">
        <v>4203.32</v>
      </c>
      <c r="E51" s="1">
        <f t="shared" si="1"/>
        <v>98.561927999999995</v>
      </c>
      <c r="F51" s="1">
        <f t="shared" si="2"/>
        <v>-35.058619999999991</v>
      </c>
      <c r="G51" s="2">
        <f t="shared" si="3"/>
        <v>12.821773932394199</v>
      </c>
      <c r="H51" s="2">
        <f t="shared" si="4"/>
        <v>1.2708373471967154</v>
      </c>
    </row>
    <row r="52" spans="2:8" x14ac:dyDescent="0.2">
      <c r="B52" s="1">
        <v>1212.1199999999999</v>
      </c>
      <c r="C52" s="1">
        <f t="shared" si="0"/>
        <v>46.379452000000008</v>
      </c>
      <c r="D52" s="1">
        <v>4193.55</v>
      </c>
      <c r="E52" s="1">
        <f t="shared" si="1"/>
        <v>98.997669999999971</v>
      </c>
      <c r="F52" s="1">
        <f t="shared" si="2"/>
        <v>-34.622878000000014</v>
      </c>
      <c r="G52" s="2">
        <f t="shared" si="3"/>
        <v>12.858704581245782</v>
      </c>
      <c r="H52" s="2">
        <f t="shared" si="4"/>
        <v>1.3238930306539602</v>
      </c>
    </row>
    <row r="53" spans="2:8" x14ac:dyDescent="0.2">
      <c r="B53" s="1">
        <v>1212.1199999999999</v>
      </c>
      <c r="C53" s="1">
        <f t="shared" si="0"/>
        <v>46.379452000000008</v>
      </c>
      <c r="D53" s="1">
        <v>4203.32</v>
      </c>
      <c r="E53" s="1">
        <f t="shared" si="1"/>
        <v>98.561927999999995</v>
      </c>
      <c r="F53" s="1">
        <f t="shared" si="2"/>
        <v>-35.058619999999991</v>
      </c>
      <c r="G53" s="2">
        <f t="shared" si="3"/>
        <v>12.821773932394199</v>
      </c>
      <c r="H53" s="2">
        <f t="shared" si="4"/>
        <v>1.2708373471967154</v>
      </c>
    </row>
    <row r="54" spans="2:8" x14ac:dyDescent="0.2">
      <c r="B54" s="1">
        <v>1221.9000000000001</v>
      </c>
      <c r="C54" s="1">
        <f t="shared" si="0"/>
        <v>45.910989999999998</v>
      </c>
      <c r="D54" s="1">
        <v>4183.7700000000004</v>
      </c>
      <c r="E54" s="1">
        <f t="shared" si="1"/>
        <v>99.433857999999958</v>
      </c>
      <c r="F54" s="1">
        <f t="shared" si="2"/>
        <v>-34.655152000000044</v>
      </c>
      <c r="G54" s="2">
        <f t="shared" si="3"/>
        <v>12.906097644391123</v>
      </c>
      <c r="H54" s="2">
        <f t="shared" si="4"/>
        <v>1.2718035665916216</v>
      </c>
    </row>
    <row r="55" spans="2:8" x14ac:dyDescent="0.2">
      <c r="B55" s="1">
        <v>1231.67</v>
      </c>
      <c r="C55" s="1">
        <f t="shared" si="0"/>
        <v>45.443006999999994</v>
      </c>
      <c r="D55" s="1">
        <v>4174</v>
      </c>
      <c r="E55" s="1">
        <f t="shared" si="1"/>
        <v>99.869599999999963</v>
      </c>
      <c r="F55" s="1">
        <f t="shared" si="2"/>
        <v>-34.687393000000043</v>
      </c>
      <c r="G55" s="2">
        <f t="shared" si="3"/>
        <v>12.953045284115381</v>
      </c>
      <c r="H55" s="2">
        <f t="shared" si="4"/>
        <v>1.2193613868284938</v>
      </c>
    </row>
    <row r="56" spans="2:8" x14ac:dyDescent="0.2">
      <c r="B56" s="1">
        <v>1241.45</v>
      </c>
      <c r="C56" s="1">
        <f t="shared" si="0"/>
        <v>44.974544999999999</v>
      </c>
      <c r="D56" s="1">
        <v>4164.22</v>
      </c>
      <c r="E56" s="1">
        <f t="shared" si="1"/>
        <v>100.30578799999995</v>
      </c>
      <c r="F56" s="1">
        <f t="shared" si="2"/>
        <v>-34.719667000000044</v>
      </c>
      <c r="G56" s="2">
        <f t="shared" si="3"/>
        <v>12.999640286085388</v>
      </c>
      <c r="H56" s="2">
        <f t="shared" si="4"/>
        <v>1.1664623824647762</v>
      </c>
    </row>
    <row r="57" spans="2:8" x14ac:dyDescent="0.2">
      <c r="B57" s="1">
        <v>1251.22</v>
      </c>
      <c r="C57" s="1">
        <f t="shared" si="0"/>
        <v>44.506561999999995</v>
      </c>
      <c r="D57" s="1">
        <v>4154.45</v>
      </c>
      <c r="E57" s="1">
        <f t="shared" si="1"/>
        <v>100.74152999999998</v>
      </c>
      <c r="F57" s="1">
        <f t="shared" si="2"/>
        <v>-34.751908000000014</v>
      </c>
      <c r="G57" s="2">
        <f t="shared" si="3"/>
        <v>13.045784075059776</v>
      </c>
      <c r="H57" s="2">
        <f t="shared" si="4"/>
        <v>1.1132179985834241</v>
      </c>
    </row>
    <row r="58" spans="2:8" x14ac:dyDescent="0.2">
      <c r="B58" s="1">
        <v>1251.22</v>
      </c>
      <c r="C58" s="1">
        <f t="shared" si="0"/>
        <v>44.506561999999995</v>
      </c>
      <c r="D58" s="1">
        <v>4125.12</v>
      </c>
      <c r="E58" s="1">
        <f t="shared" si="1"/>
        <v>102.04964799999996</v>
      </c>
      <c r="F58" s="1">
        <f t="shared" si="2"/>
        <v>-33.443790000000035</v>
      </c>
      <c r="G58" s="2">
        <f t="shared" si="3"/>
        <v>13.154575083267829</v>
      </c>
      <c r="H58" s="2">
        <f t="shared" si="4"/>
        <v>1.273914640992293</v>
      </c>
    </row>
    <row r="59" spans="2:8" x14ac:dyDescent="0.2">
      <c r="B59" s="1">
        <v>1270.77</v>
      </c>
      <c r="C59" s="1">
        <f t="shared" si="0"/>
        <v>43.570117000000003</v>
      </c>
      <c r="D59" s="1">
        <v>4095.8</v>
      </c>
      <c r="E59" s="1">
        <f t="shared" si="1"/>
        <v>103.35731999999996</v>
      </c>
      <c r="F59" s="1">
        <f t="shared" si="2"/>
        <v>-33.072563000000031</v>
      </c>
      <c r="G59" s="2">
        <f t="shared" si="3"/>
        <v>13.281348335331707</v>
      </c>
      <c r="H59" s="2">
        <f t="shared" si="4"/>
        <v>1.2200985835197793</v>
      </c>
    </row>
    <row r="60" spans="2:8" x14ac:dyDescent="0.2">
      <c r="B60" s="1">
        <v>1309.8699999999999</v>
      </c>
      <c r="C60" s="1">
        <f t="shared" si="0"/>
        <v>41.697227000000005</v>
      </c>
      <c r="D60" s="1">
        <v>4046.92</v>
      </c>
      <c r="E60" s="1">
        <f t="shared" si="1"/>
        <v>105.53736799999996</v>
      </c>
      <c r="F60" s="1">
        <f t="shared" si="2"/>
        <v>-32.765405000000044</v>
      </c>
      <c r="G60" s="2">
        <f t="shared" si="3"/>
        <v>13.494293227134136</v>
      </c>
      <c r="H60" s="2">
        <f t="shared" si="4"/>
        <v>1.0539459215584979</v>
      </c>
    </row>
    <row r="61" spans="2:8" x14ac:dyDescent="0.2">
      <c r="B61" s="1">
        <v>1309.8699999999999</v>
      </c>
      <c r="C61" s="1">
        <f t="shared" si="0"/>
        <v>41.697227000000005</v>
      </c>
      <c r="D61" s="1">
        <v>4037.15</v>
      </c>
      <c r="E61" s="1">
        <f t="shared" si="1"/>
        <v>105.97310999999996</v>
      </c>
      <c r="F61" s="1">
        <f t="shared" si="2"/>
        <v>-32.329663000000039</v>
      </c>
      <c r="G61" s="2">
        <f t="shared" si="3"/>
        <v>13.529071357883721</v>
      </c>
      <c r="H61" s="2">
        <f t="shared" si="4"/>
        <v>1.1084368381710825</v>
      </c>
    </row>
    <row r="62" spans="2:8" x14ac:dyDescent="0.2">
      <c r="B62" s="1">
        <v>1329.42</v>
      </c>
      <c r="C62" s="1">
        <f t="shared" si="0"/>
        <v>40.760781999999999</v>
      </c>
      <c r="D62" s="1">
        <v>4007.82</v>
      </c>
      <c r="E62" s="1">
        <f t="shared" si="1"/>
        <v>107.28122799999997</v>
      </c>
      <c r="F62" s="1">
        <f t="shared" si="2"/>
        <v>-31.957990000000024</v>
      </c>
      <c r="G62" s="2">
        <f t="shared" si="3"/>
        <v>13.649967636669151</v>
      </c>
      <c r="H62" s="2">
        <f t="shared" si="4"/>
        <v>1.0506423166722616</v>
      </c>
    </row>
    <row r="63" spans="2:8" x14ac:dyDescent="0.2">
      <c r="B63" s="1">
        <v>1348.97</v>
      </c>
      <c r="C63" s="1">
        <f t="shared" si="0"/>
        <v>39.824337</v>
      </c>
      <c r="D63" s="1">
        <v>3968.72</v>
      </c>
      <c r="E63" s="1">
        <f t="shared" si="1"/>
        <v>109.02508799999998</v>
      </c>
      <c r="F63" s="1">
        <f t="shared" si="2"/>
        <v>-31.150575000000003</v>
      </c>
      <c r="G63" s="2">
        <f t="shared" si="3"/>
        <v>13.802490126007564</v>
      </c>
      <c r="H63" s="2">
        <f t="shared" si="4"/>
        <v>1.0467497015816973</v>
      </c>
    </row>
    <row r="64" spans="2:8" x14ac:dyDescent="0.2">
      <c r="B64" s="1">
        <v>1378.3</v>
      </c>
      <c r="C64" s="1">
        <f t="shared" si="0"/>
        <v>38.419430000000006</v>
      </c>
      <c r="D64" s="1">
        <v>3910.07</v>
      </c>
      <c r="E64" s="1">
        <f t="shared" si="1"/>
        <v>111.64087799999996</v>
      </c>
      <c r="F64" s="1">
        <f t="shared" si="2"/>
        <v>-29.939692000000036</v>
      </c>
      <c r="G64" s="2">
        <f t="shared" si="3"/>
        <v>14.025288836221627</v>
      </c>
      <c r="H64" s="2">
        <f t="shared" si="4"/>
        <v>1.0397653952028032</v>
      </c>
    </row>
    <row r="65" spans="2:8" x14ac:dyDescent="0.2">
      <c r="B65" s="1">
        <v>1407.62</v>
      </c>
      <c r="C65" s="1">
        <f t="shared" si="0"/>
        <v>37.01500200000001</v>
      </c>
      <c r="D65" s="1">
        <v>3880.74</v>
      </c>
      <c r="E65" s="1">
        <f t="shared" si="1"/>
        <v>112.94899599999997</v>
      </c>
      <c r="F65" s="1">
        <f t="shared" si="2"/>
        <v>-30.036002000000025</v>
      </c>
      <c r="G65" s="2">
        <f t="shared" si="3"/>
        <v>14.14560618534666</v>
      </c>
      <c r="H65" s="2">
        <f t="shared" si="4"/>
        <v>0.86258035180720605</v>
      </c>
    </row>
    <row r="66" spans="2:8" x14ac:dyDescent="0.2">
      <c r="B66" s="1">
        <v>1427.17</v>
      </c>
      <c r="C66" s="1">
        <f t="shared" si="0"/>
        <v>36.078557000000004</v>
      </c>
      <c r="D66" s="1">
        <v>3851.42</v>
      </c>
      <c r="E66" s="1">
        <f t="shared" si="1"/>
        <v>114.25666799999996</v>
      </c>
      <c r="F66" s="1">
        <f t="shared" si="2"/>
        <v>-29.66477500000002</v>
      </c>
      <c r="G66" s="2">
        <f t="shared" si="3"/>
        <v>14.255743456544582</v>
      </c>
      <c r="H66" s="2">
        <f t="shared" si="4"/>
        <v>0.79873971459837745</v>
      </c>
    </row>
    <row r="67" spans="2:8" x14ac:dyDescent="0.2">
      <c r="B67" s="1">
        <v>1436.95</v>
      </c>
      <c r="C67" s="1">
        <f t="shared" si="0"/>
        <v>35.610095000000001</v>
      </c>
      <c r="D67" s="1">
        <v>3831.87</v>
      </c>
      <c r="E67" s="1">
        <f t="shared" si="1"/>
        <v>115.12859799999998</v>
      </c>
      <c r="F67" s="1">
        <f t="shared" si="2"/>
        <v>-29.261307000000016</v>
      </c>
      <c r="G67" s="2">
        <f t="shared" si="3"/>
        <v>14.325880849791194</v>
      </c>
      <c r="H67" s="2">
        <f t="shared" si="4"/>
        <v>0.79451886786387194</v>
      </c>
    </row>
    <row r="68" spans="2:8" x14ac:dyDescent="0.2">
      <c r="B68" s="1">
        <v>1436.95</v>
      </c>
      <c r="C68" s="1">
        <f t="shared" ref="C68:C131" si="5">-0.0479*B68 + 104.44</f>
        <v>35.610095000000001</v>
      </c>
      <c r="D68" s="1">
        <v>3822.09</v>
      </c>
      <c r="E68" s="1">
        <f t="shared" ref="E68:E131" si="6" xml:space="preserve"> -0.0446*D68 + 286.03</f>
        <v>115.56478599999997</v>
      </c>
      <c r="F68" s="1">
        <f t="shared" ref="F68:F131" si="7" xml:space="preserve"> (E68 + C68) - 180</f>
        <v>-28.825119000000029</v>
      </c>
      <c r="G68" s="2">
        <f t="shared" ref="G68:G131" si="8" xml:space="preserve"> 8.5*(COS(C68*PI()/180) + COS(F68*PI()/180))</f>
        <v>14.357295380468688</v>
      </c>
      <c r="H68" s="2">
        <f t="shared" ref="H68:H131" si="9" xml:space="preserve"> 8.5*(SIN(C68*PI()/180) + SIN(F68*PI()/180))</f>
        <v>0.85109151387155868</v>
      </c>
    </row>
    <row r="69" spans="2:8" x14ac:dyDescent="0.2">
      <c r="B69" s="1">
        <v>1446.73</v>
      </c>
      <c r="C69" s="1">
        <f t="shared" si="5"/>
        <v>35.141632999999999</v>
      </c>
      <c r="D69" s="1">
        <v>3802.54</v>
      </c>
      <c r="E69" s="1">
        <f t="shared" si="6"/>
        <v>116.43671599999996</v>
      </c>
      <c r="F69" s="1">
        <f t="shared" si="7"/>
        <v>-28.421651000000054</v>
      </c>
      <c r="G69" s="2">
        <f t="shared" si="8"/>
        <v>14.426203946761696</v>
      </c>
      <c r="H69" s="2">
        <f t="shared" si="9"/>
        <v>0.8469656438264388</v>
      </c>
    </row>
    <row r="70" spans="2:8" x14ac:dyDescent="0.2">
      <c r="B70" s="1">
        <v>1446.73</v>
      </c>
      <c r="C70" s="1">
        <f t="shared" si="5"/>
        <v>35.141632999999999</v>
      </c>
      <c r="D70" s="1">
        <v>3782.99</v>
      </c>
      <c r="E70" s="1">
        <f t="shared" si="6"/>
        <v>117.30864599999998</v>
      </c>
      <c r="F70" s="1">
        <f t="shared" si="7"/>
        <v>-27.549721000000034</v>
      </c>
      <c r="G70" s="2">
        <f t="shared" si="8"/>
        <v>14.486902577880551</v>
      </c>
      <c r="H70" s="2">
        <f t="shared" si="9"/>
        <v>0.96119199975034353</v>
      </c>
    </row>
    <row r="71" spans="2:8" x14ac:dyDescent="0.2">
      <c r="B71" s="1">
        <v>1466.28</v>
      </c>
      <c r="C71" s="1">
        <f t="shared" si="5"/>
        <v>34.205188000000007</v>
      </c>
      <c r="D71" s="1">
        <v>3763.44</v>
      </c>
      <c r="E71" s="1">
        <f t="shared" si="6"/>
        <v>118.18057599999997</v>
      </c>
      <c r="F71" s="1">
        <f t="shared" si="7"/>
        <v>-27.614236000000005</v>
      </c>
      <c r="G71" s="2">
        <f t="shared" si="8"/>
        <v>14.561503973522218</v>
      </c>
      <c r="H71" s="2">
        <f t="shared" si="9"/>
        <v>0.8384574617460322</v>
      </c>
    </row>
    <row r="72" spans="2:8" x14ac:dyDescent="0.2">
      <c r="B72" s="1">
        <v>1476.05</v>
      </c>
      <c r="C72" s="1">
        <f t="shared" si="5"/>
        <v>33.737205000000003</v>
      </c>
      <c r="D72" s="1">
        <v>3734.12</v>
      </c>
      <c r="E72" s="1">
        <f t="shared" si="6"/>
        <v>119.48824799999997</v>
      </c>
      <c r="F72" s="1">
        <f t="shared" si="7"/>
        <v>-26.774547000000041</v>
      </c>
      <c r="G72" s="2">
        <f t="shared" si="8"/>
        <v>14.657227333297238</v>
      </c>
      <c r="H72" s="2">
        <f t="shared" si="9"/>
        <v>0.89168029862151488</v>
      </c>
    </row>
    <row r="73" spans="2:8" x14ac:dyDescent="0.2">
      <c r="B73" s="1">
        <v>1485.83</v>
      </c>
      <c r="C73" s="1">
        <f t="shared" si="5"/>
        <v>33.268743000000001</v>
      </c>
      <c r="D73" s="1">
        <v>3714.57</v>
      </c>
      <c r="E73" s="1">
        <f t="shared" si="6"/>
        <v>120.36017799999996</v>
      </c>
      <c r="F73" s="1">
        <f t="shared" si="7"/>
        <v>-26.371079000000037</v>
      </c>
      <c r="G73" s="2">
        <f t="shared" si="8"/>
        <v>14.722364077886239</v>
      </c>
      <c r="H73" s="2">
        <f t="shared" si="9"/>
        <v>0.8872620866170251</v>
      </c>
    </row>
    <row r="74" spans="2:8" x14ac:dyDescent="0.2">
      <c r="B74" s="1">
        <v>1495.6</v>
      </c>
      <c r="C74" s="1">
        <f t="shared" si="5"/>
        <v>32.800760000000011</v>
      </c>
      <c r="D74" s="1">
        <v>3695.01</v>
      </c>
      <c r="E74" s="1">
        <f t="shared" si="6"/>
        <v>121.23255399999996</v>
      </c>
      <c r="F74" s="1">
        <f t="shared" si="7"/>
        <v>-25.966686000000038</v>
      </c>
      <c r="G74" s="2">
        <f t="shared" si="8"/>
        <v>14.786669686094221</v>
      </c>
      <c r="H74" s="2">
        <f t="shared" si="9"/>
        <v>0.88290248947220484</v>
      </c>
    </row>
    <row r="75" spans="2:8" x14ac:dyDescent="0.2">
      <c r="B75" s="1">
        <v>1495.6</v>
      </c>
      <c r="C75" s="1">
        <f t="shared" si="5"/>
        <v>32.800760000000011</v>
      </c>
      <c r="D75" s="1">
        <v>3695.01</v>
      </c>
      <c r="E75" s="1">
        <f t="shared" si="6"/>
        <v>121.23255399999996</v>
      </c>
      <c r="F75" s="1">
        <f t="shared" si="7"/>
        <v>-25.966686000000038</v>
      </c>
      <c r="G75" s="2">
        <f t="shared" si="8"/>
        <v>14.786669686094221</v>
      </c>
      <c r="H75" s="2">
        <f t="shared" si="9"/>
        <v>0.88290248947220484</v>
      </c>
    </row>
    <row r="76" spans="2:8" x14ac:dyDescent="0.2">
      <c r="B76" s="1">
        <v>1495.6</v>
      </c>
      <c r="C76" s="1">
        <f t="shared" si="5"/>
        <v>32.800760000000011</v>
      </c>
      <c r="D76" s="1">
        <v>3695.01</v>
      </c>
      <c r="E76" s="1">
        <f t="shared" si="6"/>
        <v>121.23255399999996</v>
      </c>
      <c r="F76" s="1">
        <f t="shared" si="7"/>
        <v>-25.966686000000038</v>
      </c>
      <c r="G76" s="2">
        <f t="shared" si="8"/>
        <v>14.786669686094221</v>
      </c>
      <c r="H76" s="2">
        <f t="shared" si="9"/>
        <v>0.88290248947220484</v>
      </c>
    </row>
    <row r="77" spans="2:8" x14ac:dyDescent="0.2">
      <c r="B77" s="1">
        <v>1495.6</v>
      </c>
      <c r="C77" s="1">
        <f t="shared" si="5"/>
        <v>32.800760000000011</v>
      </c>
      <c r="D77" s="1">
        <v>3685.24</v>
      </c>
      <c r="E77" s="1">
        <f t="shared" si="6"/>
        <v>121.66829599999997</v>
      </c>
      <c r="F77" s="1">
        <f t="shared" si="7"/>
        <v>-25.530944000000034</v>
      </c>
      <c r="G77" s="2">
        <f t="shared" si="8"/>
        <v>14.814752531380069</v>
      </c>
      <c r="H77" s="2">
        <f t="shared" si="9"/>
        <v>0.94112733101227342</v>
      </c>
    </row>
    <row r="78" spans="2:8" x14ac:dyDescent="0.2">
      <c r="B78" s="1">
        <v>1495.6</v>
      </c>
      <c r="C78" s="1">
        <f t="shared" si="5"/>
        <v>32.800760000000011</v>
      </c>
      <c r="D78" s="1">
        <v>3695.01</v>
      </c>
      <c r="E78" s="1">
        <f t="shared" si="6"/>
        <v>121.23255399999996</v>
      </c>
      <c r="F78" s="1">
        <f t="shared" si="7"/>
        <v>-25.966686000000038</v>
      </c>
      <c r="G78" s="2">
        <f t="shared" si="8"/>
        <v>14.786669686094221</v>
      </c>
      <c r="H78" s="2">
        <f t="shared" si="9"/>
        <v>0.88290248947220484</v>
      </c>
    </row>
    <row r="79" spans="2:8" x14ac:dyDescent="0.2">
      <c r="B79" s="1">
        <v>1495.6</v>
      </c>
      <c r="C79" s="1">
        <f t="shared" si="5"/>
        <v>32.800760000000011</v>
      </c>
      <c r="D79" s="1">
        <v>3695.01</v>
      </c>
      <c r="E79" s="1">
        <f t="shared" si="6"/>
        <v>121.23255399999996</v>
      </c>
      <c r="F79" s="1">
        <f t="shared" si="7"/>
        <v>-25.966686000000038</v>
      </c>
      <c r="G79" s="2">
        <f t="shared" si="8"/>
        <v>14.786669686094221</v>
      </c>
      <c r="H79" s="2">
        <f t="shared" si="9"/>
        <v>0.88290248947220484</v>
      </c>
    </row>
    <row r="80" spans="2:8" x14ac:dyDescent="0.2">
      <c r="B80" s="1">
        <v>1495.6</v>
      </c>
      <c r="C80" s="1">
        <f t="shared" si="5"/>
        <v>32.800760000000011</v>
      </c>
      <c r="D80" s="1">
        <v>3695.01</v>
      </c>
      <c r="E80" s="1">
        <f t="shared" si="6"/>
        <v>121.23255399999996</v>
      </c>
      <c r="F80" s="1">
        <f t="shared" si="7"/>
        <v>-25.966686000000038</v>
      </c>
      <c r="G80" s="2">
        <f t="shared" si="8"/>
        <v>14.786669686094221</v>
      </c>
      <c r="H80" s="2">
        <f t="shared" si="9"/>
        <v>0.88290248947220484</v>
      </c>
    </row>
    <row r="81" spans="2:8" x14ac:dyDescent="0.2">
      <c r="B81" s="1">
        <v>1505.38</v>
      </c>
      <c r="C81" s="1">
        <f t="shared" si="5"/>
        <v>32.332297999999994</v>
      </c>
      <c r="D81" s="1">
        <v>3695.01</v>
      </c>
      <c r="E81" s="1">
        <f t="shared" si="6"/>
        <v>121.23255399999996</v>
      </c>
      <c r="F81" s="1">
        <f t="shared" si="7"/>
        <v>-26.435148000000027</v>
      </c>
      <c r="G81" s="2">
        <f t="shared" si="8"/>
        <v>14.79339415278849</v>
      </c>
      <c r="H81" s="2">
        <f t="shared" si="9"/>
        <v>0.76197549292437672</v>
      </c>
    </row>
    <row r="82" spans="2:8" x14ac:dyDescent="0.2">
      <c r="B82" s="1">
        <v>1505.38</v>
      </c>
      <c r="C82" s="1">
        <f t="shared" si="5"/>
        <v>32.332297999999994</v>
      </c>
      <c r="D82" s="1">
        <v>3695.01</v>
      </c>
      <c r="E82" s="1">
        <f t="shared" si="6"/>
        <v>121.23255399999996</v>
      </c>
      <c r="F82" s="1">
        <f t="shared" si="7"/>
        <v>-26.435148000000027</v>
      </c>
      <c r="G82" s="2">
        <f t="shared" si="8"/>
        <v>14.79339415278849</v>
      </c>
      <c r="H82" s="2">
        <f t="shared" si="9"/>
        <v>0.76197549292437672</v>
      </c>
    </row>
    <row r="83" spans="2:8" x14ac:dyDescent="0.2">
      <c r="B83" s="1">
        <v>1515.15</v>
      </c>
      <c r="C83" s="1">
        <f t="shared" si="5"/>
        <v>31.864314999999991</v>
      </c>
      <c r="D83" s="1">
        <v>3695.01</v>
      </c>
      <c r="E83" s="1">
        <f t="shared" si="6"/>
        <v>121.23255399999996</v>
      </c>
      <c r="F83" s="1">
        <f t="shared" si="7"/>
        <v>-26.90313100000003</v>
      </c>
      <c r="G83" s="2">
        <f t="shared" si="8"/>
        <v>14.799124322563816</v>
      </c>
      <c r="H83" s="2">
        <f t="shared" si="9"/>
        <v>0.6411212809399609</v>
      </c>
    </row>
    <row r="84" spans="2:8" x14ac:dyDescent="0.2">
      <c r="B84" s="1">
        <v>1515.15</v>
      </c>
      <c r="C84" s="1">
        <f t="shared" si="5"/>
        <v>31.864314999999991</v>
      </c>
      <c r="D84" s="1">
        <v>3695.01</v>
      </c>
      <c r="E84" s="1">
        <f t="shared" si="6"/>
        <v>121.23255399999996</v>
      </c>
      <c r="F84" s="1">
        <f t="shared" si="7"/>
        <v>-26.90313100000003</v>
      </c>
      <c r="G84" s="2">
        <f t="shared" si="8"/>
        <v>14.799124322563816</v>
      </c>
      <c r="H84" s="2">
        <f t="shared" si="9"/>
        <v>0.6411212809399609</v>
      </c>
    </row>
    <row r="85" spans="2:8" x14ac:dyDescent="0.2">
      <c r="B85" s="1">
        <v>1515.15</v>
      </c>
      <c r="C85" s="1">
        <f t="shared" si="5"/>
        <v>31.864314999999991</v>
      </c>
      <c r="D85" s="1">
        <v>3695.01</v>
      </c>
      <c r="E85" s="1">
        <f t="shared" si="6"/>
        <v>121.23255399999996</v>
      </c>
      <c r="F85" s="1">
        <f t="shared" si="7"/>
        <v>-26.90313100000003</v>
      </c>
      <c r="G85" s="2">
        <f t="shared" si="8"/>
        <v>14.799124322563816</v>
      </c>
      <c r="H85" s="2">
        <f t="shared" si="9"/>
        <v>0.6411212809399609</v>
      </c>
    </row>
    <row r="86" spans="2:8" x14ac:dyDescent="0.2">
      <c r="B86" s="1">
        <v>1524.93</v>
      </c>
      <c r="C86" s="1">
        <f t="shared" si="5"/>
        <v>31.395853000000002</v>
      </c>
      <c r="D86" s="1">
        <v>3695.01</v>
      </c>
      <c r="E86" s="1">
        <f t="shared" si="6"/>
        <v>121.23255399999996</v>
      </c>
      <c r="F86" s="1">
        <f t="shared" si="7"/>
        <v>-27.371593000000018</v>
      </c>
      <c r="G86" s="2">
        <f t="shared" si="8"/>
        <v>14.803871542425856</v>
      </c>
      <c r="H86" s="2">
        <f t="shared" si="9"/>
        <v>0.52010053540440526</v>
      </c>
    </row>
    <row r="87" spans="2:8" x14ac:dyDescent="0.2">
      <c r="B87" s="1">
        <v>1524.93</v>
      </c>
      <c r="C87" s="1">
        <f t="shared" si="5"/>
        <v>31.395853000000002</v>
      </c>
      <c r="D87" s="1">
        <v>3695.01</v>
      </c>
      <c r="E87" s="1">
        <f t="shared" si="6"/>
        <v>121.23255399999996</v>
      </c>
      <c r="F87" s="1">
        <f t="shared" si="7"/>
        <v>-27.371593000000018</v>
      </c>
      <c r="G87" s="2">
        <f t="shared" si="8"/>
        <v>14.803871542425856</v>
      </c>
      <c r="H87" s="2">
        <f t="shared" si="9"/>
        <v>0.52010053540440526</v>
      </c>
    </row>
    <row r="88" spans="2:8" x14ac:dyDescent="0.2">
      <c r="B88" s="1">
        <v>1524.93</v>
      </c>
      <c r="C88" s="1">
        <f t="shared" si="5"/>
        <v>31.395853000000002</v>
      </c>
      <c r="D88" s="1">
        <v>3695.01</v>
      </c>
      <c r="E88" s="1">
        <f t="shared" si="6"/>
        <v>121.23255399999996</v>
      </c>
      <c r="F88" s="1">
        <f t="shared" si="7"/>
        <v>-27.371593000000018</v>
      </c>
      <c r="G88" s="2">
        <f t="shared" si="8"/>
        <v>14.803871542425856</v>
      </c>
      <c r="H88" s="2">
        <f t="shared" si="9"/>
        <v>0.52010053540440526</v>
      </c>
    </row>
    <row r="89" spans="2:8" x14ac:dyDescent="0.2">
      <c r="B89" s="1">
        <v>1524.93</v>
      </c>
      <c r="C89" s="1">
        <f t="shared" si="5"/>
        <v>31.395853000000002</v>
      </c>
      <c r="D89" s="1">
        <v>3695.01</v>
      </c>
      <c r="E89" s="1">
        <f t="shared" si="6"/>
        <v>121.23255399999996</v>
      </c>
      <c r="F89" s="1">
        <f t="shared" si="7"/>
        <v>-27.371593000000018</v>
      </c>
      <c r="G89" s="2">
        <f t="shared" si="8"/>
        <v>14.803871542425856</v>
      </c>
      <c r="H89" s="2">
        <f t="shared" si="9"/>
        <v>0.52010053540440526</v>
      </c>
    </row>
    <row r="90" spans="2:8" x14ac:dyDescent="0.2">
      <c r="B90" s="1">
        <v>1524.93</v>
      </c>
      <c r="C90" s="1">
        <f t="shared" si="5"/>
        <v>31.395853000000002</v>
      </c>
      <c r="D90" s="1">
        <v>3695.01</v>
      </c>
      <c r="E90" s="1">
        <f t="shared" si="6"/>
        <v>121.23255399999996</v>
      </c>
      <c r="F90" s="1">
        <f t="shared" si="7"/>
        <v>-27.371593000000018</v>
      </c>
      <c r="G90" s="2">
        <f t="shared" si="8"/>
        <v>14.803871542425856</v>
      </c>
      <c r="H90" s="2">
        <f t="shared" si="9"/>
        <v>0.52010053540440526</v>
      </c>
    </row>
    <row r="91" spans="2:8" x14ac:dyDescent="0.2">
      <c r="B91" s="1">
        <v>1524.93</v>
      </c>
      <c r="C91" s="1">
        <f t="shared" si="5"/>
        <v>31.395853000000002</v>
      </c>
      <c r="D91" s="1">
        <v>3695.01</v>
      </c>
      <c r="E91" s="1">
        <f t="shared" si="6"/>
        <v>121.23255399999996</v>
      </c>
      <c r="F91" s="1">
        <f t="shared" si="7"/>
        <v>-27.371593000000018</v>
      </c>
      <c r="G91" s="2">
        <f t="shared" si="8"/>
        <v>14.803871542425856</v>
      </c>
      <c r="H91" s="2">
        <f t="shared" si="9"/>
        <v>0.52010053540440526</v>
      </c>
    </row>
    <row r="92" spans="2:8" x14ac:dyDescent="0.2">
      <c r="B92" s="1">
        <v>1534.7</v>
      </c>
      <c r="C92" s="1">
        <f t="shared" si="5"/>
        <v>30.927869999999999</v>
      </c>
      <c r="D92" s="1">
        <v>3695.01</v>
      </c>
      <c r="E92" s="1">
        <f t="shared" si="6"/>
        <v>121.23255399999996</v>
      </c>
      <c r="F92" s="1">
        <f t="shared" si="7"/>
        <v>-27.839576000000022</v>
      </c>
      <c r="G92" s="2">
        <f t="shared" si="8"/>
        <v>14.807625787709707</v>
      </c>
      <c r="H92" s="2">
        <f t="shared" si="9"/>
        <v>0.39916881482466304</v>
      </c>
    </row>
    <row r="93" spans="2:8" x14ac:dyDescent="0.2">
      <c r="B93" s="1">
        <v>1534.7</v>
      </c>
      <c r="C93" s="1">
        <f t="shared" si="5"/>
        <v>30.927869999999999</v>
      </c>
      <c r="D93" s="1">
        <v>3695.01</v>
      </c>
      <c r="E93" s="1">
        <f t="shared" si="6"/>
        <v>121.23255399999996</v>
      </c>
      <c r="F93" s="1">
        <f t="shared" si="7"/>
        <v>-27.839576000000022</v>
      </c>
      <c r="G93" s="2">
        <f t="shared" si="8"/>
        <v>14.807625787709707</v>
      </c>
      <c r="H93" s="2">
        <f t="shared" si="9"/>
        <v>0.39916881482466304</v>
      </c>
    </row>
    <row r="94" spans="2:8" x14ac:dyDescent="0.2">
      <c r="B94" s="1">
        <v>1534.7</v>
      </c>
      <c r="C94" s="1">
        <f t="shared" si="5"/>
        <v>30.927869999999999</v>
      </c>
      <c r="D94" s="1">
        <v>3695.01</v>
      </c>
      <c r="E94" s="1">
        <f t="shared" si="6"/>
        <v>121.23255399999996</v>
      </c>
      <c r="F94" s="1">
        <f t="shared" si="7"/>
        <v>-27.839576000000022</v>
      </c>
      <c r="G94" s="2">
        <f t="shared" si="8"/>
        <v>14.807625787709707</v>
      </c>
      <c r="H94" s="2">
        <f t="shared" si="9"/>
        <v>0.39916881482466304</v>
      </c>
    </row>
    <row r="95" spans="2:8" x14ac:dyDescent="0.2">
      <c r="B95" s="1">
        <v>1544.48</v>
      </c>
      <c r="C95" s="1">
        <f t="shared" si="5"/>
        <v>30.459407999999996</v>
      </c>
      <c r="D95" s="1">
        <v>3695.01</v>
      </c>
      <c r="E95" s="1">
        <f t="shared" si="6"/>
        <v>121.23255399999996</v>
      </c>
      <c r="F95" s="1">
        <f t="shared" si="7"/>
        <v>-28.308038000000039</v>
      </c>
      <c r="G95" s="2">
        <f t="shared" si="8"/>
        <v>14.810394492652769</v>
      </c>
      <c r="H95" s="2">
        <f t="shared" si="9"/>
        <v>0.27808664760198842</v>
      </c>
    </row>
    <row r="96" spans="2:8" x14ac:dyDescent="0.2">
      <c r="B96" s="1">
        <v>1544.48</v>
      </c>
      <c r="C96" s="1">
        <f t="shared" si="5"/>
        <v>30.459407999999996</v>
      </c>
      <c r="D96" s="1">
        <v>3695.01</v>
      </c>
      <c r="E96" s="1">
        <f t="shared" si="6"/>
        <v>121.23255399999996</v>
      </c>
      <c r="F96" s="1">
        <f t="shared" si="7"/>
        <v>-28.308038000000039</v>
      </c>
      <c r="G96" s="2">
        <f t="shared" si="8"/>
        <v>14.810394492652769</v>
      </c>
      <c r="H96" s="2">
        <f t="shared" si="9"/>
        <v>0.27808664760198842</v>
      </c>
    </row>
    <row r="97" spans="2:8" x14ac:dyDescent="0.2">
      <c r="B97" s="1">
        <v>1544.48</v>
      </c>
      <c r="C97" s="1">
        <f t="shared" si="5"/>
        <v>30.459407999999996</v>
      </c>
      <c r="D97" s="1">
        <v>3695.01</v>
      </c>
      <c r="E97" s="1">
        <f t="shared" si="6"/>
        <v>121.23255399999996</v>
      </c>
      <c r="F97" s="1">
        <f t="shared" si="7"/>
        <v>-28.308038000000039</v>
      </c>
      <c r="G97" s="2">
        <f t="shared" si="8"/>
        <v>14.810394492652769</v>
      </c>
      <c r="H97" s="2">
        <f t="shared" si="9"/>
        <v>0.27808664760198842</v>
      </c>
    </row>
    <row r="98" spans="2:8" x14ac:dyDescent="0.2">
      <c r="B98" s="1">
        <v>1544.48</v>
      </c>
      <c r="C98" s="1">
        <f t="shared" si="5"/>
        <v>30.459407999999996</v>
      </c>
      <c r="D98" s="1">
        <v>3695.01</v>
      </c>
      <c r="E98" s="1">
        <f t="shared" si="6"/>
        <v>121.23255399999996</v>
      </c>
      <c r="F98" s="1">
        <f t="shared" si="7"/>
        <v>-28.308038000000039</v>
      </c>
      <c r="G98" s="2">
        <f t="shared" si="8"/>
        <v>14.810394492652769</v>
      </c>
      <c r="H98" s="2">
        <f t="shared" si="9"/>
        <v>0.27808664760198842</v>
      </c>
    </row>
    <row r="99" spans="2:8" x14ac:dyDescent="0.2">
      <c r="B99" s="1">
        <v>1544.48</v>
      </c>
      <c r="C99" s="1">
        <f t="shared" si="5"/>
        <v>30.459407999999996</v>
      </c>
      <c r="D99" s="1">
        <v>3695.01</v>
      </c>
      <c r="E99" s="1">
        <f t="shared" si="6"/>
        <v>121.23255399999996</v>
      </c>
      <c r="F99" s="1">
        <f t="shared" si="7"/>
        <v>-28.308038000000039</v>
      </c>
      <c r="G99" s="2">
        <f t="shared" si="8"/>
        <v>14.810394492652769</v>
      </c>
      <c r="H99" s="2">
        <f t="shared" si="9"/>
        <v>0.27808664760198842</v>
      </c>
    </row>
    <row r="100" spans="2:8" x14ac:dyDescent="0.2">
      <c r="B100" s="1">
        <v>1554.25</v>
      </c>
      <c r="C100" s="1">
        <f t="shared" si="5"/>
        <v>29.991425000000007</v>
      </c>
      <c r="D100" s="1">
        <v>3695.01</v>
      </c>
      <c r="E100" s="1">
        <f t="shared" si="6"/>
        <v>121.23255399999996</v>
      </c>
      <c r="F100" s="1">
        <f t="shared" si="7"/>
        <v>-28.776021000000014</v>
      </c>
      <c r="G100" s="2">
        <f t="shared" si="8"/>
        <v>14.812171810603729</v>
      </c>
      <c r="H100" s="2">
        <f t="shared" si="9"/>
        <v>0.15710972194701833</v>
      </c>
    </row>
    <row r="101" spans="2:8" x14ac:dyDescent="0.2">
      <c r="B101" s="1">
        <v>1564.03</v>
      </c>
      <c r="C101" s="1">
        <f t="shared" si="5"/>
        <v>29.522963000000004</v>
      </c>
      <c r="D101" s="1">
        <v>3695.01</v>
      </c>
      <c r="E101" s="1">
        <f t="shared" si="6"/>
        <v>121.23255399999996</v>
      </c>
      <c r="F101" s="1">
        <f t="shared" si="7"/>
        <v>-29.244483000000031</v>
      </c>
      <c r="G101" s="2">
        <f t="shared" si="8"/>
        <v>14.812961261045885</v>
      </c>
      <c r="H101" s="2">
        <f t="shared" si="9"/>
        <v>3.5998476744929536E-2</v>
      </c>
    </row>
    <row r="102" spans="2:8" x14ac:dyDescent="0.2">
      <c r="B102" s="1">
        <v>1564.03</v>
      </c>
      <c r="C102" s="1">
        <f t="shared" si="5"/>
        <v>29.522963000000004</v>
      </c>
      <c r="D102" s="1">
        <v>3695.01</v>
      </c>
      <c r="E102" s="1">
        <f t="shared" si="6"/>
        <v>121.23255399999996</v>
      </c>
      <c r="F102" s="1">
        <f t="shared" si="7"/>
        <v>-29.244483000000031</v>
      </c>
      <c r="G102" s="2">
        <f t="shared" si="8"/>
        <v>14.812961261045885</v>
      </c>
      <c r="H102" s="2">
        <f t="shared" si="9"/>
        <v>3.5998476744929536E-2</v>
      </c>
    </row>
    <row r="103" spans="2:8" x14ac:dyDescent="0.2">
      <c r="B103" s="1">
        <v>1564.03</v>
      </c>
      <c r="C103" s="1">
        <f t="shared" si="5"/>
        <v>29.522963000000004</v>
      </c>
      <c r="D103" s="1">
        <v>3695.01</v>
      </c>
      <c r="E103" s="1">
        <f t="shared" si="6"/>
        <v>121.23255399999996</v>
      </c>
      <c r="F103" s="1">
        <f t="shared" si="7"/>
        <v>-29.244483000000031</v>
      </c>
      <c r="G103" s="2">
        <f t="shared" si="8"/>
        <v>14.812961261045885</v>
      </c>
      <c r="H103" s="2">
        <f t="shared" si="9"/>
        <v>3.5998476744929536E-2</v>
      </c>
    </row>
    <row r="104" spans="2:8" x14ac:dyDescent="0.2">
      <c r="B104" s="1">
        <v>1564.03</v>
      </c>
      <c r="C104" s="1">
        <f t="shared" si="5"/>
        <v>29.522963000000004</v>
      </c>
      <c r="D104" s="1">
        <v>3695.01</v>
      </c>
      <c r="E104" s="1">
        <f t="shared" si="6"/>
        <v>121.23255399999996</v>
      </c>
      <c r="F104" s="1">
        <f t="shared" si="7"/>
        <v>-29.244483000000031</v>
      </c>
      <c r="G104" s="2">
        <f t="shared" si="8"/>
        <v>14.812961261045885</v>
      </c>
      <c r="H104" s="2">
        <f t="shared" si="9"/>
        <v>3.5998476744929536E-2</v>
      </c>
    </row>
    <row r="105" spans="2:8" x14ac:dyDescent="0.2">
      <c r="B105" s="1">
        <v>1564.03</v>
      </c>
      <c r="C105" s="1">
        <f t="shared" si="5"/>
        <v>29.522963000000004</v>
      </c>
      <c r="D105" s="1">
        <v>3695.01</v>
      </c>
      <c r="E105" s="1">
        <f t="shared" si="6"/>
        <v>121.23255399999996</v>
      </c>
      <c r="F105" s="1">
        <f t="shared" si="7"/>
        <v>-29.244483000000031</v>
      </c>
      <c r="G105" s="2">
        <f t="shared" si="8"/>
        <v>14.812961261045885</v>
      </c>
      <c r="H105" s="2">
        <f t="shared" si="9"/>
        <v>3.5998476744929536E-2</v>
      </c>
    </row>
    <row r="106" spans="2:8" x14ac:dyDescent="0.2">
      <c r="B106" s="1">
        <v>1564.03</v>
      </c>
      <c r="C106" s="1">
        <f t="shared" si="5"/>
        <v>29.522963000000004</v>
      </c>
      <c r="D106" s="1">
        <v>3695.01</v>
      </c>
      <c r="E106" s="1">
        <f t="shared" si="6"/>
        <v>121.23255399999996</v>
      </c>
      <c r="F106" s="1">
        <f t="shared" si="7"/>
        <v>-29.244483000000031</v>
      </c>
      <c r="G106" s="2">
        <f t="shared" si="8"/>
        <v>14.812961261045885</v>
      </c>
      <c r="H106" s="2">
        <f t="shared" si="9"/>
        <v>3.5998476744929536E-2</v>
      </c>
    </row>
    <row r="107" spans="2:8" x14ac:dyDescent="0.2">
      <c r="B107" s="1">
        <v>1564.03</v>
      </c>
      <c r="C107" s="1">
        <f t="shared" si="5"/>
        <v>29.522963000000004</v>
      </c>
      <c r="D107" s="1">
        <v>3695.01</v>
      </c>
      <c r="E107" s="1">
        <f t="shared" si="6"/>
        <v>121.23255399999996</v>
      </c>
      <c r="F107" s="1">
        <f t="shared" si="7"/>
        <v>-29.244483000000031</v>
      </c>
      <c r="G107" s="2">
        <f t="shared" si="8"/>
        <v>14.812961261045885</v>
      </c>
      <c r="H107" s="2">
        <f t="shared" si="9"/>
        <v>3.5998476744929536E-2</v>
      </c>
    </row>
    <row r="108" spans="2:8" x14ac:dyDescent="0.2">
      <c r="B108" s="1">
        <v>1573.8</v>
      </c>
      <c r="C108" s="1">
        <f t="shared" si="5"/>
        <v>29.05498</v>
      </c>
      <c r="D108" s="1">
        <v>3695.01</v>
      </c>
      <c r="E108" s="1">
        <f t="shared" si="6"/>
        <v>121.23255399999996</v>
      </c>
      <c r="F108" s="1">
        <f t="shared" si="7"/>
        <v>-29.712466000000035</v>
      </c>
      <c r="G108" s="2">
        <f t="shared" si="8"/>
        <v>14.812761176903269</v>
      </c>
      <c r="H108" s="2">
        <f t="shared" si="9"/>
        <v>-8.4991338389916404E-2</v>
      </c>
    </row>
    <row r="109" spans="2:8" x14ac:dyDescent="0.2">
      <c r="B109" s="1">
        <v>1573.8</v>
      </c>
      <c r="C109" s="1">
        <f t="shared" si="5"/>
        <v>29.05498</v>
      </c>
      <c r="D109" s="1">
        <v>3695.01</v>
      </c>
      <c r="E109" s="1">
        <f t="shared" si="6"/>
        <v>121.23255399999996</v>
      </c>
      <c r="F109" s="1">
        <f t="shared" si="7"/>
        <v>-29.712466000000035</v>
      </c>
      <c r="G109" s="2">
        <f t="shared" si="8"/>
        <v>14.812761176903269</v>
      </c>
      <c r="H109" s="2">
        <f t="shared" si="9"/>
        <v>-8.4991338389916404E-2</v>
      </c>
    </row>
    <row r="110" spans="2:8" x14ac:dyDescent="0.2">
      <c r="B110" s="1">
        <v>1583.58</v>
      </c>
      <c r="C110" s="1">
        <f t="shared" si="5"/>
        <v>28.586517999999998</v>
      </c>
      <c r="D110" s="1">
        <v>3695.01</v>
      </c>
      <c r="E110" s="1">
        <f t="shared" si="6"/>
        <v>121.23255399999996</v>
      </c>
      <c r="F110" s="1">
        <f t="shared" si="7"/>
        <v>-30.180928000000051</v>
      </c>
      <c r="G110" s="2">
        <f t="shared" si="8"/>
        <v>14.811571161964952</v>
      </c>
      <c r="H110" s="2">
        <f t="shared" si="9"/>
        <v>-0.20609931009635851</v>
      </c>
    </row>
    <row r="111" spans="2:8" x14ac:dyDescent="0.2">
      <c r="B111" s="1">
        <v>1573.8</v>
      </c>
      <c r="C111" s="1">
        <f t="shared" si="5"/>
        <v>29.05498</v>
      </c>
      <c r="D111" s="1">
        <v>3695.01</v>
      </c>
      <c r="E111" s="1">
        <f t="shared" si="6"/>
        <v>121.23255399999996</v>
      </c>
      <c r="F111" s="1">
        <f t="shared" si="7"/>
        <v>-29.712466000000035</v>
      </c>
      <c r="G111" s="2">
        <f t="shared" si="8"/>
        <v>14.812761176903269</v>
      </c>
      <c r="H111" s="2">
        <f t="shared" si="9"/>
        <v>-8.4991338389916404E-2</v>
      </c>
    </row>
    <row r="112" spans="2:8" x14ac:dyDescent="0.2">
      <c r="B112" s="1">
        <v>1593.35</v>
      </c>
      <c r="C112" s="1">
        <f t="shared" si="5"/>
        <v>28.118535000000008</v>
      </c>
      <c r="D112" s="1">
        <v>3695.01</v>
      </c>
      <c r="E112" s="1">
        <f t="shared" si="6"/>
        <v>121.23255399999996</v>
      </c>
      <c r="F112" s="1">
        <f t="shared" si="7"/>
        <v>-30.648911000000027</v>
      </c>
      <c r="G112" s="2">
        <f t="shared" si="8"/>
        <v>14.809393729175635</v>
      </c>
      <c r="H112" s="2">
        <f t="shared" si="9"/>
        <v>-0.32706969567264244</v>
      </c>
    </row>
    <row r="113" spans="2:8" x14ac:dyDescent="0.2">
      <c r="B113" s="1">
        <v>1593.35</v>
      </c>
      <c r="C113" s="1">
        <f t="shared" si="5"/>
        <v>28.118535000000008</v>
      </c>
      <c r="D113" s="1">
        <v>3695.01</v>
      </c>
      <c r="E113" s="1">
        <f t="shared" si="6"/>
        <v>121.23255399999996</v>
      </c>
      <c r="F113" s="1">
        <f t="shared" si="7"/>
        <v>-30.648911000000027</v>
      </c>
      <c r="G113" s="2">
        <f t="shared" si="8"/>
        <v>14.809393729175635</v>
      </c>
      <c r="H113" s="2">
        <f t="shared" si="9"/>
        <v>-0.32706969567264244</v>
      </c>
    </row>
    <row r="114" spans="2:8" x14ac:dyDescent="0.2">
      <c r="B114" s="1">
        <v>1593.35</v>
      </c>
      <c r="C114" s="1">
        <f t="shared" si="5"/>
        <v>28.118535000000008</v>
      </c>
      <c r="D114" s="1">
        <v>3695.01</v>
      </c>
      <c r="E114" s="1">
        <f t="shared" si="6"/>
        <v>121.23255399999996</v>
      </c>
      <c r="F114" s="1">
        <f t="shared" si="7"/>
        <v>-30.648911000000027</v>
      </c>
      <c r="G114" s="2">
        <f t="shared" si="8"/>
        <v>14.809393729175635</v>
      </c>
      <c r="H114" s="2">
        <f t="shared" si="9"/>
        <v>-0.32706969567264244</v>
      </c>
    </row>
    <row r="115" spans="2:8" x14ac:dyDescent="0.2">
      <c r="B115" s="1">
        <v>1603.13</v>
      </c>
      <c r="C115" s="1">
        <f t="shared" si="5"/>
        <v>27.650072999999992</v>
      </c>
      <c r="D115" s="1">
        <v>3695.01</v>
      </c>
      <c r="E115" s="1">
        <f t="shared" si="6"/>
        <v>121.23255399999996</v>
      </c>
      <c r="F115" s="1">
        <f t="shared" si="7"/>
        <v>-31.117373000000043</v>
      </c>
      <c r="G115" s="2">
        <f t="shared" si="8"/>
        <v>14.80622456673599</v>
      </c>
      <c r="H115" s="2">
        <f t="shared" si="9"/>
        <v>-0.44814204328279228</v>
      </c>
    </row>
    <row r="116" spans="2:8" x14ac:dyDescent="0.2">
      <c r="B116" s="1">
        <v>1603.13</v>
      </c>
      <c r="C116" s="1">
        <f t="shared" si="5"/>
        <v>27.650072999999992</v>
      </c>
      <c r="D116" s="1">
        <v>3695.01</v>
      </c>
      <c r="E116" s="1">
        <f t="shared" si="6"/>
        <v>121.23255399999996</v>
      </c>
      <c r="F116" s="1">
        <f t="shared" si="7"/>
        <v>-31.117373000000043</v>
      </c>
      <c r="G116" s="2">
        <f t="shared" si="8"/>
        <v>14.80622456673599</v>
      </c>
      <c r="H116" s="2">
        <f t="shared" si="9"/>
        <v>-0.44814204328279228</v>
      </c>
    </row>
    <row r="117" spans="2:8" x14ac:dyDescent="0.2">
      <c r="B117" s="1">
        <v>1612.9</v>
      </c>
      <c r="C117" s="1">
        <f t="shared" si="5"/>
        <v>27.182090000000002</v>
      </c>
      <c r="D117" s="1">
        <v>3695.01</v>
      </c>
      <c r="E117" s="1">
        <f t="shared" si="6"/>
        <v>121.23255399999996</v>
      </c>
      <c r="F117" s="1">
        <f t="shared" si="7"/>
        <v>-31.585356000000047</v>
      </c>
      <c r="G117" s="2">
        <f t="shared" si="8"/>
        <v>14.802070366940118</v>
      </c>
      <c r="H117" s="2">
        <f t="shared" si="9"/>
        <v>-0.56906068545216049</v>
      </c>
    </row>
    <row r="118" spans="2:8" x14ac:dyDescent="0.2">
      <c r="B118" s="1">
        <v>1622.68</v>
      </c>
      <c r="C118" s="1">
        <f t="shared" si="5"/>
        <v>26.713628</v>
      </c>
      <c r="D118" s="1">
        <v>3695.01</v>
      </c>
      <c r="E118" s="1">
        <f t="shared" si="6"/>
        <v>121.23255399999996</v>
      </c>
      <c r="F118" s="1">
        <f t="shared" si="7"/>
        <v>-32.053818000000035</v>
      </c>
      <c r="G118" s="2">
        <f t="shared" si="8"/>
        <v>14.796922903552073</v>
      </c>
      <c r="H118" s="2">
        <f t="shared" si="9"/>
        <v>-0.69006506788134869</v>
      </c>
    </row>
    <row r="119" spans="2:8" x14ac:dyDescent="0.2">
      <c r="B119" s="1">
        <v>1622.68</v>
      </c>
      <c r="C119" s="1">
        <f t="shared" si="5"/>
        <v>26.713628</v>
      </c>
      <c r="D119" s="1">
        <v>3695.01</v>
      </c>
      <c r="E119" s="1">
        <f t="shared" si="6"/>
        <v>121.23255399999996</v>
      </c>
      <c r="F119" s="1">
        <f t="shared" si="7"/>
        <v>-32.053818000000035</v>
      </c>
      <c r="G119" s="2">
        <f t="shared" si="8"/>
        <v>14.796922903552073</v>
      </c>
      <c r="H119" s="2">
        <f t="shared" si="9"/>
        <v>-0.69006506788134869</v>
      </c>
    </row>
    <row r="120" spans="2:8" x14ac:dyDescent="0.2">
      <c r="B120" s="1">
        <v>1632.45</v>
      </c>
      <c r="C120" s="1">
        <f t="shared" si="5"/>
        <v>26.245644999999996</v>
      </c>
      <c r="D120" s="1">
        <v>3695.01</v>
      </c>
      <c r="E120" s="1">
        <f t="shared" si="6"/>
        <v>121.23255399999996</v>
      </c>
      <c r="F120" s="1">
        <f t="shared" si="7"/>
        <v>-32.521801000000039</v>
      </c>
      <c r="G120" s="2">
        <f t="shared" si="8"/>
        <v>14.790793046427703</v>
      </c>
      <c r="H120" s="2">
        <f t="shared" si="9"/>
        <v>-0.81089966661723623</v>
      </c>
    </row>
    <row r="121" spans="2:8" x14ac:dyDescent="0.2">
      <c r="B121" s="1">
        <v>1632.45</v>
      </c>
      <c r="C121" s="1">
        <f t="shared" si="5"/>
        <v>26.245644999999996</v>
      </c>
      <c r="D121" s="1">
        <v>3695.01</v>
      </c>
      <c r="E121" s="1">
        <f t="shared" si="6"/>
        <v>121.23255399999996</v>
      </c>
      <c r="F121" s="1">
        <f t="shared" si="7"/>
        <v>-32.521801000000039</v>
      </c>
      <c r="G121" s="2">
        <f t="shared" si="8"/>
        <v>14.790793046427703</v>
      </c>
      <c r="H121" s="2">
        <f t="shared" si="9"/>
        <v>-0.81089966661723623</v>
      </c>
    </row>
    <row r="122" spans="2:8" x14ac:dyDescent="0.2">
      <c r="B122" s="1">
        <v>1622.68</v>
      </c>
      <c r="C122" s="1">
        <f t="shared" si="5"/>
        <v>26.713628</v>
      </c>
      <c r="D122" s="1">
        <v>3695.01</v>
      </c>
      <c r="E122" s="1">
        <f t="shared" si="6"/>
        <v>121.23255399999996</v>
      </c>
      <c r="F122" s="1">
        <f t="shared" si="7"/>
        <v>-32.053818000000035</v>
      </c>
      <c r="G122" s="2">
        <f t="shared" si="8"/>
        <v>14.796922903552073</v>
      </c>
      <c r="H122" s="2">
        <f t="shared" si="9"/>
        <v>-0.69006506788134869</v>
      </c>
    </row>
    <row r="123" spans="2:8" x14ac:dyDescent="0.2">
      <c r="B123" s="1">
        <v>1622.68</v>
      </c>
      <c r="C123" s="1">
        <f t="shared" si="5"/>
        <v>26.713628</v>
      </c>
      <c r="D123" s="1">
        <v>3724.34</v>
      </c>
      <c r="E123" s="1">
        <f t="shared" si="6"/>
        <v>119.92443599999996</v>
      </c>
      <c r="F123" s="1">
        <f t="shared" si="7"/>
        <v>-33.361936000000043</v>
      </c>
      <c r="G123" s="2">
        <f t="shared" si="8"/>
        <v>14.692061958975104</v>
      </c>
      <c r="H123" s="2">
        <f t="shared" si="9"/>
        <v>-0.85335339156322121</v>
      </c>
    </row>
    <row r="124" spans="2:8" x14ac:dyDescent="0.2">
      <c r="B124" s="1">
        <v>1622.68</v>
      </c>
      <c r="C124" s="1">
        <f t="shared" si="5"/>
        <v>26.713628</v>
      </c>
      <c r="D124" s="1">
        <v>3734.12</v>
      </c>
      <c r="E124" s="1">
        <f t="shared" si="6"/>
        <v>119.48824799999997</v>
      </c>
      <c r="F124" s="1">
        <f t="shared" si="7"/>
        <v>-33.79812400000003</v>
      </c>
      <c r="G124" s="2">
        <f t="shared" si="8"/>
        <v>14.656270981076457</v>
      </c>
      <c r="H124" s="2">
        <f t="shared" si="9"/>
        <v>-0.90726389995497003</v>
      </c>
    </row>
    <row r="125" spans="2:8" x14ac:dyDescent="0.2">
      <c r="B125" s="1">
        <v>1622.68</v>
      </c>
      <c r="C125" s="1">
        <f t="shared" si="5"/>
        <v>26.713628</v>
      </c>
      <c r="D125" s="1">
        <v>3753.67</v>
      </c>
      <c r="E125" s="1">
        <f t="shared" si="6"/>
        <v>118.61631799999998</v>
      </c>
      <c r="F125" s="1">
        <f t="shared" si="7"/>
        <v>-34.670054000000022</v>
      </c>
      <c r="G125" s="2">
        <f t="shared" si="8"/>
        <v>14.583500636435486</v>
      </c>
      <c r="H125" s="2">
        <f t="shared" si="9"/>
        <v>-1.0142052911381341</v>
      </c>
    </row>
    <row r="126" spans="2:8" x14ac:dyDescent="0.2">
      <c r="B126" s="1">
        <v>1603.13</v>
      </c>
      <c r="C126" s="1">
        <f t="shared" si="5"/>
        <v>27.650072999999992</v>
      </c>
      <c r="D126" s="1">
        <v>3773.22</v>
      </c>
      <c r="E126" s="1">
        <f t="shared" si="6"/>
        <v>117.74438799999999</v>
      </c>
      <c r="F126" s="1">
        <f t="shared" si="7"/>
        <v>-34.605539000000022</v>
      </c>
      <c r="G126" s="2">
        <f t="shared" si="8"/>
        <v>14.525478449564897</v>
      </c>
      <c r="H126" s="2">
        <f t="shared" si="9"/>
        <v>-0.88275026536159718</v>
      </c>
    </row>
    <row r="127" spans="2:8" x14ac:dyDescent="0.2">
      <c r="B127" s="1">
        <v>1593.35</v>
      </c>
      <c r="C127" s="1">
        <f t="shared" si="5"/>
        <v>28.118535000000008</v>
      </c>
      <c r="D127" s="1">
        <v>3802.54</v>
      </c>
      <c r="E127" s="1">
        <f t="shared" si="6"/>
        <v>116.43671599999996</v>
      </c>
      <c r="F127" s="1">
        <f t="shared" si="7"/>
        <v>-35.44474900000003</v>
      </c>
      <c r="G127" s="2">
        <f t="shared" si="8"/>
        <v>14.421521324050842</v>
      </c>
      <c r="H127" s="2">
        <f t="shared" si="9"/>
        <v>-0.92327342392813616</v>
      </c>
    </row>
    <row r="128" spans="2:8" x14ac:dyDescent="0.2">
      <c r="B128" s="1">
        <v>1564.03</v>
      </c>
      <c r="C128" s="1">
        <f t="shared" si="5"/>
        <v>29.522963000000004</v>
      </c>
      <c r="D128" s="1">
        <v>3822.09</v>
      </c>
      <c r="E128" s="1">
        <f t="shared" si="6"/>
        <v>115.56478599999997</v>
      </c>
      <c r="F128" s="1">
        <f t="shared" si="7"/>
        <v>-34.912251000000026</v>
      </c>
      <c r="G128" s="2">
        <f t="shared" si="8"/>
        <v>14.366596242912575</v>
      </c>
      <c r="H128" s="2">
        <f t="shared" si="9"/>
        <v>-0.67616551238734579</v>
      </c>
    </row>
    <row r="129" spans="2:8" x14ac:dyDescent="0.2">
      <c r="B129" s="1">
        <v>1564.03</v>
      </c>
      <c r="C129" s="1">
        <f t="shared" si="5"/>
        <v>29.522963000000004</v>
      </c>
      <c r="D129" s="1">
        <v>3851.42</v>
      </c>
      <c r="E129" s="1">
        <f t="shared" si="6"/>
        <v>114.25666799999996</v>
      </c>
      <c r="F129" s="1">
        <f t="shared" si="7"/>
        <v>-36.220369000000034</v>
      </c>
      <c r="G129" s="2">
        <f t="shared" si="8"/>
        <v>14.253722843130546</v>
      </c>
      <c r="H129" s="2">
        <f t="shared" si="9"/>
        <v>-0.83402142760770503</v>
      </c>
    </row>
    <row r="130" spans="2:8" x14ac:dyDescent="0.2">
      <c r="B130" s="1">
        <v>1554.25</v>
      </c>
      <c r="C130" s="1">
        <f t="shared" si="5"/>
        <v>29.991425000000007</v>
      </c>
      <c r="D130" s="1">
        <v>3861.19</v>
      </c>
      <c r="E130" s="1">
        <f t="shared" si="6"/>
        <v>113.82092599999996</v>
      </c>
      <c r="F130" s="1">
        <f t="shared" si="7"/>
        <v>-36.187649000000022</v>
      </c>
      <c r="G130" s="2">
        <f t="shared" si="8"/>
        <v>14.222096578333348</v>
      </c>
      <c r="H130" s="2">
        <f t="shared" si="9"/>
        <v>-0.76977120028884216</v>
      </c>
    </row>
    <row r="131" spans="2:8" x14ac:dyDescent="0.2">
      <c r="B131" s="1">
        <v>1544.48</v>
      </c>
      <c r="C131" s="1">
        <f t="shared" si="5"/>
        <v>30.459407999999996</v>
      </c>
      <c r="D131" s="1">
        <v>3870.97</v>
      </c>
      <c r="E131" s="1">
        <f t="shared" si="6"/>
        <v>113.38473799999997</v>
      </c>
      <c r="F131" s="1">
        <f t="shared" si="7"/>
        <v>-36.155854000000033</v>
      </c>
      <c r="G131" s="2">
        <f t="shared" si="8"/>
        <v>14.189930999437495</v>
      </c>
      <c r="H131" s="2">
        <f t="shared" si="9"/>
        <v>-0.70597542798110968</v>
      </c>
    </row>
    <row r="132" spans="2:8" x14ac:dyDescent="0.2">
      <c r="B132" s="1">
        <v>1544.48</v>
      </c>
      <c r="C132" s="1">
        <f t="shared" ref="C132:C195" si="10">-0.0479*B132 + 104.44</f>
        <v>30.459407999999996</v>
      </c>
      <c r="D132" s="1">
        <v>3900.29</v>
      </c>
      <c r="E132" s="1">
        <f t="shared" ref="E132:E195" si="11" xml:space="preserve"> -0.0446*D132 + 286.03</f>
        <v>112.07706599999997</v>
      </c>
      <c r="F132" s="1">
        <f t="shared" ref="F132:F195" si="12" xml:space="preserve"> (E132 + C132) - 180</f>
        <v>-37.46352600000003</v>
      </c>
      <c r="G132" s="2">
        <f t="shared" ref="G132:G195" si="13" xml:space="preserve"> 8.5*(COS(C132*PI()/180) + COS(F132*PI()/180))</f>
        <v>14.073698443593699</v>
      </c>
      <c r="H132" s="2">
        <f t="shared" ref="H132:H195" si="14" xml:space="preserve"> 8.5*(SIN(C132*PI()/180) + SIN(F132*PI()/180))</f>
        <v>-0.86129192216516792</v>
      </c>
    </row>
    <row r="133" spans="2:8" x14ac:dyDescent="0.2">
      <c r="B133" s="1">
        <v>1534.7</v>
      </c>
      <c r="C133" s="1">
        <f t="shared" si="10"/>
        <v>30.927869999999999</v>
      </c>
      <c r="D133" s="1">
        <v>3910.07</v>
      </c>
      <c r="E133" s="1">
        <f t="shared" si="11"/>
        <v>111.64087799999996</v>
      </c>
      <c r="F133" s="1">
        <f t="shared" si="12"/>
        <v>-37.431252000000029</v>
      </c>
      <c r="G133" s="2">
        <f t="shared" si="13"/>
        <v>14.041134826254968</v>
      </c>
      <c r="H133" s="2">
        <f t="shared" si="14"/>
        <v>-0.79772915669053224</v>
      </c>
    </row>
    <row r="134" spans="2:8" x14ac:dyDescent="0.2">
      <c r="B134" s="1">
        <v>1524.93</v>
      </c>
      <c r="C134" s="1">
        <f t="shared" si="10"/>
        <v>31.395853000000002</v>
      </c>
      <c r="D134" s="1">
        <v>3919.84</v>
      </c>
      <c r="E134" s="1">
        <f t="shared" si="11"/>
        <v>111.20513599999995</v>
      </c>
      <c r="F134" s="1">
        <f t="shared" si="12"/>
        <v>-37.39901100000003</v>
      </c>
      <c r="G134" s="2">
        <f t="shared" si="13"/>
        <v>14.008115681694308</v>
      </c>
      <c r="H134" s="2">
        <f t="shared" si="14"/>
        <v>-0.73452134182403173</v>
      </c>
    </row>
    <row r="135" spans="2:8" x14ac:dyDescent="0.2">
      <c r="B135" s="1">
        <v>1524.93</v>
      </c>
      <c r="C135" s="1">
        <f t="shared" si="10"/>
        <v>31.395853000000002</v>
      </c>
      <c r="D135" s="1">
        <v>3929.62</v>
      </c>
      <c r="E135" s="1">
        <f t="shared" si="11"/>
        <v>110.76894799999997</v>
      </c>
      <c r="F135" s="1">
        <f t="shared" si="12"/>
        <v>-37.835199000000046</v>
      </c>
      <c r="G135" s="2">
        <f t="shared" si="13"/>
        <v>13.968618106176951</v>
      </c>
      <c r="H135" s="2">
        <f t="shared" si="14"/>
        <v>-0.78577832712603146</v>
      </c>
    </row>
    <row r="136" spans="2:8" x14ac:dyDescent="0.2">
      <c r="B136" s="1">
        <v>1524.93</v>
      </c>
      <c r="C136" s="1">
        <f t="shared" si="10"/>
        <v>31.395853000000002</v>
      </c>
      <c r="D136" s="1">
        <v>3929.62</v>
      </c>
      <c r="E136" s="1">
        <f t="shared" si="11"/>
        <v>110.76894799999997</v>
      </c>
      <c r="F136" s="1">
        <f t="shared" si="12"/>
        <v>-37.835199000000046</v>
      </c>
      <c r="G136" s="2">
        <f t="shared" si="13"/>
        <v>13.968618106176951</v>
      </c>
      <c r="H136" s="2">
        <f t="shared" si="14"/>
        <v>-0.78577832712603146</v>
      </c>
    </row>
    <row r="137" spans="2:8" x14ac:dyDescent="0.2">
      <c r="B137" s="1">
        <v>1515.15</v>
      </c>
      <c r="C137" s="1">
        <f t="shared" si="10"/>
        <v>31.864314999999991</v>
      </c>
      <c r="D137" s="1">
        <v>3939.39</v>
      </c>
      <c r="E137" s="1">
        <f t="shared" si="11"/>
        <v>110.33320599999996</v>
      </c>
      <c r="F137" s="1">
        <f t="shared" si="12"/>
        <v>-37.802479000000062</v>
      </c>
      <c r="G137" s="2">
        <f t="shared" si="13"/>
        <v>13.935147676969541</v>
      </c>
      <c r="H137" s="2">
        <f t="shared" si="14"/>
        <v>-0.72277000591790008</v>
      </c>
    </row>
    <row r="138" spans="2:8" x14ac:dyDescent="0.2">
      <c r="B138" s="1">
        <v>1505.38</v>
      </c>
      <c r="C138" s="1">
        <f t="shared" si="10"/>
        <v>32.332297999999994</v>
      </c>
      <c r="D138" s="1">
        <v>3949.17</v>
      </c>
      <c r="E138" s="1">
        <f t="shared" si="11"/>
        <v>109.89701799999997</v>
      </c>
      <c r="F138" s="1">
        <f t="shared" si="12"/>
        <v>-37.770684000000017</v>
      </c>
      <c r="G138" s="2">
        <f t="shared" si="13"/>
        <v>13.901146419058879</v>
      </c>
      <c r="H138" s="2">
        <f t="shared" si="14"/>
        <v>-0.66022847428354425</v>
      </c>
    </row>
    <row r="139" spans="2:8" x14ac:dyDescent="0.2">
      <c r="B139" s="1">
        <v>1495.6</v>
      </c>
      <c r="C139" s="1">
        <f t="shared" si="10"/>
        <v>32.800760000000011</v>
      </c>
      <c r="D139" s="1">
        <v>3949.17</v>
      </c>
      <c r="E139" s="1">
        <f t="shared" si="11"/>
        <v>109.89701799999997</v>
      </c>
      <c r="F139" s="1">
        <f t="shared" si="12"/>
        <v>-37.302222000000029</v>
      </c>
      <c r="G139" s="2">
        <f t="shared" si="13"/>
        <v>13.906079876383668</v>
      </c>
      <c r="H139" s="2">
        <f t="shared" si="14"/>
        <v>-0.54654905910211116</v>
      </c>
    </row>
    <row r="140" spans="2:8" x14ac:dyDescent="0.2">
      <c r="B140" s="1">
        <v>1485.83</v>
      </c>
      <c r="C140" s="1">
        <f t="shared" si="10"/>
        <v>33.268743000000001</v>
      </c>
      <c r="D140" s="1">
        <v>3968.72</v>
      </c>
      <c r="E140" s="1">
        <f t="shared" si="11"/>
        <v>109.02508799999998</v>
      </c>
      <c r="F140" s="1">
        <f t="shared" si="12"/>
        <v>-37.706169000000017</v>
      </c>
      <c r="G140" s="2">
        <f t="shared" si="13"/>
        <v>13.831747699258493</v>
      </c>
      <c r="H140" s="2">
        <f t="shared" si="14"/>
        <v>-0.53588636888343588</v>
      </c>
    </row>
    <row r="141" spans="2:8" x14ac:dyDescent="0.2">
      <c r="B141" s="1">
        <v>1485.83</v>
      </c>
      <c r="C141" s="1">
        <f t="shared" si="10"/>
        <v>33.268743000000001</v>
      </c>
      <c r="D141" s="1">
        <v>3978.49</v>
      </c>
      <c r="E141" s="1">
        <f t="shared" si="11"/>
        <v>108.58934599999998</v>
      </c>
      <c r="F141" s="1">
        <f t="shared" si="12"/>
        <v>-38.141911000000022</v>
      </c>
      <c r="G141" s="2">
        <f t="shared" si="13"/>
        <v>13.792016772832033</v>
      </c>
      <c r="H141" s="2">
        <f t="shared" si="14"/>
        <v>-0.58687883751371606</v>
      </c>
    </row>
    <row r="142" spans="2:8" x14ac:dyDescent="0.2">
      <c r="B142" s="1">
        <v>1485.83</v>
      </c>
      <c r="C142" s="1">
        <f t="shared" si="10"/>
        <v>33.268743000000001</v>
      </c>
      <c r="D142" s="1">
        <v>3988.27</v>
      </c>
      <c r="E142" s="1">
        <f t="shared" si="11"/>
        <v>108.15315799999996</v>
      </c>
      <c r="F142" s="1">
        <f t="shared" si="12"/>
        <v>-38.578099000000037</v>
      </c>
      <c r="G142" s="2">
        <f t="shared" si="13"/>
        <v>13.751857935339904</v>
      </c>
      <c r="H142" s="2">
        <f t="shared" si="14"/>
        <v>-0.63761940102339176</v>
      </c>
    </row>
    <row r="143" spans="2:8" x14ac:dyDescent="0.2">
      <c r="B143" s="1">
        <v>1476.05</v>
      </c>
      <c r="C143" s="1">
        <f t="shared" si="10"/>
        <v>33.737205000000003</v>
      </c>
      <c r="D143" s="1">
        <v>4017.6</v>
      </c>
      <c r="E143" s="1">
        <f t="shared" si="11"/>
        <v>106.84503999999998</v>
      </c>
      <c r="F143" s="1">
        <f t="shared" si="12"/>
        <v>-39.417755</v>
      </c>
      <c r="G143" s="2">
        <f t="shared" si="13"/>
        <v>13.635109273275059</v>
      </c>
      <c r="H143" s="2">
        <f t="shared" si="14"/>
        <v>-0.67647590211274466</v>
      </c>
    </row>
    <row r="144" spans="2:8" x14ac:dyDescent="0.2">
      <c r="B144" s="1">
        <v>1466.28</v>
      </c>
      <c r="C144" s="1">
        <f t="shared" si="10"/>
        <v>34.205188000000007</v>
      </c>
      <c r="D144" s="1">
        <v>4076.25</v>
      </c>
      <c r="E144" s="1">
        <f t="shared" si="11"/>
        <v>104.22924999999998</v>
      </c>
      <c r="F144" s="1">
        <f t="shared" si="12"/>
        <v>-41.565562</v>
      </c>
      <c r="G144" s="2">
        <f t="shared" si="13"/>
        <v>13.38942684877591</v>
      </c>
      <c r="H144" s="2">
        <f t="shared" si="14"/>
        <v>-0.86120604369028153</v>
      </c>
    </row>
    <row r="145" spans="2:8" x14ac:dyDescent="0.2">
      <c r="B145" s="1">
        <v>1456.5</v>
      </c>
      <c r="C145" s="1">
        <f t="shared" si="10"/>
        <v>34.673649999999995</v>
      </c>
      <c r="D145" s="1">
        <v>4095.8</v>
      </c>
      <c r="E145" s="1">
        <f t="shared" si="11"/>
        <v>103.35731999999996</v>
      </c>
      <c r="F145" s="1">
        <f t="shared" si="12"/>
        <v>-41.969030000000032</v>
      </c>
      <c r="G145" s="2">
        <f t="shared" si="13"/>
        <v>13.31025338976835</v>
      </c>
      <c r="H145" s="2">
        <f t="shared" si="14"/>
        <v>-0.84853335708468047</v>
      </c>
    </row>
    <row r="146" spans="2:8" x14ac:dyDescent="0.2">
      <c r="B146" s="1">
        <v>1446.73</v>
      </c>
      <c r="C146" s="1">
        <f t="shared" si="10"/>
        <v>35.141632999999999</v>
      </c>
      <c r="D146" s="1">
        <v>4125.12</v>
      </c>
      <c r="E146" s="1">
        <f t="shared" si="11"/>
        <v>102.04964799999996</v>
      </c>
      <c r="F146" s="1">
        <f t="shared" si="12"/>
        <v>-42.808719000000053</v>
      </c>
      <c r="G146" s="2">
        <f t="shared" si="13"/>
        <v>13.186544237385739</v>
      </c>
      <c r="H146" s="2">
        <f t="shared" si="14"/>
        <v>-0.88360353628438748</v>
      </c>
    </row>
    <row r="147" spans="2:8" x14ac:dyDescent="0.2">
      <c r="B147" s="1">
        <v>1446.73</v>
      </c>
      <c r="C147" s="1">
        <f t="shared" si="10"/>
        <v>35.141632999999999</v>
      </c>
      <c r="D147" s="1">
        <v>4144.67</v>
      </c>
      <c r="E147" s="1">
        <f t="shared" si="11"/>
        <v>101.17771799999997</v>
      </c>
      <c r="F147" s="1">
        <f t="shared" si="12"/>
        <v>-43.680649000000017</v>
      </c>
      <c r="G147" s="2">
        <f t="shared" si="13"/>
        <v>13.097923071819155</v>
      </c>
      <c r="H147" s="2">
        <f t="shared" si="14"/>
        <v>-0.97782812554311072</v>
      </c>
    </row>
    <row r="148" spans="2:8" x14ac:dyDescent="0.2">
      <c r="B148" s="1">
        <v>1436.95</v>
      </c>
      <c r="C148" s="1">
        <f t="shared" si="10"/>
        <v>35.610095000000001</v>
      </c>
      <c r="D148" s="1">
        <v>4164.22</v>
      </c>
      <c r="E148" s="1">
        <f t="shared" si="11"/>
        <v>100.30578799999995</v>
      </c>
      <c r="F148" s="1">
        <f t="shared" si="12"/>
        <v>-44.084117000000049</v>
      </c>
      <c r="G148" s="2">
        <f t="shared" si="13"/>
        <v>13.016197629778036</v>
      </c>
      <c r="H148" s="2">
        <f t="shared" si="14"/>
        <v>-0.96430354136037888</v>
      </c>
    </row>
    <row r="149" spans="2:8" x14ac:dyDescent="0.2">
      <c r="B149" s="1">
        <v>1427.17</v>
      </c>
      <c r="C149" s="1">
        <f t="shared" si="10"/>
        <v>36.078557000000004</v>
      </c>
      <c r="D149" s="1">
        <v>4174</v>
      </c>
      <c r="E149" s="1">
        <f t="shared" si="11"/>
        <v>99.869599999999963</v>
      </c>
      <c r="F149" s="1">
        <f t="shared" si="12"/>
        <v>-44.051843000000019</v>
      </c>
      <c r="G149" s="2">
        <f t="shared" si="13"/>
        <v>12.978830982869768</v>
      </c>
      <c r="H149" s="2">
        <f t="shared" si="14"/>
        <v>-0.90452785591812934</v>
      </c>
    </row>
    <row r="150" spans="2:8" x14ac:dyDescent="0.2">
      <c r="B150" s="1">
        <v>1417.4</v>
      </c>
      <c r="C150" s="1">
        <f t="shared" si="10"/>
        <v>36.546539999999993</v>
      </c>
      <c r="D150" s="1">
        <v>4183.7700000000004</v>
      </c>
      <c r="E150" s="1">
        <f t="shared" si="11"/>
        <v>99.433857999999958</v>
      </c>
      <c r="F150" s="1">
        <f t="shared" si="12"/>
        <v>-44.019602000000049</v>
      </c>
      <c r="G150" s="2">
        <f t="shared" si="13"/>
        <v>12.941042066035704</v>
      </c>
      <c r="H150" s="2">
        <f t="shared" si="14"/>
        <v>-0.84514552808825427</v>
      </c>
    </row>
    <row r="151" spans="2:8" x14ac:dyDescent="0.2">
      <c r="B151" s="1">
        <v>1417.4</v>
      </c>
      <c r="C151" s="1">
        <f t="shared" si="10"/>
        <v>36.546539999999993</v>
      </c>
      <c r="D151" s="1">
        <v>4193.55</v>
      </c>
      <c r="E151" s="1">
        <f t="shared" si="11"/>
        <v>98.997669999999971</v>
      </c>
      <c r="F151" s="1">
        <f t="shared" si="12"/>
        <v>-44.455790000000036</v>
      </c>
      <c r="G151" s="2">
        <f t="shared" si="13"/>
        <v>12.895898254090467</v>
      </c>
      <c r="H151" s="2">
        <f t="shared" si="14"/>
        <v>-0.89150686173010552</v>
      </c>
    </row>
    <row r="152" spans="2:8" x14ac:dyDescent="0.2">
      <c r="B152" s="1">
        <v>1407.62</v>
      </c>
      <c r="C152" s="1">
        <f t="shared" si="10"/>
        <v>37.01500200000001</v>
      </c>
      <c r="D152" s="1">
        <v>4203.32</v>
      </c>
      <c r="E152" s="1">
        <f t="shared" si="11"/>
        <v>98.561927999999995</v>
      </c>
      <c r="F152" s="1">
        <f t="shared" si="12"/>
        <v>-44.423069999999996</v>
      </c>
      <c r="G152" s="2">
        <f t="shared" si="13"/>
        <v>12.857684892809084</v>
      </c>
      <c r="H152" s="2">
        <f t="shared" si="14"/>
        <v>-0.83237823955361745</v>
      </c>
    </row>
    <row r="153" spans="2:8" x14ac:dyDescent="0.2">
      <c r="B153" s="1">
        <v>1397.85</v>
      </c>
      <c r="C153" s="1">
        <f t="shared" si="10"/>
        <v>37.482984999999999</v>
      </c>
      <c r="D153" s="1">
        <v>4222.87</v>
      </c>
      <c r="E153" s="1">
        <f t="shared" si="11"/>
        <v>97.689997999999974</v>
      </c>
      <c r="F153" s="1">
        <f t="shared" si="12"/>
        <v>-44.827017000000012</v>
      </c>
      <c r="G153" s="2">
        <f t="shared" si="13"/>
        <v>12.773566125705321</v>
      </c>
      <c r="H153" s="2">
        <f t="shared" si="14"/>
        <v>-0.81976480033069521</v>
      </c>
    </row>
    <row r="154" spans="2:8" x14ac:dyDescent="0.2">
      <c r="B154" s="1">
        <v>1388.07</v>
      </c>
      <c r="C154" s="1">
        <f t="shared" si="10"/>
        <v>37.951447000000002</v>
      </c>
      <c r="D154" s="1">
        <v>4222.87</v>
      </c>
      <c r="E154" s="1">
        <f t="shared" si="11"/>
        <v>97.689997999999974</v>
      </c>
      <c r="F154" s="1">
        <f t="shared" si="12"/>
        <v>-44.358555000000024</v>
      </c>
      <c r="G154" s="2">
        <f t="shared" si="13"/>
        <v>12.779841659435297</v>
      </c>
      <c r="H154" s="2">
        <f t="shared" si="14"/>
        <v>-0.71529927679937022</v>
      </c>
    </row>
    <row r="155" spans="2:8" x14ac:dyDescent="0.2">
      <c r="B155" s="1">
        <v>1388.07</v>
      </c>
      <c r="C155" s="1">
        <f t="shared" si="10"/>
        <v>37.951447000000002</v>
      </c>
      <c r="D155" s="1">
        <v>4242.42</v>
      </c>
      <c r="E155" s="1">
        <f t="shared" si="11"/>
        <v>96.818067999999954</v>
      </c>
      <c r="F155" s="1">
        <f t="shared" si="12"/>
        <v>-45.230485000000044</v>
      </c>
      <c r="G155" s="2">
        <f t="shared" si="13"/>
        <v>12.688704473497769</v>
      </c>
      <c r="H155" s="2">
        <f t="shared" si="14"/>
        <v>-0.80709250937533694</v>
      </c>
    </row>
    <row r="156" spans="2:8" x14ac:dyDescent="0.2">
      <c r="B156" s="1">
        <v>1378.3</v>
      </c>
      <c r="C156" s="1">
        <f t="shared" si="10"/>
        <v>38.419430000000006</v>
      </c>
      <c r="D156" s="1">
        <v>4242.42</v>
      </c>
      <c r="E156" s="1">
        <f t="shared" si="11"/>
        <v>96.818067999999954</v>
      </c>
      <c r="F156" s="1">
        <f t="shared" si="12"/>
        <v>-44.76250200000004</v>
      </c>
      <c r="G156" s="2">
        <f t="shared" si="13"/>
        <v>12.694873353341798</v>
      </c>
      <c r="H156" s="2">
        <f t="shared" si="14"/>
        <v>-0.70342737867134142</v>
      </c>
    </row>
    <row r="157" spans="2:8" x14ac:dyDescent="0.2">
      <c r="B157" s="1">
        <v>1368.52</v>
      </c>
      <c r="C157" s="1">
        <f t="shared" si="10"/>
        <v>38.887892000000008</v>
      </c>
      <c r="D157" s="1">
        <v>4242.42</v>
      </c>
      <c r="E157" s="1">
        <f t="shared" si="11"/>
        <v>96.818067999999954</v>
      </c>
      <c r="F157" s="1">
        <f t="shared" si="12"/>
        <v>-44.294040000000052</v>
      </c>
      <c r="G157" s="2">
        <f t="shared" si="13"/>
        <v>12.700200329443861</v>
      </c>
      <c r="H157" s="2">
        <f t="shared" si="14"/>
        <v>-0.59960914473185556</v>
      </c>
    </row>
    <row r="158" spans="2:8" x14ac:dyDescent="0.2">
      <c r="B158" s="1">
        <v>1368.52</v>
      </c>
      <c r="C158" s="1">
        <f t="shared" si="10"/>
        <v>38.887892000000008</v>
      </c>
      <c r="D158" s="1">
        <v>4261.97</v>
      </c>
      <c r="E158" s="1">
        <f t="shared" si="11"/>
        <v>95.946137999999962</v>
      </c>
      <c r="F158" s="1">
        <f t="shared" si="12"/>
        <v>-45.165970000000016</v>
      </c>
      <c r="G158" s="2">
        <f t="shared" si="13"/>
        <v>12.609166560363139</v>
      </c>
      <c r="H158" s="2">
        <f t="shared" si="14"/>
        <v>-0.69150493949044689</v>
      </c>
    </row>
    <row r="159" spans="2:8" x14ac:dyDescent="0.2">
      <c r="B159" s="1">
        <v>1358.75</v>
      </c>
      <c r="C159" s="1">
        <f t="shared" si="10"/>
        <v>39.355874999999997</v>
      </c>
      <c r="D159" s="1">
        <v>4271.75</v>
      </c>
      <c r="E159" s="1">
        <f t="shared" si="11"/>
        <v>95.509949999999975</v>
      </c>
      <c r="F159" s="1">
        <f t="shared" si="12"/>
        <v>-45.134175000000027</v>
      </c>
      <c r="G159" s="2">
        <f t="shared" si="13"/>
        <v>12.568704447094539</v>
      </c>
      <c r="H159" s="2">
        <f t="shared" si="14"/>
        <v>-0.6343169019295819</v>
      </c>
    </row>
    <row r="160" spans="2:8" x14ac:dyDescent="0.2">
      <c r="B160" s="1">
        <v>1339.2</v>
      </c>
      <c r="C160" s="1">
        <f t="shared" si="10"/>
        <v>40.292320000000004</v>
      </c>
      <c r="D160" s="1">
        <v>4301.08</v>
      </c>
      <c r="E160" s="1">
        <f t="shared" si="11"/>
        <v>94.201831999999968</v>
      </c>
      <c r="F160" s="1">
        <f t="shared" si="12"/>
        <v>-45.505848000000015</v>
      </c>
      <c r="G160" s="2">
        <f t="shared" si="13"/>
        <v>12.440527586776927</v>
      </c>
      <c r="H160" s="2">
        <f t="shared" si="14"/>
        <v>-0.56639274328684497</v>
      </c>
    </row>
    <row r="161" spans="2:8" x14ac:dyDescent="0.2">
      <c r="B161" s="1">
        <v>1339.2</v>
      </c>
      <c r="C161" s="1">
        <f t="shared" si="10"/>
        <v>40.292320000000004</v>
      </c>
      <c r="D161" s="1">
        <v>4320.63</v>
      </c>
      <c r="E161" s="1">
        <f t="shared" si="11"/>
        <v>93.329901999999976</v>
      </c>
      <c r="F161" s="1">
        <f t="shared" si="12"/>
        <v>-46.377778000000035</v>
      </c>
      <c r="G161" s="2">
        <f t="shared" si="13"/>
        <v>12.347570722950596</v>
      </c>
      <c r="H161" s="2">
        <f t="shared" si="14"/>
        <v>-0.65634276093514798</v>
      </c>
    </row>
    <row r="162" spans="2:8" x14ac:dyDescent="0.2">
      <c r="B162" s="1">
        <v>1329.42</v>
      </c>
      <c r="C162" s="1">
        <f t="shared" si="10"/>
        <v>40.760781999999999</v>
      </c>
      <c r="D162" s="1">
        <v>4330.3999999999996</v>
      </c>
      <c r="E162" s="1">
        <f t="shared" si="11"/>
        <v>92.894159999999999</v>
      </c>
      <c r="F162" s="1">
        <f t="shared" si="12"/>
        <v>-46.345057999999995</v>
      </c>
      <c r="G162" s="2">
        <f t="shared" si="13"/>
        <v>12.305924149599404</v>
      </c>
      <c r="H162" s="2">
        <f t="shared" si="14"/>
        <v>-0.60016748068930048</v>
      </c>
    </row>
    <row r="163" spans="2:8" x14ac:dyDescent="0.2">
      <c r="B163" s="1">
        <v>1329.42</v>
      </c>
      <c r="C163" s="1">
        <f t="shared" si="10"/>
        <v>40.760781999999999</v>
      </c>
      <c r="D163" s="1">
        <v>4340.18</v>
      </c>
      <c r="E163" s="1">
        <f t="shared" si="11"/>
        <v>92.457971999999955</v>
      </c>
      <c r="F163" s="1">
        <f t="shared" si="12"/>
        <v>-46.781246000000039</v>
      </c>
      <c r="G163" s="2">
        <f t="shared" si="13"/>
        <v>12.258936370535428</v>
      </c>
      <c r="H163" s="2">
        <f t="shared" si="14"/>
        <v>-0.64465889146300248</v>
      </c>
    </row>
    <row r="164" spans="2:8" x14ac:dyDescent="0.2">
      <c r="B164" s="1">
        <v>1329.42</v>
      </c>
      <c r="C164" s="1">
        <f t="shared" si="10"/>
        <v>40.760781999999999</v>
      </c>
      <c r="D164" s="1">
        <v>4340.18</v>
      </c>
      <c r="E164" s="1">
        <f t="shared" si="11"/>
        <v>92.457971999999955</v>
      </c>
      <c r="F164" s="1">
        <f t="shared" si="12"/>
        <v>-46.781246000000039</v>
      </c>
      <c r="G164" s="2">
        <f t="shared" si="13"/>
        <v>12.258936370535428</v>
      </c>
      <c r="H164" s="2">
        <f t="shared" si="14"/>
        <v>-0.64465889146300248</v>
      </c>
    </row>
    <row r="165" spans="2:8" x14ac:dyDescent="0.2">
      <c r="B165" s="1">
        <v>1319.65</v>
      </c>
      <c r="C165" s="1">
        <f t="shared" si="10"/>
        <v>41.228764999999996</v>
      </c>
      <c r="D165" s="1">
        <v>4359.7299999999996</v>
      </c>
      <c r="E165" s="1">
        <f t="shared" si="11"/>
        <v>91.586041999999992</v>
      </c>
      <c r="F165" s="1">
        <f t="shared" si="12"/>
        <v>-47.185193000000027</v>
      </c>
      <c r="G165" s="2">
        <f t="shared" si="13"/>
        <v>12.16957769604655</v>
      </c>
      <c r="H165" s="2">
        <f t="shared" si="14"/>
        <v>-0.63314059583557258</v>
      </c>
    </row>
    <row r="166" spans="2:8" x14ac:dyDescent="0.2">
      <c r="B166" s="1">
        <v>1309.8699999999999</v>
      </c>
      <c r="C166" s="1">
        <f t="shared" si="10"/>
        <v>41.697227000000005</v>
      </c>
      <c r="D166" s="1">
        <v>4359.7299999999996</v>
      </c>
      <c r="E166" s="1">
        <f t="shared" si="11"/>
        <v>91.586041999999992</v>
      </c>
      <c r="F166" s="1">
        <f t="shared" si="12"/>
        <v>-46.71673100000001</v>
      </c>
      <c r="G166" s="2">
        <f t="shared" si="13"/>
        <v>12.174347557446829</v>
      </c>
      <c r="H166" s="2">
        <f t="shared" si="14"/>
        <v>-0.53361958799987486</v>
      </c>
    </row>
    <row r="167" spans="2:8" x14ac:dyDescent="0.2">
      <c r="B167" s="1">
        <v>1309.8699999999999</v>
      </c>
      <c r="C167" s="1">
        <f t="shared" si="10"/>
        <v>41.697227000000005</v>
      </c>
      <c r="D167" s="1">
        <v>4359.7299999999996</v>
      </c>
      <c r="E167" s="1">
        <f t="shared" si="11"/>
        <v>91.586041999999992</v>
      </c>
      <c r="F167" s="1">
        <f t="shared" si="12"/>
        <v>-46.71673100000001</v>
      </c>
      <c r="G167" s="2">
        <f t="shared" si="13"/>
        <v>12.174347557446829</v>
      </c>
      <c r="H167" s="2">
        <f t="shared" si="14"/>
        <v>-0.53361958799987486</v>
      </c>
    </row>
    <row r="168" spans="2:8" x14ac:dyDescent="0.2">
      <c r="B168" s="1">
        <v>1309.8699999999999</v>
      </c>
      <c r="C168" s="1">
        <f t="shared" si="10"/>
        <v>41.697227000000005</v>
      </c>
      <c r="D168" s="1">
        <v>4379.28</v>
      </c>
      <c r="E168" s="1">
        <f t="shared" si="11"/>
        <v>90.714111999999972</v>
      </c>
      <c r="F168" s="1">
        <f t="shared" si="12"/>
        <v>-47.58866100000003</v>
      </c>
      <c r="G168" s="2">
        <f t="shared" si="13"/>
        <v>12.079510599306172</v>
      </c>
      <c r="H168" s="2">
        <f t="shared" si="14"/>
        <v>-0.62158512430804791</v>
      </c>
    </row>
    <row r="169" spans="2:8" x14ac:dyDescent="0.2">
      <c r="B169" s="1">
        <v>1300.0999999999999</v>
      </c>
      <c r="C169" s="1">
        <f t="shared" si="10"/>
        <v>42.165210000000002</v>
      </c>
      <c r="D169" s="1">
        <v>4379.28</v>
      </c>
      <c r="E169" s="1">
        <f t="shared" si="11"/>
        <v>90.714111999999972</v>
      </c>
      <c r="F169" s="1">
        <f t="shared" si="12"/>
        <v>-47.120678000000026</v>
      </c>
      <c r="G169" s="2">
        <f t="shared" si="13"/>
        <v>12.084184621248816</v>
      </c>
      <c r="H169" s="2">
        <f t="shared" si="14"/>
        <v>-0.52290192683217018</v>
      </c>
    </row>
    <row r="170" spans="2:8" x14ac:dyDescent="0.2">
      <c r="B170" s="1">
        <v>1290.32</v>
      </c>
      <c r="C170" s="1">
        <f t="shared" si="10"/>
        <v>42.633672000000004</v>
      </c>
      <c r="D170" s="1">
        <v>4389.05</v>
      </c>
      <c r="E170" s="1">
        <f t="shared" si="11"/>
        <v>90.278369999999967</v>
      </c>
      <c r="F170" s="1">
        <f t="shared" si="12"/>
        <v>-47.087958000000015</v>
      </c>
      <c r="G170" s="2">
        <f t="shared" si="13"/>
        <v>12.040878855250748</v>
      </c>
      <c r="H170" s="2">
        <f t="shared" si="14"/>
        <v>-0.46827661198348947</v>
      </c>
    </row>
    <row r="171" spans="2:8" x14ac:dyDescent="0.2">
      <c r="B171" s="1">
        <v>1280.55</v>
      </c>
      <c r="C171" s="1">
        <f t="shared" si="10"/>
        <v>43.101655000000001</v>
      </c>
      <c r="D171" s="1">
        <v>4418.38</v>
      </c>
      <c r="E171" s="1">
        <f t="shared" si="11"/>
        <v>88.970251999999959</v>
      </c>
      <c r="F171" s="1">
        <f t="shared" si="12"/>
        <v>-47.928093000000047</v>
      </c>
      <c r="G171" s="2">
        <f t="shared" si="13"/>
        <v>11.90174484651355</v>
      </c>
      <c r="H171" s="2">
        <f t="shared" si="14"/>
        <v>-0.50158166761932121</v>
      </c>
    </row>
    <row r="172" spans="2:8" x14ac:dyDescent="0.2">
      <c r="B172" s="1">
        <v>1280.55</v>
      </c>
      <c r="C172" s="1">
        <f t="shared" si="10"/>
        <v>43.101655000000001</v>
      </c>
      <c r="D172" s="1">
        <v>4418.38</v>
      </c>
      <c r="E172" s="1">
        <f t="shared" si="11"/>
        <v>88.970251999999959</v>
      </c>
      <c r="F172" s="1">
        <f t="shared" si="12"/>
        <v>-47.928093000000047</v>
      </c>
      <c r="G172" s="2">
        <f t="shared" si="13"/>
        <v>11.90174484651355</v>
      </c>
      <c r="H172" s="2">
        <f t="shared" si="14"/>
        <v>-0.50158166761932121</v>
      </c>
    </row>
    <row r="173" spans="2:8" x14ac:dyDescent="0.2">
      <c r="B173" s="1">
        <v>1280.55</v>
      </c>
      <c r="C173" s="1">
        <f t="shared" si="10"/>
        <v>43.101655000000001</v>
      </c>
      <c r="D173" s="1">
        <v>4437.93</v>
      </c>
      <c r="E173" s="1">
        <f t="shared" si="11"/>
        <v>88.098321999999968</v>
      </c>
      <c r="F173" s="1">
        <f t="shared" si="12"/>
        <v>-48.800023000000039</v>
      </c>
      <c r="G173" s="2">
        <f t="shared" si="13"/>
        <v>11.805069432125057</v>
      </c>
      <c r="H173" s="2">
        <f t="shared" si="14"/>
        <v>-0.58752262677250822</v>
      </c>
    </row>
    <row r="174" spans="2:8" x14ac:dyDescent="0.2">
      <c r="B174" s="1">
        <v>1270.77</v>
      </c>
      <c r="C174" s="1">
        <f t="shared" si="10"/>
        <v>43.570117000000003</v>
      </c>
      <c r="D174" s="1">
        <v>4447.7</v>
      </c>
      <c r="E174" s="1">
        <f t="shared" si="11"/>
        <v>87.662579999999991</v>
      </c>
      <c r="F174" s="1">
        <f t="shared" si="12"/>
        <v>-48.767302999999998</v>
      </c>
      <c r="G174" s="2">
        <f t="shared" si="13"/>
        <v>11.761026464828436</v>
      </c>
      <c r="H174" s="2">
        <f t="shared" si="14"/>
        <v>-0.53377567845363094</v>
      </c>
    </row>
    <row r="175" spans="2:8" x14ac:dyDescent="0.2">
      <c r="B175" s="1">
        <v>1261</v>
      </c>
      <c r="C175" s="1">
        <f t="shared" si="10"/>
        <v>44.0381</v>
      </c>
      <c r="D175" s="1">
        <v>4457.4799999999996</v>
      </c>
      <c r="E175" s="1">
        <f t="shared" si="11"/>
        <v>87.226391999999976</v>
      </c>
      <c r="F175" s="1">
        <f t="shared" si="12"/>
        <v>-48.735508000000038</v>
      </c>
      <c r="G175" s="2">
        <f t="shared" si="13"/>
        <v>11.716516222521998</v>
      </c>
      <c r="H175" s="2">
        <f t="shared" si="14"/>
        <v>-0.4805598801931743</v>
      </c>
    </row>
    <row r="176" spans="2:8" x14ac:dyDescent="0.2">
      <c r="B176" s="1">
        <v>1251.22</v>
      </c>
      <c r="C176" s="1">
        <f t="shared" si="10"/>
        <v>44.506561999999995</v>
      </c>
      <c r="D176" s="1">
        <v>4467.25</v>
      </c>
      <c r="E176" s="1">
        <f t="shared" si="11"/>
        <v>86.790649999999971</v>
      </c>
      <c r="F176" s="1">
        <f t="shared" si="12"/>
        <v>-48.702788000000027</v>
      </c>
      <c r="G176" s="2">
        <f t="shared" si="13"/>
        <v>11.67164989035731</v>
      </c>
      <c r="H176" s="2">
        <f t="shared" si="14"/>
        <v>-0.42759505798076003</v>
      </c>
    </row>
    <row r="177" spans="2:8" x14ac:dyDescent="0.2">
      <c r="B177" s="1">
        <v>1251.22</v>
      </c>
      <c r="C177" s="1">
        <f t="shared" si="10"/>
        <v>44.506561999999995</v>
      </c>
      <c r="D177" s="1">
        <v>4477.03</v>
      </c>
      <c r="E177" s="1">
        <f t="shared" si="11"/>
        <v>86.354461999999984</v>
      </c>
      <c r="F177" s="1">
        <f t="shared" si="12"/>
        <v>-49.138976000000014</v>
      </c>
      <c r="G177" s="2">
        <f t="shared" si="13"/>
        <v>11.62287157707331</v>
      </c>
      <c r="H177" s="2">
        <f t="shared" si="14"/>
        <v>-0.47011579606426568</v>
      </c>
    </row>
    <row r="178" spans="2:8" x14ac:dyDescent="0.2">
      <c r="B178" s="1">
        <v>1251.22</v>
      </c>
      <c r="C178" s="1">
        <f t="shared" si="10"/>
        <v>44.506561999999995</v>
      </c>
      <c r="D178" s="1">
        <v>4467.25</v>
      </c>
      <c r="E178" s="1">
        <f t="shared" si="11"/>
        <v>86.790649999999971</v>
      </c>
      <c r="F178" s="1">
        <f t="shared" si="12"/>
        <v>-48.702788000000027</v>
      </c>
      <c r="G178" s="2">
        <f t="shared" si="13"/>
        <v>11.67164989035731</v>
      </c>
      <c r="H178" s="2">
        <f t="shared" si="14"/>
        <v>-0.42759505798076003</v>
      </c>
    </row>
    <row r="179" spans="2:8" x14ac:dyDescent="0.2">
      <c r="B179" s="1">
        <v>1241.45</v>
      </c>
      <c r="C179" s="1">
        <f t="shared" si="10"/>
        <v>44.974544999999999</v>
      </c>
      <c r="D179" s="1">
        <v>4467.25</v>
      </c>
      <c r="E179" s="1">
        <f t="shared" si="11"/>
        <v>86.790649999999971</v>
      </c>
      <c r="F179" s="1">
        <f t="shared" si="12"/>
        <v>-48.234805000000023</v>
      </c>
      <c r="G179" s="2">
        <f t="shared" si="13"/>
        <v>11.674753054149354</v>
      </c>
      <c r="H179" s="2">
        <f t="shared" si="14"/>
        <v>-0.33224963704678123</v>
      </c>
    </row>
    <row r="180" spans="2:8" x14ac:dyDescent="0.2">
      <c r="B180" s="1">
        <v>1241.45</v>
      </c>
      <c r="C180" s="1">
        <f t="shared" si="10"/>
        <v>44.974544999999999</v>
      </c>
      <c r="D180" s="1">
        <v>4496.58</v>
      </c>
      <c r="E180" s="1">
        <f t="shared" si="11"/>
        <v>85.482531999999964</v>
      </c>
      <c r="F180" s="1">
        <f t="shared" si="12"/>
        <v>-49.54292300000003</v>
      </c>
      <c r="G180" s="2">
        <f t="shared" si="13"/>
        <v>11.528542095170222</v>
      </c>
      <c r="H180" s="2">
        <f t="shared" si="14"/>
        <v>-0.45984763790421235</v>
      </c>
    </row>
    <row r="181" spans="2:8" x14ac:dyDescent="0.2">
      <c r="B181" s="1">
        <v>1231.67</v>
      </c>
      <c r="C181" s="1">
        <f t="shared" si="10"/>
        <v>45.443006999999994</v>
      </c>
      <c r="D181" s="1">
        <v>4516.13</v>
      </c>
      <c r="E181" s="1">
        <f t="shared" si="11"/>
        <v>84.610601999999972</v>
      </c>
      <c r="F181" s="1">
        <f t="shared" si="12"/>
        <v>-49.946391000000034</v>
      </c>
      <c r="G181" s="2">
        <f t="shared" si="13"/>
        <v>11.433541072586886</v>
      </c>
      <c r="H181" s="2">
        <f t="shared" si="14"/>
        <v>-0.44956321740479133</v>
      </c>
    </row>
    <row r="182" spans="2:8" x14ac:dyDescent="0.2">
      <c r="B182" s="1">
        <v>1221.9000000000001</v>
      </c>
      <c r="C182" s="1">
        <f t="shared" si="10"/>
        <v>45.910989999999998</v>
      </c>
      <c r="D182" s="1">
        <v>4555.2299999999996</v>
      </c>
      <c r="E182" s="1">
        <f t="shared" si="11"/>
        <v>82.866741999999988</v>
      </c>
      <c r="F182" s="1">
        <f t="shared" si="12"/>
        <v>-51.222268000000014</v>
      </c>
      <c r="G182" s="2">
        <f t="shared" si="13"/>
        <v>11.23764526210107</v>
      </c>
      <c r="H182" s="2">
        <f t="shared" si="14"/>
        <v>-0.52123416804077638</v>
      </c>
    </row>
    <row r="183" spans="2:8" x14ac:dyDescent="0.2">
      <c r="B183" s="1">
        <v>1221.9000000000001</v>
      </c>
      <c r="C183" s="1">
        <f t="shared" si="10"/>
        <v>45.910989999999998</v>
      </c>
      <c r="D183" s="1">
        <v>4555.2299999999996</v>
      </c>
      <c r="E183" s="1">
        <f t="shared" si="11"/>
        <v>82.866741999999988</v>
      </c>
      <c r="F183" s="1">
        <f t="shared" si="12"/>
        <v>-51.222268000000014</v>
      </c>
      <c r="G183" s="2">
        <f t="shared" si="13"/>
        <v>11.23764526210107</v>
      </c>
      <c r="H183" s="2">
        <f t="shared" si="14"/>
        <v>-0.52123416804077638</v>
      </c>
    </row>
    <row r="184" spans="2:8" x14ac:dyDescent="0.2">
      <c r="B184" s="1">
        <v>1212.1199999999999</v>
      </c>
      <c r="C184" s="1">
        <f t="shared" si="10"/>
        <v>46.379452000000008</v>
      </c>
      <c r="D184" s="1">
        <v>4565</v>
      </c>
      <c r="E184" s="1">
        <f t="shared" si="11"/>
        <v>82.430999999999983</v>
      </c>
      <c r="F184" s="1">
        <f t="shared" si="12"/>
        <v>-51.189548000000002</v>
      </c>
      <c r="G184" s="2">
        <f t="shared" si="13"/>
        <v>11.191314017282375</v>
      </c>
      <c r="H184" s="2">
        <f t="shared" si="14"/>
        <v>-0.47004276922864247</v>
      </c>
    </row>
    <row r="185" spans="2:8" x14ac:dyDescent="0.2">
      <c r="B185" s="1">
        <v>1212.1199999999999</v>
      </c>
      <c r="C185" s="1">
        <f t="shared" si="10"/>
        <v>46.379452000000008</v>
      </c>
      <c r="D185" s="1">
        <v>4574.78</v>
      </c>
      <c r="E185" s="1">
        <f t="shared" si="11"/>
        <v>81.994811999999968</v>
      </c>
      <c r="F185" s="1">
        <f t="shared" si="12"/>
        <v>-51.625736000000018</v>
      </c>
      <c r="G185" s="2">
        <f t="shared" si="13"/>
        <v>11.140736727689477</v>
      </c>
      <c r="H185" s="2">
        <f t="shared" si="14"/>
        <v>-0.51040704540740012</v>
      </c>
    </row>
    <row r="186" spans="2:8" x14ac:dyDescent="0.2">
      <c r="B186" s="1">
        <v>1202.3499999999999</v>
      </c>
      <c r="C186" s="1">
        <f t="shared" si="10"/>
        <v>46.847435000000004</v>
      </c>
      <c r="D186" s="1">
        <v>4574.78</v>
      </c>
      <c r="E186" s="1">
        <f t="shared" si="11"/>
        <v>81.994811999999968</v>
      </c>
      <c r="F186" s="1">
        <f t="shared" si="12"/>
        <v>-51.157753000000014</v>
      </c>
      <c r="G186" s="2">
        <f t="shared" si="13"/>
        <v>11.144533988858022</v>
      </c>
      <c r="H186" s="2">
        <f t="shared" si="14"/>
        <v>-0.41939522991927541</v>
      </c>
    </row>
    <row r="187" spans="2:8" x14ac:dyDescent="0.2">
      <c r="B187" s="1">
        <v>1202.3499999999999</v>
      </c>
      <c r="C187" s="1">
        <f t="shared" si="10"/>
        <v>46.847435000000004</v>
      </c>
      <c r="D187" s="1">
        <v>4584.5600000000004</v>
      </c>
      <c r="E187" s="1">
        <f t="shared" si="11"/>
        <v>81.558623999999952</v>
      </c>
      <c r="F187" s="1">
        <f t="shared" si="12"/>
        <v>-51.593941000000029</v>
      </c>
      <c r="G187" s="2">
        <f t="shared" si="13"/>
        <v>11.093979106295748</v>
      </c>
      <c r="H187" s="2">
        <f t="shared" si="14"/>
        <v>-0.45978756660723136</v>
      </c>
    </row>
    <row r="188" spans="2:8" x14ac:dyDescent="0.2">
      <c r="B188" s="1">
        <v>1192.57</v>
      </c>
      <c r="C188" s="1">
        <f t="shared" si="10"/>
        <v>47.315897</v>
      </c>
      <c r="D188" s="1">
        <v>4594.33</v>
      </c>
      <c r="E188" s="1">
        <f t="shared" si="11"/>
        <v>81.122881999999976</v>
      </c>
      <c r="F188" s="1">
        <f t="shared" si="12"/>
        <v>-51.561221000000018</v>
      </c>
      <c r="G188" s="2">
        <f t="shared" si="13"/>
        <v>11.04688726926023</v>
      </c>
      <c r="H188" s="2">
        <f t="shared" si="14"/>
        <v>-0.40944624276429675</v>
      </c>
    </row>
    <row r="189" spans="2:8" x14ac:dyDescent="0.2">
      <c r="B189" s="1">
        <v>1192.57</v>
      </c>
      <c r="C189" s="1">
        <f t="shared" si="10"/>
        <v>47.315897</v>
      </c>
      <c r="D189" s="1">
        <v>4604.1099999999997</v>
      </c>
      <c r="E189" s="1">
        <f t="shared" si="11"/>
        <v>80.686693999999989</v>
      </c>
      <c r="F189" s="1">
        <f t="shared" si="12"/>
        <v>-51.997409000000005</v>
      </c>
      <c r="G189" s="2">
        <f t="shared" si="13"/>
        <v>10.99604920591549</v>
      </c>
      <c r="H189" s="2">
        <f t="shared" si="14"/>
        <v>-0.44948158127110122</v>
      </c>
    </row>
    <row r="190" spans="2:8" x14ac:dyDescent="0.2">
      <c r="B190" s="1">
        <v>1173.02</v>
      </c>
      <c r="C190" s="1">
        <f t="shared" si="10"/>
        <v>48.252341999999999</v>
      </c>
      <c r="D190" s="1">
        <v>4613.88</v>
      </c>
      <c r="E190" s="1">
        <f t="shared" si="11"/>
        <v>80.250951999999955</v>
      </c>
      <c r="F190" s="1">
        <f t="shared" si="12"/>
        <v>-51.496706000000046</v>
      </c>
      <c r="G190" s="2">
        <f t="shared" si="13"/>
        <v>10.95149178760472</v>
      </c>
      <c r="H190" s="2">
        <f t="shared" si="14"/>
        <v>-0.31014607662900473</v>
      </c>
    </row>
    <row r="191" spans="2:8" x14ac:dyDescent="0.2">
      <c r="B191" s="1">
        <v>1173.02</v>
      </c>
      <c r="C191" s="1">
        <f t="shared" si="10"/>
        <v>48.252341999999999</v>
      </c>
      <c r="D191" s="1">
        <v>4613.88</v>
      </c>
      <c r="E191" s="1">
        <f t="shared" si="11"/>
        <v>80.250951999999955</v>
      </c>
      <c r="F191" s="1">
        <f t="shared" si="12"/>
        <v>-51.496706000000046</v>
      </c>
      <c r="G191" s="2">
        <f t="shared" si="13"/>
        <v>10.95149178760472</v>
      </c>
      <c r="H191" s="2">
        <f t="shared" si="14"/>
        <v>-0.31014607662900473</v>
      </c>
    </row>
    <row r="192" spans="2:8" x14ac:dyDescent="0.2">
      <c r="B192" s="1">
        <v>1163.25</v>
      </c>
      <c r="C192" s="1">
        <f t="shared" si="10"/>
        <v>48.720325000000003</v>
      </c>
      <c r="D192" s="1">
        <v>4613.88</v>
      </c>
      <c r="E192" s="1">
        <f t="shared" si="11"/>
        <v>80.250951999999955</v>
      </c>
      <c r="F192" s="1">
        <f t="shared" si="12"/>
        <v>-51.028723000000042</v>
      </c>
      <c r="G192" s="2">
        <f t="shared" si="13"/>
        <v>10.953659679147451</v>
      </c>
      <c r="H192" s="2">
        <f t="shared" si="14"/>
        <v>-0.22068664717494729</v>
      </c>
    </row>
    <row r="193" spans="2:8" x14ac:dyDescent="0.2">
      <c r="B193" s="1">
        <v>1153.47</v>
      </c>
      <c r="C193" s="1">
        <f t="shared" si="10"/>
        <v>49.188786999999998</v>
      </c>
      <c r="D193" s="1">
        <v>4623.66</v>
      </c>
      <c r="E193" s="1">
        <f t="shared" si="11"/>
        <v>79.814763999999968</v>
      </c>
      <c r="F193" s="1">
        <f t="shared" si="12"/>
        <v>-50.996449000000041</v>
      </c>
      <c r="G193" s="2">
        <f t="shared" si="13"/>
        <v>10.904966990497339</v>
      </c>
      <c r="H193" s="2">
        <f t="shared" si="14"/>
        <v>-0.17203823641032595</v>
      </c>
    </row>
    <row r="194" spans="2:8" x14ac:dyDescent="0.2">
      <c r="B194" s="1">
        <v>1153.47</v>
      </c>
      <c r="C194" s="1">
        <f t="shared" si="10"/>
        <v>49.188786999999998</v>
      </c>
      <c r="D194" s="1">
        <v>4623.66</v>
      </c>
      <c r="E194" s="1">
        <f t="shared" si="11"/>
        <v>79.814763999999968</v>
      </c>
      <c r="F194" s="1">
        <f t="shared" si="12"/>
        <v>-50.996449000000041</v>
      </c>
      <c r="G194" s="2">
        <f t="shared" si="13"/>
        <v>10.904966990497339</v>
      </c>
      <c r="H194" s="2">
        <f t="shared" si="14"/>
        <v>-0.17203823641032595</v>
      </c>
    </row>
    <row r="195" spans="2:8" x14ac:dyDescent="0.2">
      <c r="B195" s="1">
        <v>1153.47</v>
      </c>
      <c r="C195" s="1">
        <f t="shared" si="10"/>
        <v>49.188786999999998</v>
      </c>
      <c r="D195" s="1">
        <v>4623.66</v>
      </c>
      <c r="E195" s="1">
        <f t="shared" si="11"/>
        <v>79.814763999999968</v>
      </c>
      <c r="F195" s="1">
        <f t="shared" si="12"/>
        <v>-50.996449000000041</v>
      </c>
      <c r="G195" s="2">
        <f t="shared" si="13"/>
        <v>10.904966990497339</v>
      </c>
      <c r="H195" s="2">
        <f t="shared" si="14"/>
        <v>-0.17203823641032595</v>
      </c>
    </row>
    <row r="196" spans="2:8" x14ac:dyDescent="0.2">
      <c r="B196" s="1">
        <v>1143.69</v>
      </c>
      <c r="C196" s="1">
        <f t="shared" ref="C196:C259" si="15">-0.0479*B196 + 104.44</f>
        <v>49.657249</v>
      </c>
      <c r="D196" s="1">
        <v>4623.66</v>
      </c>
      <c r="E196" s="1">
        <f t="shared" ref="E196:E259" si="16" xml:space="preserve"> -0.0446*D196 + 286.03</f>
        <v>79.814763999999968</v>
      </c>
      <c r="F196" s="1">
        <f t="shared" ref="F196:F259" si="17" xml:space="preserve"> (E196 + C196) - 180</f>
        <v>-50.527987000000024</v>
      </c>
      <c r="G196" s="2">
        <f t="shared" ref="G196:G259" si="18" xml:space="preserve"> 8.5*(COS(C196*PI()/180) + COS(F196*PI()/180))</f>
        <v>10.906009096377044</v>
      </c>
      <c r="H196" s="2">
        <f t="shared" ref="H196:H259" si="19" xml:space="preserve"> 8.5*(SIN(C196*PI()/180) + SIN(F196*PI()/180))</f>
        <v>-8.2872241220849185E-2</v>
      </c>
    </row>
    <row r="197" spans="2:8" x14ac:dyDescent="0.2">
      <c r="B197" s="1">
        <v>1143.69</v>
      </c>
      <c r="C197" s="1">
        <f t="shared" si="15"/>
        <v>49.657249</v>
      </c>
      <c r="D197" s="1">
        <v>4623.66</v>
      </c>
      <c r="E197" s="1">
        <f t="shared" si="16"/>
        <v>79.814763999999968</v>
      </c>
      <c r="F197" s="1">
        <f t="shared" si="17"/>
        <v>-50.527987000000024</v>
      </c>
      <c r="G197" s="2">
        <f t="shared" si="18"/>
        <v>10.906009096377044</v>
      </c>
      <c r="H197" s="2">
        <f t="shared" si="19"/>
        <v>-8.2872241220849185E-2</v>
      </c>
    </row>
    <row r="198" spans="2:8" x14ac:dyDescent="0.2">
      <c r="B198" s="1">
        <v>1133.92</v>
      </c>
      <c r="C198" s="1">
        <f t="shared" si="15"/>
        <v>50.125231999999997</v>
      </c>
      <c r="D198" s="1">
        <v>4623.66</v>
      </c>
      <c r="E198" s="1">
        <f t="shared" si="16"/>
        <v>79.814763999999968</v>
      </c>
      <c r="F198" s="1">
        <f t="shared" si="17"/>
        <v>-50.060004000000049</v>
      </c>
      <c r="G198" s="2">
        <f t="shared" si="18"/>
        <v>10.906322188433771</v>
      </c>
      <c r="H198" s="2">
        <f t="shared" si="19"/>
        <v>6.2081157337109394E-3</v>
      </c>
    </row>
    <row r="199" spans="2:8" x14ac:dyDescent="0.2">
      <c r="B199" s="1">
        <v>1133.92</v>
      </c>
      <c r="C199" s="1">
        <f t="shared" si="15"/>
        <v>50.125231999999997</v>
      </c>
      <c r="D199" s="1">
        <v>4623.66</v>
      </c>
      <c r="E199" s="1">
        <f t="shared" si="16"/>
        <v>79.814763999999968</v>
      </c>
      <c r="F199" s="1">
        <f t="shared" si="17"/>
        <v>-50.060004000000049</v>
      </c>
      <c r="G199" s="2">
        <f t="shared" si="18"/>
        <v>10.906322188433771</v>
      </c>
      <c r="H199" s="2">
        <f t="shared" si="19"/>
        <v>6.2081157337109394E-3</v>
      </c>
    </row>
    <row r="200" spans="2:8" x14ac:dyDescent="0.2">
      <c r="B200" s="1">
        <v>1124.1400000000001</v>
      </c>
      <c r="C200" s="1">
        <f t="shared" si="15"/>
        <v>50.593693999999992</v>
      </c>
      <c r="D200" s="1">
        <v>4623.66</v>
      </c>
      <c r="E200" s="1">
        <f t="shared" si="16"/>
        <v>79.814763999999968</v>
      </c>
      <c r="F200" s="1">
        <f t="shared" si="17"/>
        <v>-49.591542000000032</v>
      </c>
      <c r="G200" s="2">
        <f t="shared" si="18"/>
        <v>10.905906886659164</v>
      </c>
      <c r="H200" s="2">
        <f t="shared" si="19"/>
        <v>9.5379233295566801E-2</v>
      </c>
    </row>
    <row r="201" spans="2:8" x14ac:dyDescent="0.2">
      <c r="B201" s="1">
        <v>1124.1400000000001</v>
      </c>
      <c r="C201" s="1">
        <f t="shared" si="15"/>
        <v>50.593693999999992</v>
      </c>
      <c r="D201" s="1">
        <v>4623.66</v>
      </c>
      <c r="E201" s="1">
        <f t="shared" si="16"/>
        <v>79.814763999999968</v>
      </c>
      <c r="F201" s="1">
        <f t="shared" si="17"/>
        <v>-49.591542000000032</v>
      </c>
      <c r="G201" s="2">
        <f t="shared" si="18"/>
        <v>10.905906886659164</v>
      </c>
      <c r="H201" s="2">
        <f t="shared" si="19"/>
        <v>9.5379233295566801E-2</v>
      </c>
    </row>
    <row r="202" spans="2:8" x14ac:dyDescent="0.2">
      <c r="B202" s="1">
        <v>1114.3699999999999</v>
      </c>
      <c r="C202" s="1">
        <f t="shared" si="15"/>
        <v>51.061677000000003</v>
      </c>
      <c r="D202" s="1">
        <v>4633.43</v>
      </c>
      <c r="E202" s="1">
        <f t="shared" si="16"/>
        <v>79.379021999999964</v>
      </c>
      <c r="F202" s="1">
        <f t="shared" si="17"/>
        <v>-49.559301000000033</v>
      </c>
      <c r="G202" s="2">
        <f t="shared" si="18"/>
        <v>10.855725164649636</v>
      </c>
      <c r="H202" s="2">
        <f t="shared" si="19"/>
        <v>0.14233435367335795</v>
      </c>
    </row>
    <row r="203" spans="2:8" x14ac:dyDescent="0.2">
      <c r="B203" s="1">
        <v>1104.5899999999999</v>
      </c>
      <c r="C203" s="1">
        <f t="shared" si="15"/>
        <v>51.530139000000005</v>
      </c>
      <c r="D203" s="1">
        <v>4623.66</v>
      </c>
      <c r="E203" s="1">
        <f t="shared" si="16"/>
        <v>79.814763999999968</v>
      </c>
      <c r="F203" s="1">
        <f t="shared" si="17"/>
        <v>-48.655097000000012</v>
      </c>
      <c r="G203" s="2">
        <f t="shared" si="18"/>
        <v>10.902891469549845</v>
      </c>
      <c r="H203" s="2">
        <f t="shared" si="19"/>
        <v>0.27360522992277309</v>
      </c>
    </row>
    <row r="204" spans="2:8" x14ac:dyDescent="0.2">
      <c r="B204" s="1">
        <v>1104.5899999999999</v>
      </c>
      <c r="C204" s="1">
        <f t="shared" si="15"/>
        <v>51.530139000000005</v>
      </c>
      <c r="D204" s="1">
        <v>4633.43</v>
      </c>
      <c r="E204" s="1">
        <f t="shared" si="16"/>
        <v>79.379021999999964</v>
      </c>
      <c r="F204" s="1">
        <f t="shared" si="17"/>
        <v>-49.090839000000017</v>
      </c>
      <c r="G204" s="2">
        <f t="shared" si="18"/>
        <v>10.854198570545021</v>
      </c>
      <c r="H204" s="2">
        <f t="shared" si="19"/>
        <v>0.23108723422423094</v>
      </c>
    </row>
    <row r="205" spans="2:8" x14ac:dyDescent="0.2">
      <c r="B205" s="1">
        <v>1094.82</v>
      </c>
      <c r="C205" s="1">
        <f t="shared" si="15"/>
        <v>51.998122000000002</v>
      </c>
      <c r="D205" s="1">
        <v>4633.43</v>
      </c>
      <c r="E205" s="1">
        <f t="shared" si="16"/>
        <v>79.379021999999964</v>
      </c>
      <c r="F205" s="1">
        <f t="shared" si="17"/>
        <v>-48.622856000000041</v>
      </c>
      <c r="G205" s="2">
        <f t="shared" si="18"/>
        <v>10.851949047262083</v>
      </c>
      <c r="H205" s="2">
        <f t="shared" si="19"/>
        <v>0.31973394294394908</v>
      </c>
    </row>
    <row r="206" spans="2:8" x14ac:dyDescent="0.2">
      <c r="B206" s="1">
        <v>1094.82</v>
      </c>
      <c r="C206" s="1">
        <f t="shared" si="15"/>
        <v>51.998122000000002</v>
      </c>
      <c r="D206" s="1">
        <v>4633.43</v>
      </c>
      <c r="E206" s="1">
        <f t="shared" si="16"/>
        <v>79.379021999999964</v>
      </c>
      <c r="F206" s="1">
        <f t="shared" si="17"/>
        <v>-48.622856000000041</v>
      </c>
      <c r="G206" s="2">
        <f t="shared" si="18"/>
        <v>10.851949047262083</v>
      </c>
      <c r="H206" s="2">
        <f t="shared" si="19"/>
        <v>0.31973394294394908</v>
      </c>
    </row>
    <row r="207" spans="2:8" x14ac:dyDescent="0.2">
      <c r="B207" s="1">
        <v>1094.82</v>
      </c>
      <c r="C207" s="1">
        <f t="shared" si="15"/>
        <v>51.998122000000002</v>
      </c>
      <c r="D207" s="1">
        <v>4623.66</v>
      </c>
      <c r="E207" s="1">
        <f t="shared" si="16"/>
        <v>79.814763999999968</v>
      </c>
      <c r="F207" s="1">
        <f t="shared" si="17"/>
        <v>-48.187114000000037</v>
      </c>
      <c r="G207" s="2">
        <f t="shared" si="18"/>
        <v>10.900293045531821</v>
      </c>
      <c r="H207" s="2">
        <f t="shared" si="19"/>
        <v>0.36264823197464774</v>
      </c>
    </row>
    <row r="208" spans="2:8" x14ac:dyDescent="0.2">
      <c r="B208" s="1">
        <v>1085.04</v>
      </c>
      <c r="C208" s="1">
        <f t="shared" si="15"/>
        <v>52.466584000000005</v>
      </c>
      <c r="D208" s="1">
        <v>4623.66</v>
      </c>
      <c r="E208" s="1">
        <f t="shared" si="16"/>
        <v>79.814763999999968</v>
      </c>
      <c r="F208" s="1">
        <f t="shared" si="17"/>
        <v>-47.71865200000002</v>
      </c>
      <c r="G208" s="2">
        <f t="shared" si="18"/>
        <v>10.896963650533255</v>
      </c>
      <c r="H208" s="2">
        <f t="shared" si="19"/>
        <v>0.45175814058046976</v>
      </c>
    </row>
    <row r="209" spans="2:8" x14ac:dyDescent="0.2">
      <c r="B209" s="1">
        <v>1075.27</v>
      </c>
      <c r="C209" s="1">
        <f t="shared" si="15"/>
        <v>52.934567000000001</v>
      </c>
      <c r="D209" s="1">
        <v>4633.43</v>
      </c>
      <c r="E209" s="1">
        <f t="shared" si="16"/>
        <v>79.379021999999964</v>
      </c>
      <c r="F209" s="1">
        <f t="shared" si="17"/>
        <v>-47.686411000000021</v>
      </c>
      <c r="G209" s="2">
        <f t="shared" si="18"/>
        <v>10.845274135807747</v>
      </c>
      <c r="H209" s="2">
        <f t="shared" si="19"/>
        <v>0.49704812425208833</v>
      </c>
    </row>
    <row r="210" spans="2:8" x14ac:dyDescent="0.2">
      <c r="B210" s="1">
        <v>1075.27</v>
      </c>
      <c r="C210" s="1">
        <f t="shared" si="15"/>
        <v>52.934567000000001</v>
      </c>
      <c r="D210" s="1">
        <v>4633.43</v>
      </c>
      <c r="E210" s="1">
        <f t="shared" si="16"/>
        <v>79.379021999999964</v>
      </c>
      <c r="F210" s="1">
        <f t="shared" si="17"/>
        <v>-47.686411000000021</v>
      </c>
      <c r="G210" s="2">
        <f t="shared" si="18"/>
        <v>10.845274135807747</v>
      </c>
      <c r="H210" s="2">
        <f t="shared" si="19"/>
        <v>0.49704812425208833</v>
      </c>
    </row>
    <row r="211" spans="2:8" x14ac:dyDescent="0.2">
      <c r="B211" s="1">
        <v>1075.27</v>
      </c>
      <c r="C211" s="1">
        <f t="shared" si="15"/>
        <v>52.934567000000001</v>
      </c>
      <c r="D211" s="1">
        <v>4633.43</v>
      </c>
      <c r="E211" s="1">
        <f t="shared" si="16"/>
        <v>79.379021999999964</v>
      </c>
      <c r="F211" s="1">
        <f t="shared" si="17"/>
        <v>-47.686411000000021</v>
      </c>
      <c r="G211" s="2">
        <f t="shared" si="18"/>
        <v>10.845274135807747</v>
      </c>
      <c r="H211" s="2">
        <f t="shared" si="19"/>
        <v>0.49704812425208833</v>
      </c>
    </row>
    <row r="212" spans="2:8" x14ac:dyDescent="0.2">
      <c r="B212" s="1">
        <v>1065.49</v>
      </c>
      <c r="C212" s="1">
        <f t="shared" si="15"/>
        <v>53.403028999999997</v>
      </c>
      <c r="D212" s="1">
        <v>4633.43</v>
      </c>
      <c r="E212" s="1">
        <f t="shared" si="16"/>
        <v>79.379021999999964</v>
      </c>
      <c r="F212" s="1">
        <f t="shared" si="17"/>
        <v>-47.217949000000033</v>
      </c>
      <c r="G212" s="2">
        <f t="shared" si="18"/>
        <v>10.840847711078185</v>
      </c>
      <c r="H212" s="2">
        <f t="shared" si="19"/>
        <v>0.58570369970987279</v>
      </c>
    </row>
    <row r="213" spans="2:8" x14ac:dyDescent="0.2">
      <c r="B213" s="1">
        <v>1065.49</v>
      </c>
      <c r="C213" s="1">
        <f t="shared" si="15"/>
        <v>53.403028999999997</v>
      </c>
      <c r="D213" s="1">
        <v>4623.66</v>
      </c>
      <c r="E213" s="1">
        <f t="shared" si="16"/>
        <v>79.814763999999968</v>
      </c>
      <c r="F213" s="1">
        <f t="shared" si="17"/>
        <v>-46.782207000000028</v>
      </c>
      <c r="G213" s="2">
        <f t="shared" si="18"/>
        <v>10.888125013060133</v>
      </c>
      <c r="H213" s="2">
        <f t="shared" si="19"/>
        <v>0.62979037671123783</v>
      </c>
    </row>
    <row r="214" spans="2:8" x14ac:dyDescent="0.2">
      <c r="B214" s="1">
        <v>1065.49</v>
      </c>
      <c r="C214" s="1">
        <f t="shared" si="15"/>
        <v>53.403028999999997</v>
      </c>
      <c r="D214" s="1">
        <v>4633.43</v>
      </c>
      <c r="E214" s="1">
        <f t="shared" si="16"/>
        <v>79.379021999999964</v>
      </c>
      <c r="F214" s="1">
        <f t="shared" si="17"/>
        <v>-47.217949000000033</v>
      </c>
      <c r="G214" s="2">
        <f t="shared" si="18"/>
        <v>10.840847711078185</v>
      </c>
      <c r="H214" s="2">
        <f t="shared" si="19"/>
        <v>0.58570369970987279</v>
      </c>
    </row>
    <row r="215" spans="2:8" x14ac:dyDescent="0.2">
      <c r="B215" s="1">
        <v>1055.72</v>
      </c>
      <c r="C215" s="1">
        <f t="shared" si="15"/>
        <v>53.871012</v>
      </c>
      <c r="D215" s="1">
        <v>4633.43</v>
      </c>
      <c r="E215" s="1">
        <f t="shared" si="16"/>
        <v>79.379021999999964</v>
      </c>
      <c r="F215" s="1">
        <f t="shared" si="17"/>
        <v>-46.749966000000029</v>
      </c>
      <c r="G215" s="2">
        <f t="shared" si="18"/>
        <v>10.835702213302152</v>
      </c>
      <c r="H215" s="2">
        <f t="shared" si="19"/>
        <v>0.67422953308339073</v>
      </c>
    </row>
    <row r="216" spans="2:8" x14ac:dyDescent="0.2">
      <c r="B216" s="1">
        <v>1055.72</v>
      </c>
      <c r="C216" s="1">
        <f t="shared" si="15"/>
        <v>53.871012</v>
      </c>
      <c r="D216" s="1">
        <v>4633.43</v>
      </c>
      <c r="E216" s="1">
        <f t="shared" si="16"/>
        <v>79.379021999999964</v>
      </c>
      <c r="F216" s="1">
        <f t="shared" si="17"/>
        <v>-46.749966000000029</v>
      </c>
      <c r="G216" s="2">
        <f t="shared" si="18"/>
        <v>10.835702213302152</v>
      </c>
      <c r="H216" s="2">
        <f t="shared" si="19"/>
        <v>0.67422953308339073</v>
      </c>
    </row>
    <row r="217" spans="2:8" x14ac:dyDescent="0.2">
      <c r="B217" s="1">
        <v>1045.94</v>
      </c>
      <c r="C217" s="1">
        <f t="shared" si="15"/>
        <v>54.339473999999996</v>
      </c>
      <c r="D217" s="1">
        <v>4623.66</v>
      </c>
      <c r="E217" s="1">
        <f t="shared" si="16"/>
        <v>79.814763999999968</v>
      </c>
      <c r="F217" s="1">
        <f t="shared" si="17"/>
        <v>-45.845762000000036</v>
      </c>
      <c r="G217" s="2">
        <f t="shared" si="18"/>
        <v>10.876377918124772</v>
      </c>
      <c r="H217" s="2">
        <f t="shared" si="19"/>
        <v>0.80765438199246997</v>
      </c>
    </row>
    <row r="218" spans="2:8" x14ac:dyDescent="0.2">
      <c r="B218" s="1">
        <v>1045.94</v>
      </c>
      <c r="C218" s="1">
        <f t="shared" si="15"/>
        <v>54.339473999999996</v>
      </c>
      <c r="D218" s="1">
        <v>4623.66</v>
      </c>
      <c r="E218" s="1">
        <f t="shared" si="16"/>
        <v>79.814763999999968</v>
      </c>
      <c r="F218" s="1">
        <f t="shared" si="17"/>
        <v>-45.845762000000036</v>
      </c>
      <c r="G218" s="2">
        <f t="shared" si="18"/>
        <v>10.876377918124772</v>
      </c>
      <c r="H218" s="2">
        <f t="shared" si="19"/>
        <v>0.80765438199246997</v>
      </c>
    </row>
    <row r="219" spans="2:8" x14ac:dyDescent="0.2">
      <c r="B219" s="1">
        <v>1045.94</v>
      </c>
      <c r="C219" s="1">
        <f t="shared" si="15"/>
        <v>54.339473999999996</v>
      </c>
      <c r="D219" s="1">
        <v>4633.43</v>
      </c>
      <c r="E219" s="1">
        <f t="shared" si="16"/>
        <v>79.379021999999964</v>
      </c>
      <c r="F219" s="1">
        <f t="shared" si="17"/>
        <v>-46.281504000000041</v>
      </c>
      <c r="G219" s="2">
        <f t="shared" si="18"/>
        <v>10.829827453254078</v>
      </c>
      <c r="H219" s="2">
        <f t="shared" si="19"/>
        <v>0.76280092513530984</v>
      </c>
    </row>
    <row r="220" spans="2:8" x14ac:dyDescent="0.2">
      <c r="B220" s="1">
        <v>1036.17</v>
      </c>
      <c r="C220" s="1">
        <f t="shared" si="15"/>
        <v>54.807456999999999</v>
      </c>
      <c r="D220" s="1">
        <v>4633.43</v>
      </c>
      <c r="E220" s="1">
        <f t="shared" si="16"/>
        <v>79.379021999999964</v>
      </c>
      <c r="F220" s="1">
        <f t="shared" si="17"/>
        <v>-45.813521000000037</v>
      </c>
      <c r="G220" s="2">
        <f t="shared" si="18"/>
        <v>10.823235836616147</v>
      </c>
      <c r="H220" s="2">
        <f t="shared" si="19"/>
        <v>0.85123084038992336</v>
      </c>
    </row>
    <row r="221" spans="2:8" x14ac:dyDescent="0.2">
      <c r="B221" s="1">
        <v>1036.17</v>
      </c>
      <c r="C221" s="1">
        <f t="shared" si="15"/>
        <v>54.807456999999999</v>
      </c>
      <c r="D221" s="1">
        <v>4623.66</v>
      </c>
      <c r="E221" s="1">
        <f t="shared" si="16"/>
        <v>79.814763999999968</v>
      </c>
      <c r="F221" s="1">
        <f t="shared" si="17"/>
        <v>-45.377779000000032</v>
      </c>
      <c r="G221" s="2">
        <f t="shared" si="18"/>
        <v>10.869418396745433</v>
      </c>
      <c r="H221" s="2">
        <f t="shared" si="19"/>
        <v>0.89646301380243898</v>
      </c>
    </row>
    <row r="222" spans="2:8" x14ac:dyDescent="0.2">
      <c r="B222" s="1">
        <v>1036.17</v>
      </c>
      <c r="C222" s="1">
        <f t="shared" si="15"/>
        <v>54.807456999999999</v>
      </c>
      <c r="D222" s="1">
        <v>4623.66</v>
      </c>
      <c r="E222" s="1">
        <f t="shared" si="16"/>
        <v>79.814763999999968</v>
      </c>
      <c r="F222" s="1">
        <f t="shared" si="17"/>
        <v>-45.377779000000032</v>
      </c>
      <c r="G222" s="2">
        <f t="shared" si="18"/>
        <v>10.869418396745433</v>
      </c>
      <c r="H222" s="2">
        <f t="shared" si="19"/>
        <v>0.89646301380243898</v>
      </c>
    </row>
    <row r="223" spans="2:8" x14ac:dyDescent="0.2">
      <c r="B223" s="1">
        <v>1036.17</v>
      </c>
      <c r="C223" s="1">
        <f t="shared" si="15"/>
        <v>54.807456999999999</v>
      </c>
      <c r="D223" s="1">
        <v>4623.66</v>
      </c>
      <c r="E223" s="1">
        <f t="shared" si="16"/>
        <v>79.814763999999968</v>
      </c>
      <c r="F223" s="1">
        <f t="shared" si="17"/>
        <v>-45.377779000000032</v>
      </c>
      <c r="G223" s="2">
        <f t="shared" si="18"/>
        <v>10.869418396745433</v>
      </c>
      <c r="H223" s="2">
        <f t="shared" si="19"/>
        <v>0.89646301380243898</v>
      </c>
    </row>
    <row r="224" spans="2:8" x14ac:dyDescent="0.2">
      <c r="B224" s="1">
        <v>1036.17</v>
      </c>
      <c r="C224" s="1">
        <f t="shared" si="15"/>
        <v>54.807456999999999</v>
      </c>
      <c r="D224" s="1">
        <v>4633.43</v>
      </c>
      <c r="E224" s="1">
        <f t="shared" si="16"/>
        <v>79.379021999999964</v>
      </c>
      <c r="F224" s="1">
        <f t="shared" si="17"/>
        <v>-45.813521000000037</v>
      </c>
      <c r="G224" s="2">
        <f t="shared" si="18"/>
        <v>10.823235836616147</v>
      </c>
      <c r="H224" s="2">
        <f t="shared" si="19"/>
        <v>0.85123084038992336</v>
      </c>
    </row>
    <row r="225" spans="2:8" x14ac:dyDescent="0.2">
      <c r="B225" s="1">
        <v>1026.3900000000001</v>
      </c>
      <c r="C225" s="1">
        <f t="shared" si="15"/>
        <v>55.275918999999995</v>
      </c>
      <c r="D225" s="1">
        <v>4623.66</v>
      </c>
      <c r="E225" s="1">
        <f t="shared" si="16"/>
        <v>79.814763999999968</v>
      </c>
      <c r="F225" s="1">
        <f t="shared" si="17"/>
        <v>-44.909317000000044</v>
      </c>
      <c r="G225" s="2">
        <f t="shared" si="18"/>
        <v>10.861725503634378</v>
      </c>
      <c r="H225" s="2">
        <f t="shared" si="19"/>
        <v>0.98530264503971843</v>
      </c>
    </row>
    <row r="226" spans="2:8" x14ac:dyDescent="0.2">
      <c r="B226" s="1">
        <v>1026.3900000000001</v>
      </c>
      <c r="C226" s="1">
        <f t="shared" si="15"/>
        <v>55.275918999999995</v>
      </c>
      <c r="D226" s="1">
        <v>4623.66</v>
      </c>
      <c r="E226" s="1">
        <f t="shared" si="16"/>
        <v>79.814763999999968</v>
      </c>
      <c r="F226" s="1">
        <f t="shared" si="17"/>
        <v>-44.909317000000044</v>
      </c>
      <c r="G226" s="2">
        <f t="shared" si="18"/>
        <v>10.861725503634378</v>
      </c>
      <c r="H226" s="2">
        <f t="shared" si="19"/>
        <v>0.98530264503971843</v>
      </c>
    </row>
    <row r="227" spans="2:8" x14ac:dyDescent="0.2">
      <c r="B227" s="1">
        <v>1026.3900000000001</v>
      </c>
      <c r="C227" s="1">
        <f t="shared" si="15"/>
        <v>55.275918999999995</v>
      </c>
      <c r="D227" s="1">
        <v>4633.43</v>
      </c>
      <c r="E227" s="1">
        <f t="shared" si="16"/>
        <v>79.379021999999964</v>
      </c>
      <c r="F227" s="1">
        <f t="shared" si="17"/>
        <v>-45.345059000000049</v>
      </c>
      <c r="G227" s="2">
        <f t="shared" si="18"/>
        <v>10.815914310527068</v>
      </c>
      <c r="H227" s="2">
        <f t="shared" si="19"/>
        <v>0.93969438967076613</v>
      </c>
    </row>
    <row r="228" spans="2:8" x14ac:dyDescent="0.2">
      <c r="B228" s="1">
        <v>1016.62</v>
      </c>
      <c r="C228" s="1">
        <f t="shared" si="15"/>
        <v>55.743901999999999</v>
      </c>
      <c r="D228" s="1">
        <v>4623.66</v>
      </c>
      <c r="E228" s="1">
        <f t="shared" si="16"/>
        <v>79.814763999999968</v>
      </c>
      <c r="F228" s="1">
        <f t="shared" si="17"/>
        <v>-44.44133400000004</v>
      </c>
      <c r="G228" s="2">
        <f t="shared" si="18"/>
        <v>10.853315483810341</v>
      </c>
      <c r="H228" s="2">
        <f t="shared" si="19"/>
        <v>1.0739856737901363</v>
      </c>
    </row>
    <row r="229" spans="2:8" x14ac:dyDescent="0.2">
      <c r="B229" s="1">
        <v>1016.62</v>
      </c>
      <c r="C229" s="1">
        <f t="shared" si="15"/>
        <v>55.743901999999999</v>
      </c>
      <c r="D229" s="1">
        <v>4633.43</v>
      </c>
      <c r="E229" s="1">
        <f t="shared" si="16"/>
        <v>79.379021999999964</v>
      </c>
      <c r="F229" s="1">
        <f t="shared" si="17"/>
        <v>-44.877076000000045</v>
      </c>
      <c r="G229" s="2">
        <f t="shared" si="18"/>
        <v>10.807878335792903</v>
      </c>
      <c r="H229" s="2">
        <f t="shared" si="19"/>
        <v>1.0280047652328201</v>
      </c>
    </row>
    <row r="230" spans="2:8" x14ac:dyDescent="0.2">
      <c r="B230" s="1">
        <v>1016.62</v>
      </c>
      <c r="C230" s="1">
        <f t="shared" si="15"/>
        <v>55.743901999999999</v>
      </c>
      <c r="D230" s="1">
        <v>4623.66</v>
      </c>
      <c r="E230" s="1">
        <f t="shared" si="16"/>
        <v>79.814763999999968</v>
      </c>
      <c r="F230" s="1">
        <f t="shared" si="17"/>
        <v>-44.44133400000004</v>
      </c>
      <c r="G230" s="2">
        <f t="shared" si="18"/>
        <v>10.853315483810341</v>
      </c>
      <c r="H230" s="2">
        <f t="shared" si="19"/>
        <v>1.0739856737901363</v>
      </c>
    </row>
    <row r="231" spans="2:8" x14ac:dyDescent="0.2">
      <c r="B231" s="1">
        <v>1016.62</v>
      </c>
      <c r="C231" s="1">
        <f t="shared" si="15"/>
        <v>55.743901999999999</v>
      </c>
      <c r="D231" s="1">
        <v>4633.43</v>
      </c>
      <c r="E231" s="1">
        <f t="shared" si="16"/>
        <v>79.379021999999964</v>
      </c>
      <c r="F231" s="1">
        <f t="shared" si="17"/>
        <v>-44.877076000000045</v>
      </c>
      <c r="G231" s="2">
        <f t="shared" si="18"/>
        <v>10.807878335792903</v>
      </c>
      <c r="H231" s="2">
        <f t="shared" si="19"/>
        <v>1.0280047652328201</v>
      </c>
    </row>
    <row r="232" spans="2:8" x14ac:dyDescent="0.2">
      <c r="B232" s="1">
        <v>1016.62</v>
      </c>
      <c r="C232" s="1">
        <f t="shared" si="15"/>
        <v>55.743901999999999</v>
      </c>
      <c r="D232" s="1">
        <v>4633.43</v>
      </c>
      <c r="E232" s="1">
        <f t="shared" si="16"/>
        <v>79.379021999999964</v>
      </c>
      <c r="F232" s="1">
        <f t="shared" si="17"/>
        <v>-44.877076000000045</v>
      </c>
      <c r="G232" s="2">
        <f t="shared" si="18"/>
        <v>10.807878335792903</v>
      </c>
      <c r="H232" s="2">
        <f t="shared" si="19"/>
        <v>1.0280047652328201</v>
      </c>
    </row>
    <row r="233" spans="2:8" x14ac:dyDescent="0.2">
      <c r="B233" s="1">
        <v>1006.84</v>
      </c>
      <c r="C233" s="1">
        <f t="shared" si="15"/>
        <v>56.212364000000001</v>
      </c>
      <c r="D233" s="1">
        <v>4633.43</v>
      </c>
      <c r="E233" s="1">
        <f t="shared" si="16"/>
        <v>79.379021999999964</v>
      </c>
      <c r="F233" s="1">
        <f t="shared" si="17"/>
        <v>-44.408614000000028</v>
      </c>
      <c r="G233" s="2">
        <f t="shared" si="18"/>
        <v>10.799111999403333</v>
      </c>
      <c r="H233" s="2">
        <f t="shared" si="19"/>
        <v>1.1163368411845529</v>
      </c>
    </row>
    <row r="234" spans="2:8" x14ac:dyDescent="0.2">
      <c r="B234" s="1">
        <v>1006.84</v>
      </c>
      <c r="C234" s="1">
        <f t="shared" si="15"/>
        <v>56.212364000000001</v>
      </c>
      <c r="D234" s="1">
        <v>4623.66</v>
      </c>
      <c r="E234" s="1">
        <f t="shared" si="16"/>
        <v>79.814763999999968</v>
      </c>
      <c r="F234" s="1">
        <f t="shared" si="17"/>
        <v>-43.972872000000024</v>
      </c>
      <c r="G234" s="2">
        <f t="shared" si="18"/>
        <v>10.84417168357086</v>
      </c>
      <c r="H234" s="2">
        <f t="shared" si="19"/>
        <v>1.1626877120980295</v>
      </c>
    </row>
    <row r="235" spans="2:8" x14ac:dyDescent="0.2">
      <c r="B235" s="1">
        <v>1006.84</v>
      </c>
      <c r="C235" s="1">
        <f t="shared" si="15"/>
        <v>56.212364000000001</v>
      </c>
      <c r="D235" s="1">
        <v>4623.66</v>
      </c>
      <c r="E235" s="1">
        <f t="shared" si="16"/>
        <v>79.814763999999968</v>
      </c>
      <c r="F235" s="1">
        <f t="shared" si="17"/>
        <v>-43.972872000000024</v>
      </c>
      <c r="G235" s="2">
        <f t="shared" si="18"/>
        <v>10.84417168357086</v>
      </c>
      <c r="H235" s="2">
        <f t="shared" si="19"/>
        <v>1.1626877120980295</v>
      </c>
    </row>
    <row r="236" spans="2:8" x14ac:dyDescent="0.2">
      <c r="B236" s="1">
        <v>1006.84</v>
      </c>
      <c r="C236" s="1">
        <f t="shared" si="15"/>
        <v>56.212364000000001</v>
      </c>
      <c r="D236" s="1">
        <v>4623.66</v>
      </c>
      <c r="E236" s="1">
        <f t="shared" si="16"/>
        <v>79.814763999999968</v>
      </c>
      <c r="F236" s="1">
        <f t="shared" si="17"/>
        <v>-43.972872000000024</v>
      </c>
      <c r="G236" s="2">
        <f t="shared" si="18"/>
        <v>10.84417168357086</v>
      </c>
      <c r="H236" s="2">
        <f t="shared" si="19"/>
        <v>1.1626877120980295</v>
      </c>
    </row>
    <row r="237" spans="2:8" x14ac:dyDescent="0.2">
      <c r="B237" s="1">
        <v>1006.84</v>
      </c>
      <c r="C237" s="1">
        <f t="shared" si="15"/>
        <v>56.212364000000001</v>
      </c>
      <c r="D237" s="1">
        <v>4623.66</v>
      </c>
      <c r="E237" s="1">
        <f t="shared" si="16"/>
        <v>79.814763999999968</v>
      </c>
      <c r="F237" s="1">
        <f t="shared" si="17"/>
        <v>-43.972872000000024</v>
      </c>
      <c r="G237" s="2">
        <f t="shared" si="18"/>
        <v>10.84417168357086</v>
      </c>
      <c r="H237" s="2">
        <f t="shared" si="19"/>
        <v>1.1626877120980295</v>
      </c>
    </row>
    <row r="238" spans="2:8" x14ac:dyDescent="0.2">
      <c r="B238" s="1">
        <v>997.07</v>
      </c>
      <c r="C238" s="1">
        <f t="shared" si="15"/>
        <v>56.680346999999998</v>
      </c>
      <c r="D238" s="1">
        <v>4623.66</v>
      </c>
      <c r="E238" s="1">
        <f t="shared" si="16"/>
        <v>79.814763999999968</v>
      </c>
      <c r="F238" s="1">
        <f t="shared" si="17"/>
        <v>-43.504889000000048</v>
      </c>
      <c r="G238" s="2">
        <f t="shared" si="18"/>
        <v>10.834313411803231</v>
      </c>
      <c r="H238" s="2">
        <f t="shared" si="19"/>
        <v>1.2512214486030648</v>
      </c>
    </row>
    <row r="239" spans="2:8" x14ac:dyDescent="0.2">
      <c r="B239" s="1">
        <v>997.07</v>
      </c>
      <c r="C239" s="1">
        <f t="shared" si="15"/>
        <v>56.680346999999998</v>
      </c>
      <c r="D239" s="1">
        <v>4633.43</v>
      </c>
      <c r="E239" s="1">
        <f t="shared" si="16"/>
        <v>79.379021999999964</v>
      </c>
      <c r="F239" s="1">
        <f t="shared" si="17"/>
        <v>-43.940631000000053</v>
      </c>
      <c r="G239" s="2">
        <f t="shared" si="18"/>
        <v>10.789633813158375</v>
      </c>
      <c r="H239" s="2">
        <f t="shared" si="19"/>
        <v>1.204504087412076</v>
      </c>
    </row>
    <row r="240" spans="2:8" x14ac:dyDescent="0.2">
      <c r="B240" s="1">
        <v>997.07</v>
      </c>
      <c r="C240" s="1">
        <f t="shared" si="15"/>
        <v>56.680346999999998</v>
      </c>
      <c r="D240" s="1">
        <v>4633.43</v>
      </c>
      <c r="E240" s="1">
        <f t="shared" si="16"/>
        <v>79.379021999999964</v>
      </c>
      <c r="F240" s="1">
        <f t="shared" si="17"/>
        <v>-43.940631000000053</v>
      </c>
      <c r="G240" s="2">
        <f t="shared" si="18"/>
        <v>10.789633813158375</v>
      </c>
      <c r="H240" s="2">
        <f t="shared" si="19"/>
        <v>1.204504087412076</v>
      </c>
    </row>
    <row r="241" spans="2:8" x14ac:dyDescent="0.2">
      <c r="B241" s="1">
        <v>997.07</v>
      </c>
      <c r="C241" s="1">
        <f t="shared" si="15"/>
        <v>56.680346999999998</v>
      </c>
      <c r="D241" s="1">
        <v>4633.43</v>
      </c>
      <c r="E241" s="1">
        <f t="shared" si="16"/>
        <v>79.379021999999964</v>
      </c>
      <c r="F241" s="1">
        <f t="shared" si="17"/>
        <v>-43.940631000000053</v>
      </c>
      <c r="G241" s="2">
        <f t="shared" si="18"/>
        <v>10.789633813158375</v>
      </c>
      <c r="H241" s="2">
        <f t="shared" si="19"/>
        <v>1.204504087412076</v>
      </c>
    </row>
    <row r="242" spans="2:8" x14ac:dyDescent="0.2">
      <c r="B242" s="1">
        <v>987.29</v>
      </c>
      <c r="C242" s="1">
        <f t="shared" si="15"/>
        <v>57.148809</v>
      </c>
      <c r="D242" s="1">
        <v>4633.43</v>
      </c>
      <c r="E242" s="1">
        <f t="shared" si="16"/>
        <v>79.379021999999964</v>
      </c>
      <c r="F242" s="1">
        <f t="shared" si="17"/>
        <v>-43.472169000000036</v>
      </c>
      <c r="G242" s="2">
        <f t="shared" si="18"/>
        <v>10.779425008149408</v>
      </c>
      <c r="H242" s="2">
        <f t="shared" si="19"/>
        <v>1.2926810945960723</v>
      </c>
    </row>
    <row r="243" spans="2:8" x14ac:dyDescent="0.2">
      <c r="B243" s="1">
        <v>997.07</v>
      </c>
      <c r="C243" s="1">
        <f t="shared" si="15"/>
        <v>56.680346999999998</v>
      </c>
      <c r="D243" s="1">
        <v>4633.43</v>
      </c>
      <c r="E243" s="1">
        <f t="shared" si="16"/>
        <v>79.379021999999964</v>
      </c>
      <c r="F243" s="1">
        <f t="shared" si="17"/>
        <v>-43.940631000000053</v>
      </c>
      <c r="G243" s="2">
        <f t="shared" si="18"/>
        <v>10.789633813158375</v>
      </c>
      <c r="H243" s="2">
        <f t="shared" si="19"/>
        <v>1.204504087412076</v>
      </c>
    </row>
    <row r="244" spans="2:8" x14ac:dyDescent="0.2">
      <c r="B244" s="1">
        <v>987.29</v>
      </c>
      <c r="C244" s="1">
        <f t="shared" si="15"/>
        <v>57.148809</v>
      </c>
      <c r="D244" s="1">
        <v>4623.66</v>
      </c>
      <c r="E244" s="1">
        <f t="shared" si="16"/>
        <v>79.814763999999968</v>
      </c>
      <c r="F244" s="1">
        <f t="shared" si="17"/>
        <v>-43.036427000000032</v>
      </c>
      <c r="G244" s="2">
        <f t="shared" si="18"/>
        <v>10.823721146945301</v>
      </c>
      <c r="H244" s="2">
        <f t="shared" si="19"/>
        <v>1.339762199717871</v>
      </c>
    </row>
    <row r="245" spans="2:8" x14ac:dyDescent="0.2">
      <c r="B245" s="1">
        <v>987.29</v>
      </c>
      <c r="C245" s="1">
        <f t="shared" si="15"/>
        <v>57.148809</v>
      </c>
      <c r="D245" s="1">
        <v>4633.43</v>
      </c>
      <c r="E245" s="1">
        <f t="shared" si="16"/>
        <v>79.379021999999964</v>
      </c>
      <c r="F245" s="1">
        <f t="shared" si="17"/>
        <v>-43.472169000000036</v>
      </c>
      <c r="G245" s="2">
        <f t="shared" si="18"/>
        <v>10.779425008149408</v>
      </c>
      <c r="H245" s="2">
        <f t="shared" si="19"/>
        <v>1.2926810945960723</v>
      </c>
    </row>
    <row r="246" spans="2:8" x14ac:dyDescent="0.2">
      <c r="B246" s="1">
        <v>977.52</v>
      </c>
      <c r="C246" s="1">
        <f t="shared" si="15"/>
        <v>57.616792000000004</v>
      </c>
      <c r="D246" s="1">
        <v>4623.66</v>
      </c>
      <c r="E246" s="1">
        <f t="shared" si="16"/>
        <v>79.814763999999968</v>
      </c>
      <c r="F246" s="1">
        <f t="shared" si="17"/>
        <v>-42.568444000000028</v>
      </c>
      <c r="G246" s="2">
        <f t="shared" si="18"/>
        <v>10.812417256595118</v>
      </c>
      <c r="H246" s="2">
        <f t="shared" si="19"/>
        <v>1.4281229946709442</v>
      </c>
    </row>
    <row r="247" spans="2:8" x14ac:dyDescent="0.2">
      <c r="B247" s="1">
        <v>977.52</v>
      </c>
      <c r="C247" s="1">
        <f t="shared" si="15"/>
        <v>57.616792000000004</v>
      </c>
      <c r="D247" s="1">
        <v>4633.43</v>
      </c>
      <c r="E247" s="1">
        <f t="shared" si="16"/>
        <v>79.379021999999964</v>
      </c>
      <c r="F247" s="1">
        <f t="shared" si="17"/>
        <v>-43.004186000000033</v>
      </c>
      <c r="G247" s="2">
        <f t="shared" si="18"/>
        <v>10.768507142225493</v>
      </c>
      <c r="H247" s="2">
        <f t="shared" si="19"/>
        <v>1.3806816600800897</v>
      </c>
    </row>
    <row r="248" spans="2:8" x14ac:dyDescent="0.2">
      <c r="B248" s="1">
        <v>977.52</v>
      </c>
      <c r="C248" s="1">
        <f t="shared" si="15"/>
        <v>57.616792000000004</v>
      </c>
      <c r="D248" s="1">
        <v>4633.43</v>
      </c>
      <c r="E248" s="1">
        <f t="shared" si="16"/>
        <v>79.379021999999964</v>
      </c>
      <c r="F248" s="1">
        <f t="shared" si="17"/>
        <v>-43.004186000000033</v>
      </c>
      <c r="G248" s="2">
        <f t="shared" si="18"/>
        <v>10.768507142225493</v>
      </c>
      <c r="H248" s="2">
        <f t="shared" si="19"/>
        <v>1.3806816600800897</v>
      </c>
    </row>
    <row r="249" spans="2:8" x14ac:dyDescent="0.2">
      <c r="B249" s="1">
        <v>977.52</v>
      </c>
      <c r="C249" s="1">
        <f t="shared" si="15"/>
        <v>57.616792000000004</v>
      </c>
      <c r="D249" s="1">
        <v>4623.66</v>
      </c>
      <c r="E249" s="1">
        <f t="shared" si="16"/>
        <v>79.814763999999968</v>
      </c>
      <c r="F249" s="1">
        <f t="shared" si="17"/>
        <v>-42.568444000000028</v>
      </c>
      <c r="G249" s="2">
        <f t="shared" si="18"/>
        <v>10.812417256595118</v>
      </c>
      <c r="H249" s="2">
        <f t="shared" si="19"/>
        <v>1.4281229946709442</v>
      </c>
    </row>
    <row r="250" spans="2:8" x14ac:dyDescent="0.2">
      <c r="B250" s="1">
        <v>977.52</v>
      </c>
      <c r="C250" s="1">
        <f t="shared" si="15"/>
        <v>57.616792000000004</v>
      </c>
      <c r="D250" s="1">
        <v>4623.66</v>
      </c>
      <c r="E250" s="1">
        <f t="shared" si="16"/>
        <v>79.814763999999968</v>
      </c>
      <c r="F250" s="1">
        <f t="shared" si="17"/>
        <v>-42.568444000000028</v>
      </c>
      <c r="G250" s="2">
        <f t="shared" si="18"/>
        <v>10.812417256595118</v>
      </c>
      <c r="H250" s="2">
        <f t="shared" si="19"/>
        <v>1.4281229946709442</v>
      </c>
    </row>
    <row r="251" spans="2:8" x14ac:dyDescent="0.2">
      <c r="B251" s="1">
        <v>977.52</v>
      </c>
      <c r="C251" s="1">
        <f t="shared" si="15"/>
        <v>57.616792000000004</v>
      </c>
      <c r="D251" s="1">
        <v>4623.66</v>
      </c>
      <c r="E251" s="1">
        <f t="shared" si="16"/>
        <v>79.814763999999968</v>
      </c>
      <c r="F251" s="1">
        <f t="shared" si="17"/>
        <v>-42.568444000000028</v>
      </c>
      <c r="G251" s="2">
        <f t="shared" si="18"/>
        <v>10.812417256595118</v>
      </c>
      <c r="H251" s="2">
        <f t="shared" si="19"/>
        <v>1.4281229946709442</v>
      </c>
    </row>
    <row r="252" spans="2:8" x14ac:dyDescent="0.2">
      <c r="B252" s="1">
        <v>967.74</v>
      </c>
      <c r="C252" s="1">
        <f t="shared" si="15"/>
        <v>58.085253999999999</v>
      </c>
      <c r="D252" s="1">
        <v>4623.66</v>
      </c>
      <c r="E252" s="1">
        <f t="shared" si="16"/>
        <v>79.814763999999968</v>
      </c>
      <c r="F252" s="1">
        <f t="shared" si="17"/>
        <v>-42.09998200000004</v>
      </c>
      <c r="G252" s="2">
        <f t="shared" si="18"/>
        <v>10.80037935654545</v>
      </c>
      <c r="H252" s="2">
        <f t="shared" si="19"/>
        <v>1.5164788074123154</v>
      </c>
    </row>
    <row r="253" spans="2:8" x14ac:dyDescent="0.2">
      <c r="B253" s="1">
        <v>967.74</v>
      </c>
      <c r="C253" s="1">
        <f t="shared" si="15"/>
        <v>58.085253999999999</v>
      </c>
      <c r="D253" s="1">
        <v>4623.66</v>
      </c>
      <c r="E253" s="1">
        <f t="shared" si="16"/>
        <v>79.814763999999968</v>
      </c>
      <c r="F253" s="1">
        <f t="shared" si="17"/>
        <v>-42.09998200000004</v>
      </c>
      <c r="G253" s="2">
        <f t="shared" si="18"/>
        <v>10.80037935654545</v>
      </c>
      <c r="H253" s="2">
        <f t="shared" si="19"/>
        <v>1.5164788074123154</v>
      </c>
    </row>
    <row r="254" spans="2:8" x14ac:dyDescent="0.2">
      <c r="B254" s="1">
        <v>967.74</v>
      </c>
      <c r="C254" s="1">
        <f t="shared" si="15"/>
        <v>58.085253999999999</v>
      </c>
      <c r="D254" s="1">
        <v>4623.66</v>
      </c>
      <c r="E254" s="1">
        <f t="shared" si="16"/>
        <v>79.814763999999968</v>
      </c>
      <c r="F254" s="1">
        <f t="shared" si="17"/>
        <v>-42.09998200000004</v>
      </c>
      <c r="G254" s="2">
        <f t="shared" si="18"/>
        <v>10.80037935654545</v>
      </c>
      <c r="H254" s="2">
        <f t="shared" si="19"/>
        <v>1.5164788074123154</v>
      </c>
    </row>
    <row r="255" spans="2:8" x14ac:dyDescent="0.2">
      <c r="B255" s="1">
        <v>957.97</v>
      </c>
      <c r="C255" s="1">
        <f t="shared" si="15"/>
        <v>58.553236999999996</v>
      </c>
      <c r="D255" s="1">
        <v>4623.66</v>
      </c>
      <c r="E255" s="1">
        <f t="shared" si="16"/>
        <v>79.814763999999968</v>
      </c>
      <c r="F255" s="1">
        <f t="shared" si="17"/>
        <v>-41.631999000000036</v>
      </c>
      <c r="G255" s="2">
        <f t="shared" si="18"/>
        <v>10.787632867130228</v>
      </c>
      <c r="H255" s="2">
        <f t="shared" si="19"/>
        <v>1.6046430577033242</v>
      </c>
    </row>
    <row r="256" spans="2:8" x14ac:dyDescent="0.2">
      <c r="B256" s="1">
        <v>957.97</v>
      </c>
      <c r="C256" s="1">
        <f t="shared" si="15"/>
        <v>58.553236999999996</v>
      </c>
      <c r="D256" s="1">
        <v>4623.66</v>
      </c>
      <c r="E256" s="1">
        <f t="shared" si="16"/>
        <v>79.814763999999968</v>
      </c>
      <c r="F256" s="1">
        <f t="shared" si="17"/>
        <v>-41.631999000000036</v>
      </c>
      <c r="G256" s="2">
        <f t="shared" si="18"/>
        <v>10.787632867130228</v>
      </c>
      <c r="H256" s="2">
        <f t="shared" si="19"/>
        <v>1.6046430577033242</v>
      </c>
    </row>
    <row r="257" spans="2:8" x14ac:dyDescent="0.2">
      <c r="B257" s="1">
        <v>957.97</v>
      </c>
      <c r="C257" s="1">
        <f t="shared" si="15"/>
        <v>58.553236999999996</v>
      </c>
      <c r="D257" s="1">
        <v>4613.88</v>
      </c>
      <c r="E257" s="1">
        <f t="shared" si="16"/>
        <v>80.250951999999955</v>
      </c>
      <c r="F257" s="1">
        <f t="shared" si="17"/>
        <v>-41.195811000000049</v>
      </c>
      <c r="G257" s="2">
        <f t="shared" si="18"/>
        <v>10.830437896008686</v>
      </c>
      <c r="H257" s="2">
        <f t="shared" si="19"/>
        <v>1.6531720852714966</v>
      </c>
    </row>
    <row r="258" spans="2:8" x14ac:dyDescent="0.2">
      <c r="B258" s="1">
        <v>948.19</v>
      </c>
      <c r="C258" s="1">
        <f t="shared" si="15"/>
        <v>59.021698999999998</v>
      </c>
      <c r="D258" s="1">
        <v>4613.88</v>
      </c>
      <c r="E258" s="1">
        <f t="shared" si="16"/>
        <v>80.250951999999955</v>
      </c>
      <c r="F258" s="1">
        <f t="shared" si="17"/>
        <v>-40.727349000000061</v>
      </c>
      <c r="G258" s="2">
        <f t="shared" si="18"/>
        <v>10.816559366773976</v>
      </c>
      <c r="H258" s="2">
        <f t="shared" si="19"/>
        <v>1.7416677145414503</v>
      </c>
    </row>
    <row r="259" spans="2:8" x14ac:dyDescent="0.2">
      <c r="B259" s="1">
        <v>948.19</v>
      </c>
      <c r="C259" s="1">
        <f t="shared" si="15"/>
        <v>59.021698999999998</v>
      </c>
      <c r="D259" s="1">
        <v>4613.88</v>
      </c>
      <c r="E259" s="1">
        <f t="shared" si="16"/>
        <v>80.250951999999955</v>
      </c>
      <c r="F259" s="1">
        <f t="shared" si="17"/>
        <v>-40.727349000000061</v>
      </c>
      <c r="G259" s="2">
        <f t="shared" si="18"/>
        <v>10.816559366773976</v>
      </c>
      <c r="H259" s="2">
        <f t="shared" si="19"/>
        <v>1.7416677145414503</v>
      </c>
    </row>
    <row r="260" spans="2:8" x14ac:dyDescent="0.2">
      <c r="B260" s="1">
        <v>948.19</v>
      </c>
      <c r="C260" s="1">
        <f t="shared" ref="C260:C323" si="20">-0.0479*B260 + 104.44</f>
        <v>59.021698999999998</v>
      </c>
      <c r="D260" s="1">
        <v>4613.88</v>
      </c>
      <c r="E260" s="1">
        <f t="shared" ref="E260:E323" si="21" xml:space="preserve"> -0.0446*D260 + 286.03</f>
        <v>80.250951999999955</v>
      </c>
      <c r="F260" s="1">
        <f t="shared" ref="F260:F323" si="22" xml:space="preserve"> (E260 + C260) - 180</f>
        <v>-40.727349000000061</v>
      </c>
      <c r="G260" s="2">
        <f t="shared" ref="G260:G323" si="23" xml:space="preserve"> 8.5*(COS(C260*PI()/180) + COS(F260*PI()/180))</f>
        <v>10.816559366773976</v>
      </c>
      <c r="H260" s="2">
        <f t="shared" ref="H260:H323" si="24" xml:space="preserve"> 8.5*(SIN(C260*PI()/180) + SIN(F260*PI()/180))</f>
        <v>1.7416677145414503</v>
      </c>
    </row>
    <row r="261" spans="2:8" x14ac:dyDescent="0.2">
      <c r="B261" s="1">
        <v>948.19</v>
      </c>
      <c r="C261" s="1">
        <f t="shared" si="20"/>
        <v>59.021698999999998</v>
      </c>
      <c r="D261" s="1">
        <v>4604.1099999999997</v>
      </c>
      <c r="E261" s="1">
        <f t="shared" si="21"/>
        <v>80.686693999999989</v>
      </c>
      <c r="F261" s="1">
        <f t="shared" si="22"/>
        <v>-40.291606999999999</v>
      </c>
      <c r="G261" s="2">
        <f t="shared" si="23"/>
        <v>10.858550073802361</v>
      </c>
      <c r="H261" s="2">
        <f t="shared" si="24"/>
        <v>1.7908160501691457</v>
      </c>
    </row>
    <row r="262" spans="2:8" x14ac:dyDescent="0.2">
      <c r="B262" s="1">
        <v>938.42</v>
      </c>
      <c r="C262" s="1">
        <f t="shared" si="20"/>
        <v>59.489682000000002</v>
      </c>
      <c r="D262" s="1">
        <v>4604.1099999999997</v>
      </c>
      <c r="E262" s="1">
        <f t="shared" si="21"/>
        <v>80.686693999999989</v>
      </c>
      <c r="F262" s="1">
        <f t="shared" si="22"/>
        <v>-39.823623999999995</v>
      </c>
      <c r="G262" s="2">
        <f t="shared" si="23"/>
        <v>10.843560925066006</v>
      </c>
      <c r="H262" s="2">
        <f t="shared" si="24"/>
        <v>1.8794462735599367</v>
      </c>
    </row>
    <row r="263" spans="2:8" x14ac:dyDescent="0.2">
      <c r="B263" s="1">
        <v>938.42</v>
      </c>
      <c r="C263" s="1">
        <f t="shared" si="20"/>
        <v>59.489682000000002</v>
      </c>
      <c r="D263" s="1">
        <v>4594.33</v>
      </c>
      <c r="E263" s="1">
        <f t="shared" si="21"/>
        <v>81.122881999999976</v>
      </c>
      <c r="F263" s="1">
        <f t="shared" si="22"/>
        <v>-39.387436000000037</v>
      </c>
      <c r="G263" s="2">
        <f t="shared" si="23"/>
        <v>10.884813211627694</v>
      </c>
      <c r="H263" s="2">
        <f t="shared" si="24"/>
        <v>1.9293019238658926</v>
      </c>
    </row>
    <row r="264" spans="2:8" x14ac:dyDescent="0.2">
      <c r="B264" s="1">
        <v>938.42</v>
      </c>
      <c r="C264" s="1">
        <f t="shared" si="20"/>
        <v>59.489682000000002</v>
      </c>
      <c r="D264" s="1">
        <v>4604.1099999999997</v>
      </c>
      <c r="E264" s="1">
        <f t="shared" si="21"/>
        <v>80.686693999999989</v>
      </c>
      <c r="F264" s="1">
        <f t="shared" si="22"/>
        <v>-39.823623999999995</v>
      </c>
      <c r="G264" s="2">
        <f t="shared" si="23"/>
        <v>10.843560925066006</v>
      </c>
      <c r="H264" s="2">
        <f t="shared" si="24"/>
        <v>1.8794462735599367</v>
      </c>
    </row>
    <row r="265" spans="2:8" x14ac:dyDescent="0.2">
      <c r="B265" s="1">
        <v>938.42</v>
      </c>
      <c r="C265" s="1">
        <f t="shared" si="20"/>
        <v>59.489682000000002</v>
      </c>
      <c r="D265" s="1">
        <v>4594.33</v>
      </c>
      <c r="E265" s="1">
        <f t="shared" si="21"/>
        <v>81.122881999999976</v>
      </c>
      <c r="F265" s="1">
        <f t="shared" si="22"/>
        <v>-39.387436000000037</v>
      </c>
      <c r="G265" s="2">
        <f t="shared" si="23"/>
        <v>10.884813211627694</v>
      </c>
      <c r="H265" s="2">
        <f t="shared" si="24"/>
        <v>1.9293019238658926</v>
      </c>
    </row>
    <row r="266" spans="2:8" x14ac:dyDescent="0.2">
      <c r="B266" s="1">
        <v>938.42</v>
      </c>
      <c r="C266" s="1">
        <f t="shared" si="20"/>
        <v>59.489682000000002</v>
      </c>
      <c r="D266" s="1">
        <v>4594.33</v>
      </c>
      <c r="E266" s="1">
        <f t="shared" si="21"/>
        <v>81.122881999999976</v>
      </c>
      <c r="F266" s="1">
        <f t="shared" si="22"/>
        <v>-39.387436000000037</v>
      </c>
      <c r="G266" s="2">
        <f t="shared" si="23"/>
        <v>10.884813211627694</v>
      </c>
      <c r="H266" s="2">
        <f t="shared" si="24"/>
        <v>1.9293019238658926</v>
      </c>
    </row>
    <row r="267" spans="2:8" x14ac:dyDescent="0.2">
      <c r="B267" s="1">
        <v>938.42</v>
      </c>
      <c r="C267" s="1">
        <f t="shared" si="20"/>
        <v>59.489682000000002</v>
      </c>
      <c r="D267" s="1">
        <v>4584.5600000000004</v>
      </c>
      <c r="E267" s="1">
        <f t="shared" si="21"/>
        <v>81.558623999999952</v>
      </c>
      <c r="F267" s="1">
        <f t="shared" si="22"/>
        <v>-38.951694000000032</v>
      </c>
      <c r="G267" s="2">
        <f t="shared" si="23"/>
        <v>10.925643163838435</v>
      </c>
      <c r="H267" s="2">
        <f t="shared" si="24"/>
        <v>1.9794187211915779</v>
      </c>
    </row>
    <row r="268" spans="2:8" x14ac:dyDescent="0.2">
      <c r="B268" s="1">
        <v>938.42</v>
      </c>
      <c r="C268" s="1">
        <f t="shared" si="20"/>
        <v>59.489682000000002</v>
      </c>
      <c r="D268" s="1">
        <v>4594.33</v>
      </c>
      <c r="E268" s="1">
        <f t="shared" si="21"/>
        <v>81.122881999999976</v>
      </c>
      <c r="F268" s="1">
        <f t="shared" si="22"/>
        <v>-39.387436000000037</v>
      </c>
      <c r="G268" s="2">
        <f t="shared" si="23"/>
        <v>10.884813211627694</v>
      </c>
      <c r="H268" s="2">
        <f t="shared" si="24"/>
        <v>1.9293019238658926</v>
      </c>
    </row>
    <row r="269" spans="2:8" x14ac:dyDescent="0.2">
      <c r="B269" s="1">
        <v>928.64</v>
      </c>
      <c r="C269" s="1">
        <f t="shared" si="20"/>
        <v>59.958143999999997</v>
      </c>
      <c r="D269" s="1">
        <v>4584.5600000000004</v>
      </c>
      <c r="E269" s="1">
        <f t="shared" si="21"/>
        <v>81.558623999999952</v>
      </c>
      <c r="F269" s="1">
        <f t="shared" si="22"/>
        <v>-38.483232000000044</v>
      </c>
      <c r="G269" s="2">
        <f t="shared" si="23"/>
        <v>10.909094022936115</v>
      </c>
      <c r="H269" s="2">
        <f t="shared" si="24"/>
        <v>2.0686818547260297</v>
      </c>
    </row>
    <row r="270" spans="2:8" x14ac:dyDescent="0.2">
      <c r="B270" s="1">
        <v>928.64</v>
      </c>
      <c r="C270" s="1">
        <f t="shared" si="20"/>
        <v>59.958143999999997</v>
      </c>
      <c r="D270" s="1">
        <v>4594.33</v>
      </c>
      <c r="E270" s="1">
        <f t="shared" si="21"/>
        <v>81.122881999999976</v>
      </c>
      <c r="F270" s="1">
        <f t="shared" si="22"/>
        <v>-38.91897400000002</v>
      </c>
      <c r="G270" s="2">
        <f t="shared" si="23"/>
        <v>10.868675196074753</v>
      </c>
      <c r="H270" s="2">
        <f t="shared" si="24"/>
        <v>2.0182329022407144</v>
      </c>
    </row>
    <row r="271" spans="2:8" x14ac:dyDescent="0.2">
      <c r="B271" s="1">
        <v>928.64</v>
      </c>
      <c r="C271" s="1">
        <f t="shared" si="20"/>
        <v>59.958143999999997</v>
      </c>
      <c r="D271" s="1">
        <v>4584.5600000000004</v>
      </c>
      <c r="E271" s="1">
        <f t="shared" si="21"/>
        <v>81.558623999999952</v>
      </c>
      <c r="F271" s="1">
        <f t="shared" si="22"/>
        <v>-38.483232000000044</v>
      </c>
      <c r="G271" s="2">
        <f t="shared" si="23"/>
        <v>10.909094022936115</v>
      </c>
      <c r="H271" s="2">
        <f t="shared" si="24"/>
        <v>2.0686818547260297</v>
      </c>
    </row>
    <row r="272" spans="2:8" x14ac:dyDescent="0.2">
      <c r="B272" s="1">
        <v>918.87</v>
      </c>
      <c r="C272" s="1">
        <f t="shared" si="20"/>
        <v>60.426127000000001</v>
      </c>
      <c r="D272" s="1">
        <v>4584.5600000000004</v>
      </c>
      <c r="E272" s="1">
        <f t="shared" si="21"/>
        <v>81.558623999999952</v>
      </c>
      <c r="F272" s="1">
        <f t="shared" si="22"/>
        <v>-38.01524900000004</v>
      </c>
      <c r="G272" s="2">
        <f t="shared" si="23"/>
        <v>10.89183364885954</v>
      </c>
      <c r="H272" s="2">
        <f t="shared" si="24"/>
        <v>2.1577156399545006</v>
      </c>
    </row>
    <row r="273" spans="2:8" x14ac:dyDescent="0.2">
      <c r="B273" s="1">
        <v>918.87</v>
      </c>
      <c r="C273" s="1">
        <f t="shared" si="20"/>
        <v>60.426127000000001</v>
      </c>
      <c r="D273" s="1">
        <v>4584.5600000000004</v>
      </c>
      <c r="E273" s="1">
        <f t="shared" si="21"/>
        <v>81.558623999999952</v>
      </c>
      <c r="F273" s="1">
        <f t="shared" si="22"/>
        <v>-38.01524900000004</v>
      </c>
      <c r="G273" s="2">
        <f t="shared" si="23"/>
        <v>10.89183364885954</v>
      </c>
      <c r="H273" s="2">
        <f t="shared" si="24"/>
        <v>2.1577156399545006</v>
      </c>
    </row>
    <row r="274" spans="2:8" x14ac:dyDescent="0.2">
      <c r="B274" s="1">
        <v>918.87</v>
      </c>
      <c r="C274" s="1">
        <f t="shared" si="20"/>
        <v>60.426127000000001</v>
      </c>
      <c r="D274" s="1">
        <v>4584.5600000000004</v>
      </c>
      <c r="E274" s="1">
        <f t="shared" si="21"/>
        <v>81.558623999999952</v>
      </c>
      <c r="F274" s="1">
        <f t="shared" si="22"/>
        <v>-38.01524900000004</v>
      </c>
      <c r="G274" s="2">
        <f t="shared" si="23"/>
        <v>10.89183364885954</v>
      </c>
      <c r="H274" s="2">
        <f t="shared" si="24"/>
        <v>2.1577156399545006</v>
      </c>
    </row>
    <row r="275" spans="2:8" x14ac:dyDescent="0.2">
      <c r="B275" s="1">
        <v>909.09</v>
      </c>
      <c r="C275" s="1">
        <f t="shared" si="20"/>
        <v>60.894588999999996</v>
      </c>
      <c r="D275" s="1">
        <v>4584.5600000000004</v>
      </c>
      <c r="E275" s="1">
        <f t="shared" si="21"/>
        <v>81.558623999999952</v>
      </c>
      <c r="F275" s="1">
        <f t="shared" si="22"/>
        <v>-37.546787000000052</v>
      </c>
      <c r="G275" s="2">
        <f t="shared" si="23"/>
        <v>10.873827862244063</v>
      </c>
      <c r="H275" s="2">
        <f t="shared" si="24"/>
        <v>2.2466963834968654</v>
      </c>
    </row>
    <row r="276" spans="2:8" x14ac:dyDescent="0.2">
      <c r="B276" s="1">
        <v>918.87</v>
      </c>
      <c r="C276" s="1">
        <f t="shared" si="20"/>
        <v>60.426127000000001</v>
      </c>
      <c r="D276" s="1">
        <v>4584.5600000000004</v>
      </c>
      <c r="E276" s="1">
        <f t="shared" si="21"/>
        <v>81.558623999999952</v>
      </c>
      <c r="F276" s="1">
        <f t="shared" si="22"/>
        <v>-38.01524900000004</v>
      </c>
      <c r="G276" s="2">
        <f t="shared" si="23"/>
        <v>10.89183364885954</v>
      </c>
      <c r="H276" s="2">
        <f t="shared" si="24"/>
        <v>2.1577156399545006</v>
      </c>
    </row>
    <row r="277" spans="2:8" x14ac:dyDescent="0.2">
      <c r="B277" s="1">
        <v>909.09</v>
      </c>
      <c r="C277" s="1">
        <f t="shared" si="20"/>
        <v>60.894588999999996</v>
      </c>
      <c r="D277" s="1">
        <v>4584.5600000000004</v>
      </c>
      <c r="E277" s="1">
        <f t="shared" si="21"/>
        <v>81.558623999999952</v>
      </c>
      <c r="F277" s="1">
        <f t="shared" si="22"/>
        <v>-37.546787000000052</v>
      </c>
      <c r="G277" s="2">
        <f t="shared" si="23"/>
        <v>10.873827862244063</v>
      </c>
      <c r="H277" s="2">
        <f t="shared" si="24"/>
        <v>2.2466963834968654</v>
      </c>
    </row>
    <row r="278" spans="2:8" x14ac:dyDescent="0.2">
      <c r="B278" s="1">
        <v>909.09</v>
      </c>
      <c r="C278" s="1">
        <f t="shared" si="20"/>
        <v>60.894588999999996</v>
      </c>
      <c r="D278" s="1">
        <v>4574.78</v>
      </c>
      <c r="E278" s="1">
        <f t="shared" si="21"/>
        <v>81.994811999999968</v>
      </c>
      <c r="F278" s="1">
        <f t="shared" si="22"/>
        <v>-37.110599000000036</v>
      </c>
      <c r="G278" s="2">
        <f t="shared" si="23"/>
        <v>10.91306692416082</v>
      </c>
      <c r="H278" s="2">
        <f t="shared" si="24"/>
        <v>2.2981515390586891</v>
      </c>
    </row>
    <row r="279" spans="2:8" x14ac:dyDescent="0.2">
      <c r="B279" s="1">
        <v>909.09</v>
      </c>
      <c r="C279" s="1">
        <f t="shared" si="20"/>
        <v>60.894588999999996</v>
      </c>
      <c r="D279" s="1">
        <v>4584.5600000000004</v>
      </c>
      <c r="E279" s="1">
        <f t="shared" si="21"/>
        <v>81.558623999999952</v>
      </c>
      <c r="F279" s="1">
        <f t="shared" si="22"/>
        <v>-37.546787000000052</v>
      </c>
      <c r="G279" s="2">
        <f t="shared" si="23"/>
        <v>10.873827862244063</v>
      </c>
      <c r="H279" s="2">
        <f t="shared" si="24"/>
        <v>2.2466963834968654</v>
      </c>
    </row>
    <row r="280" spans="2:8" x14ac:dyDescent="0.2">
      <c r="B280" s="1">
        <v>909.09</v>
      </c>
      <c r="C280" s="1">
        <f t="shared" si="20"/>
        <v>60.894588999999996</v>
      </c>
      <c r="D280" s="1">
        <v>4574.78</v>
      </c>
      <c r="E280" s="1">
        <f t="shared" si="21"/>
        <v>81.994811999999968</v>
      </c>
      <c r="F280" s="1">
        <f t="shared" si="22"/>
        <v>-37.110599000000036</v>
      </c>
      <c r="G280" s="2">
        <f t="shared" si="23"/>
        <v>10.91306692416082</v>
      </c>
      <c r="H280" s="2">
        <f t="shared" si="24"/>
        <v>2.2981515390586891</v>
      </c>
    </row>
    <row r="281" spans="2:8" x14ac:dyDescent="0.2">
      <c r="B281" s="1">
        <v>899.32</v>
      </c>
      <c r="C281" s="1">
        <f t="shared" si="20"/>
        <v>61.362572</v>
      </c>
      <c r="D281" s="1">
        <v>4584.5600000000004</v>
      </c>
      <c r="E281" s="1">
        <f t="shared" si="21"/>
        <v>81.558623999999952</v>
      </c>
      <c r="F281" s="1">
        <f t="shared" si="22"/>
        <v>-37.078804000000048</v>
      </c>
      <c r="G281" s="2">
        <f t="shared" si="23"/>
        <v>10.85511468576029</v>
      </c>
      <c r="H281" s="2">
        <f t="shared" si="24"/>
        <v>2.3354361854532604</v>
      </c>
    </row>
    <row r="282" spans="2:8" x14ac:dyDescent="0.2">
      <c r="B282" s="1">
        <v>899.32</v>
      </c>
      <c r="C282" s="1">
        <f t="shared" si="20"/>
        <v>61.362572</v>
      </c>
      <c r="D282" s="1">
        <v>4584.5600000000004</v>
      </c>
      <c r="E282" s="1">
        <f t="shared" si="21"/>
        <v>81.558623999999952</v>
      </c>
      <c r="F282" s="1">
        <f t="shared" si="22"/>
        <v>-37.078804000000048</v>
      </c>
      <c r="G282" s="2">
        <f t="shared" si="23"/>
        <v>10.85511468576029</v>
      </c>
      <c r="H282" s="2">
        <f t="shared" si="24"/>
        <v>2.3354361854532604</v>
      </c>
    </row>
    <row r="283" spans="2:8" x14ac:dyDescent="0.2">
      <c r="B283" s="1">
        <v>899.32</v>
      </c>
      <c r="C283" s="1">
        <f t="shared" si="20"/>
        <v>61.362572</v>
      </c>
      <c r="D283" s="1">
        <v>4574.78</v>
      </c>
      <c r="E283" s="1">
        <f t="shared" si="21"/>
        <v>81.994811999999968</v>
      </c>
      <c r="F283" s="1">
        <f t="shared" si="22"/>
        <v>-36.642616000000032</v>
      </c>
      <c r="G283" s="2">
        <f t="shared" si="23"/>
        <v>10.893932165772695</v>
      </c>
      <c r="H283" s="2">
        <f t="shared" si="24"/>
        <v>2.3872101196237026</v>
      </c>
    </row>
    <row r="284" spans="2:8" x14ac:dyDescent="0.2">
      <c r="B284" s="1">
        <v>899.32</v>
      </c>
      <c r="C284" s="1">
        <f t="shared" si="20"/>
        <v>61.362572</v>
      </c>
      <c r="D284" s="1">
        <v>4574.78</v>
      </c>
      <c r="E284" s="1">
        <f t="shared" si="21"/>
        <v>81.994811999999968</v>
      </c>
      <c r="F284" s="1">
        <f t="shared" si="22"/>
        <v>-36.642616000000032</v>
      </c>
      <c r="G284" s="2">
        <f t="shared" si="23"/>
        <v>10.893932165772695</v>
      </c>
      <c r="H284" s="2">
        <f t="shared" si="24"/>
        <v>2.3872101196237026</v>
      </c>
    </row>
    <row r="285" spans="2:8" x14ac:dyDescent="0.2">
      <c r="B285" s="1">
        <v>899.32</v>
      </c>
      <c r="C285" s="1">
        <f t="shared" si="20"/>
        <v>61.362572</v>
      </c>
      <c r="D285" s="1">
        <v>4584.5600000000004</v>
      </c>
      <c r="E285" s="1">
        <f t="shared" si="21"/>
        <v>81.558623999999952</v>
      </c>
      <c r="F285" s="1">
        <f t="shared" si="22"/>
        <v>-37.078804000000048</v>
      </c>
      <c r="G285" s="2">
        <f t="shared" si="23"/>
        <v>10.85511468576029</v>
      </c>
      <c r="H285" s="2">
        <f t="shared" si="24"/>
        <v>2.3354361854532604</v>
      </c>
    </row>
    <row r="286" spans="2:8" x14ac:dyDescent="0.2">
      <c r="B286" s="1">
        <v>899.32</v>
      </c>
      <c r="C286" s="1">
        <f t="shared" si="20"/>
        <v>61.362572</v>
      </c>
      <c r="D286" s="1">
        <v>4574.78</v>
      </c>
      <c r="E286" s="1">
        <f t="shared" si="21"/>
        <v>81.994811999999968</v>
      </c>
      <c r="F286" s="1">
        <f t="shared" si="22"/>
        <v>-36.642616000000032</v>
      </c>
      <c r="G286" s="2">
        <f t="shared" si="23"/>
        <v>10.893932165772695</v>
      </c>
      <c r="H286" s="2">
        <f t="shared" si="24"/>
        <v>2.3872101196237026</v>
      </c>
    </row>
    <row r="287" spans="2:8" x14ac:dyDescent="0.2">
      <c r="B287" s="1">
        <v>899.32</v>
      </c>
      <c r="C287" s="1">
        <f t="shared" si="20"/>
        <v>61.362572</v>
      </c>
      <c r="D287" s="1">
        <v>4574.78</v>
      </c>
      <c r="E287" s="1">
        <f t="shared" si="21"/>
        <v>81.994811999999968</v>
      </c>
      <c r="F287" s="1">
        <f t="shared" si="22"/>
        <v>-36.642616000000032</v>
      </c>
      <c r="G287" s="2">
        <f t="shared" si="23"/>
        <v>10.893932165772695</v>
      </c>
      <c r="H287" s="2">
        <f t="shared" si="24"/>
        <v>2.3872101196237026</v>
      </c>
    </row>
    <row r="288" spans="2:8" x14ac:dyDescent="0.2">
      <c r="B288" s="1">
        <v>899.32</v>
      </c>
      <c r="C288" s="1">
        <f t="shared" si="20"/>
        <v>61.362572</v>
      </c>
      <c r="D288" s="1">
        <v>4574.78</v>
      </c>
      <c r="E288" s="1">
        <f t="shared" si="21"/>
        <v>81.994811999999968</v>
      </c>
      <c r="F288" s="1">
        <f t="shared" si="22"/>
        <v>-36.642616000000032</v>
      </c>
      <c r="G288" s="2">
        <f t="shared" si="23"/>
        <v>10.893932165772695</v>
      </c>
      <c r="H288" s="2">
        <f t="shared" si="24"/>
        <v>2.3872101196237026</v>
      </c>
    </row>
    <row r="289" spans="2:8" x14ac:dyDescent="0.2">
      <c r="B289" s="1">
        <v>899.32</v>
      </c>
      <c r="C289" s="1">
        <f t="shared" si="20"/>
        <v>61.362572</v>
      </c>
      <c r="D289" s="1">
        <v>4574.78</v>
      </c>
      <c r="E289" s="1">
        <f t="shared" si="21"/>
        <v>81.994811999999968</v>
      </c>
      <c r="F289" s="1">
        <f t="shared" si="22"/>
        <v>-36.642616000000032</v>
      </c>
      <c r="G289" s="2">
        <f t="shared" si="23"/>
        <v>10.893932165772695</v>
      </c>
      <c r="H289" s="2">
        <f t="shared" si="24"/>
        <v>2.3872101196237026</v>
      </c>
    </row>
    <row r="290" spans="2:8" x14ac:dyDescent="0.2">
      <c r="B290" s="1">
        <v>899.32</v>
      </c>
      <c r="C290" s="1">
        <f t="shared" si="20"/>
        <v>61.362572</v>
      </c>
      <c r="D290" s="1">
        <v>4574.78</v>
      </c>
      <c r="E290" s="1">
        <f t="shared" si="21"/>
        <v>81.994811999999968</v>
      </c>
      <c r="F290" s="1">
        <f t="shared" si="22"/>
        <v>-36.642616000000032</v>
      </c>
      <c r="G290" s="2">
        <f t="shared" si="23"/>
        <v>10.893932165772695</v>
      </c>
      <c r="H290" s="2">
        <f t="shared" si="24"/>
        <v>2.3872101196237026</v>
      </c>
    </row>
    <row r="291" spans="2:8" x14ac:dyDescent="0.2">
      <c r="B291" s="1">
        <v>889.54</v>
      </c>
      <c r="C291" s="1">
        <f t="shared" si="20"/>
        <v>61.831034000000002</v>
      </c>
      <c r="D291" s="1">
        <v>4565</v>
      </c>
      <c r="E291" s="1">
        <f t="shared" si="21"/>
        <v>82.430999999999983</v>
      </c>
      <c r="F291" s="1">
        <f t="shared" si="22"/>
        <v>-35.737966000000029</v>
      </c>
      <c r="G291" s="2">
        <f t="shared" si="23"/>
        <v>10.912045146798757</v>
      </c>
      <c r="H291" s="2">
        <f t="shared" si="24"/>
        <v>2.5285806992363788</v>
      </c>
    </row>
    <row r="292" spans="2:8" x14ac:dyDescent="0.2">
      <c r="B292" s="1">
        <v>889.54</v>
      </c>
      <c r="C292" s="1">
        <f t="shared" si="20"/>
        <v>61.831034000000002</v>
      </c>
      <c r="D292" s="1">
        <v>4565</v>
      </c>
      <c r="E292" s="1">
        <f t="shared" si="21"/>
        <v>82.430999999999983</v>
      </c>
      <c r="F292" s="1">
        <f t="shared" si="22"/>
        <v>-35.737966000000029</v>
      </c>
      <c r="G292" s="2">
        <f t="shared" si="23"/>
        <v>10.912045146798757</v>
      </c>
      <c r="H292" s="2">
        <f t="shared" si="24"/>
        <v>2.5285806992363788</v>
      </c>
    </row>
    <row r="293" spans="2:8" x14ac:dyDescent="0.2">
      <c r="B293" s="1">
        <v>879.77</v>
      </c>
      <c r="C293" s="1">
        <f t="shared" si="20"/>
        <v>62.299016999999999</v>
      </c>
      <c r="D293" s="1">
        <v>4565</v>
      </c>
      <c r="E293" s="1">
        <f t="shared" si="21"/>
        <v>82.430999999999983</v>
      </c>
      <c r="F293" s="1">
        <f t="shared" si="22"/>
        <v>-35.269983000000025</v>
      </c>
      <c r="G293" s="2">
        <f t="shared" si="23"/>
        <v>10.891028333942771</v>
      </c>
      <c r="H293" s="2">
        <f t="shared" si="24"/>
        <v>2.6176232478301404</v>
      </c>
    </row>
    <row r="294" spans="2:8" x14ac:dyDescent="0.2">
      <c r="B294" s="1">
        <v>879.77</v>
      </c>
      <c r="C294" s="1">
        <f t="shared" si="20"/>
        <v>62.299016999999999</v>
      </c>
      <c r="D294" s="1">
        <v>4555.2299999999996</v>
      </c>
      <c r="E294" s="1">
        <f t="shared" si="21"/>
        <v>82.866741999999988</v>
      </c>
      <c r="F294" s="1">
        <f t="shared" si="22"/>
        <v>-34.83424100000002</v>
      </c>
      <c r="G294" s="2">
        <f t="shared" si="23"/>
        <v>10.928154452433288</v>
      </c>
      <c r="H294" s="2">
        <f t="shared" si="24"/>
        <v>2.6705423341558032</v>
      </c>
    </row>
    <row r="295" spans="2:8" x14ac:dyDescent="0.2">
      <c r="B295" s="1">
        <v>879.77</v>
      </c>
      <c r="C295" s="1">
        <f t="shared" si="20"/>
        <v>62.299016999999999</v>
      </c>
      <c r="D295" s="1">
        <v>4555.2299999999996</v>
      </c>
      <c r="E295" s="1">
        <f t="shared" si="21"/>
        <v>82.866741999999988</v>
      </c>
      <c r="F295" s="1">
        <f t="shared" si="22"/>
        <v>-34.83424100000002</v>
      </c>
      <c r="G295" s="2">
        <f t="shared" si="23"/>
        <v>10.928154452433288</v>
      </c>
      <c r="H295" s="2">
        <f t="shared" si="24"/>
        <v>2.6705423341558032</v>
      </c>
    </row>
    <row r="296" spans="2:8" x14ac:dyDescent="0.2">
      <c r="B296" s="1">
        <v>879.77</v>
      </c>
      <c r="C296" s="1">
        <f t="shared" si="20"/>
        <v>62.299016999999999</v>
      </c>
      <c r="D296" s="1">
        <v>4555.2299999999996</v>
      </c>
      <c r="E296" s="1">
        <f t="shared" si="21"/>
        <v>82.866741999999988</v>
      </c>
      <c r="F296" s="1">
        <f t="shared" si="22"/>
        <v>-34.83424100000002</v>
      </c>
      <c r="G296" s="2">
        <f t="shared" si="23"/>
        <v>10.928154452433288</v>
      </c>
      <c r="H296" s="2">
        <f t="shared" si="24"/>
        <v>2.6705423341558032</v>
      </c>
    </row>
    <row r="297" spans="2:8" x14ac:dyDescent="0.2">
      <c r="B297" s="1">
        <v>889.54</v>
      </c>
      <c r="C297" s="1">
        <f t="shared" si="20"/>
        <v>61.831034000000002</v>
      </c>
      <c r="D297" s="1">
        <v>4555.2299999999996</v>
      </c>
      <c r="E297" s="1">
        <f t="shared" si="21"/>
        <v>82.866741999999988</v>
      </c>
      <c r="F297" s="1">
        <f t="shared" si="22"/>
        <v>-35.302224000000024</v>
      </c>
      <c r="G297" s="2">
        <f t="shared" si="23"/>
        <v>10.94960225693217</v>
      </c>
      <c r="H297" s="2">
        <f t="shared" si="24"/>
        <v>2.581194783378761</v>
      </c>
    </row>
    <row r="298" spans="2:8" x14ac:dyDescent="0.2">
      <c r="B298" s="1">
        <v>889.54</v>
      </c>
      <c r="C298" s="1">
        <f t="shared" si="20"/>
        <v>61.831034000000002</v>
      </c>
      <c r="D298" s="1">
        <v>4545.45</v>
      </c>
      <c r="E298" s="1">
        <f t="shared" si="21"/>
        <v>83.302929999999975</v>
      </c>
      <c r="F298" s="1">
        <f t="shared" si="22"/>
        <v>-34.866036000000008</v>
      </c>
      <c r="G298" s="2">
        <f t="shared" si="23"/>
        <v>10.986795972042859</v>
      </c>
      <c r="H298" s="2">
        <f t="shared" si="24"/>
        <v>2.6341472580165299</v>
      </c>
    </row>
    <row r="299" spans="2:8" x14ac:dyDescent="0.2">
      <c r="B299" s="1">
        <v>889.54</v>
      </c>
      <c r="C299" s="1">
        <f t="shared" si="20"/>
        <v>61.831034000000002</v>
      </c>
      <c r="D299" s="1">
        <v>4535.68</v>
      </c>
      <c r="E299" s="1">
        <f t="shared" si="21"/>
        <v>83.738671999999951</v>
      </c>
      <c r="F299" s="1">
        <f t="shared" si="22"/>
        <v>-34.43029400000006</v>
      </c>
      <c r="G299" s="2">
        <f t="shared" si="23"/>
        <v>11.02354808052867</v>
      </c>
      <c r="H299" s="2">
        <f t="shared" si="24"/>
        <v>2.6873267737491968</v>
      </c>
    </row>
    <row r="300" spans="2:8" x14ac:dyDescent="0.2">
      <c r="B300" s="1">
        <v>899.32</v>
      </c>
      <c r="C300" s="1">
        <f t="shared" si="20"/>
        <v>61.362572</v>
      </c>
      <c r="D300" s="1">
        <v>4535.68</v>
      </c>
      <c r="E300" s="1">
        <f t="shared" si="21"/>
        <v>83.738671999999951</v>
      </c>
      <c r="F300" s="1">
        <f t="shared" si="22"/>
        <v>-34.898756000000049</v>
      </c>
      <c r="G300" s="2">
        <f t="shared" si="23"/>
        <v>11.045151506710546</v>
      </c>
      <c r="H300" s="2">
        <f t="shared" si="24"/>
        <v>2.5971071726916404</v>
      </c>
    </row>
    <row r="301" spans="2:8" x14ac:dyDescent="0.2">
      <c r="B301" s="1">
        <v>889.54</v>
      </c>
      <c r="C301" s="1">
        <f t="shared" si="20"/>
        <v>61.831034000000002</v>
      </c>
      <c r="D301" s="1">
        <v>4516.13</v>
      </c>
      <c r="E301" s="1">
        <f t="shared" si="21"/>
        <v>84.610601999999972</v>
      </c>
      <c r="F301" s="1">
        <f t="shared" si="22"/>
        <v>-33.55836400000004</v>
      </c>
      <c r="G301" s="2">
        <f t="shared" si="23"/>
        <v>11.095870282243078</v>
      </c>
      <c r="H301" s="2">
        <f t="shared" si="24"/>
        <v>2.794571742612721</v>
      </c>
    </row>
    <row r="302" spans="2:8" x14ac:dyDescent="0.2">
      <c r="B302" s="1">
        <v>899.32</v>
      </c>
      <c r="C302" s="1">
        <f t="shared" si="20"/>
        <v>61.362572</v>
      </c>
      <c r="D302" s="1">
        <v>4516.13</v>
      </c>
      <c r="E302" s="1">
        <f t="shared" si="21"/>
        <v>84.610601999999972</v>
      </c>
      <c r="F302" s="1">
        <f t="shared" si="22"/>
        <v>-34.026826000000028</v>
      </c>
      <c r="G302" s="2">
        <f t="shared" si="23"/>
        <v>11.118348138065475</v>
      </c>
      <c r="H302" s="2">
        <f t="shared" si="24"/>
        <v>2.7037572423852332</v>
      </c>
    </row>
    <row r="303" spans="2:8" x14ac:dyDescent="0.2">
      <c r="B303" s="1">
        <v>899.32</v>
      </c>
      <c r="C303" s="1">
        <f t="shared" si="20"/>
        <v>61.362572</v>
      </c>
      <c r="D303" s="1">
        <v>4496.58</v>
      </c>
      <c r="E303" s="1">
        <f t="shared" si="21"/>
        <v>85.482531999999964</v>
      </c>
      <c r="F303" s="1">
        <f t="shared" si="22"/>
        <v>-33.154896000000036</v>
      </c>
      <c r="G303" s="2">
        <f t="shared" si="23"/>
        <v>11.189913350436585</v>
      </c>
      <c r="H303" s="2">
        <f t="shared" si="24"/>
        <v>2.8115088297778756</v>
      </c>
    </row>
    <row r="304" spans="2:8" x14ac:dyDescent="0.2">
      <c r="B304" s="1">
        <v>899.32</v>
      </c>
      <c r="C304" s="1">
        <f t="shared" si="20"/>
        <v>61.362572</v>
      </c>
      <c r="D304" s="1">
        <v>4496.58</v>
      </c>
      <c r="E304" s="1">
        <f t="shared" si="21"/>
        <v>85.482531999999964</v>
      </c>
      <c r="F304" s="1">
        <f t="shared" si="22"/>
        <v>-33.154896000000036</v>
      </c>
      <c r="G304" s="2">
        <f t="shared" si="23"/>
        <v>11.189913350436585</v>
      </c>
      <c r="H304" s="2">
        <f t="shared" si="24"/>
        <v>2.8115088297778756</v>
      </c>
    </row>
    <row r="305" spans="2:8" x14ac:dyDescent="0.2">
      <c r="B305" s="1">
        <v>899.32</v>
      </c>
      <c r="C305" s="1">
        <f t="shared" si="20"/>
        <v>61.362572</v>
      </c>
      <c r="D305" s="1">
        <v>4496.58</v>
      </c>
      <c r="E305" s="1">
        <f t="shared" si="21"/>
        <v>85.482531999999964</v>
      </c>
      <c r="F305" s="1">
        <f t="shared" si="22"/>
        <v>-33.154896000000036</v>
      </c>
      <c r="G305" s="2">
        <f t="shared" si="23"/>
        <v>11.189913350436585</v>
      </c>
      <c r="H305" s="2">
        <f t="shared" si="24"/>
        <v>2.8115088297778756</v>
      </c>
    </row>
    <row r="306" spans="2:8" x14ac:dyDescent="0.2">
      <c r="B306" s="1">
        <v>899.32</v>
      </c>
      <c r="C306" s="1">
        <f t="shared" si="20"/>
        <v>61.362572</v>
      </c>
      <c r="D306" s="1">
        <v>4496.58</v>
      </c>
      <c r="E306" s="1">
        <f t="shared" si="21"/>
        <v>85.482531999999964</v>
      </c>
      <c r="F306" s="1">
        <f t="shared" si="22"/>
        <v>-33.154896000000036</v>
      </c>
      <c r="G306" s="2">
        <f t="shared" si="23"/>
        <v>11.189913350436585</v>
      </c>
      <c r="H306" s="2">
        <f t="shared" si="24"/>
        <v>2.8115088297778756</v>
      </c>
    </row>
    <row r="307" spans="2:8" x14ac:dyDescent="0.2">
      <c r="B307" s="1">
        <v>909.09</v>
      </c>
      <c r="C307" s="1">
        <f t="shared" si="20"/>
        <v>60.894588999999996</v>
      </c>
      <c r="D307" s="1">
        <v>4486.8</v>
      </c>
      <c r="E307" s="1">
        <f t="shared" si="21"/>
        <v>85.918719999999951</v>
      </c>
      <c r="F307" s="1">
        <f t="shared" si="22"/>
        <v>-33.186691000000053</v>
      </c>
      <c r="G307" s="2">
        <f t="shared" si="23"/>
        <v>11.248129723045569</v>
      </c>
      <c r="H307" s="2">
        <f t="shared" si="24"/>
        <v>2.7740383211264161</v>
      </c>
    </row>
    <row r="308" spans="2:8" x14ac:dyDescent="0.2">
      <c r="B308" s="1">
        <v>909.09</v>
      </c>
      <c r="C308" s="1">
        <f t="shared" si="20"/>
        <v>60.894588999999996</v>
      </c>
      <c r="D308" s="1">
        <v>4477.03</v>
      </c>
      <c r="E308" s="1">
        <f t="shared" si="21"/>
        <v>86.354461999999984</v>
      </c>
      <c r="F308" s="1">
        <f t="shared" si="22"/>
        <v>-32.75094900000002</v>
      </c>
      <c r="G308" s="2">
        <f t="shared" si="23"/>
        <v>11.283307572391513</v>
      </c>
      <c r="H308" s="2">
        <f t="shared" si="24"/>
        <v>2.8282720494429316</v>
      </c>
    </row>
    <row r="309" spans="2:8" x14ac:dyDescent="0.2">
      <c r="B309" s="1">
        <v>918.87</v>
      </c>
      <c r="C309" s="1">
        <f t="shared" si="20"/>
        <v>60.426127000000001</v>
      </c>
      <c r="D309" s="1">
        <v>4467.25</v>
      </c>
      <c r="E309" s="1">
        <f t="shared" si="21"/>
        <v>86.790649999999971</v>
      </c>
      <c r="F309" s="1">
        <f t="shared" si="22"/>
        <v>-32.783223000000021</v>
      </c>
      <c r="G309" s="2">
        <f t="shared" si="23"/>
        <v>11.341299341896635</v>
      </c>
      <c r="H309" s="2">
        <f t="shared" si="24"/>
        <v>2.7901931714815609</v>
      </c>
    </row>
    <row r="310" spans="2:8" x14ac:dyDescent="0.2">
      <c r="B310" s="1">
        <v>918.87</v>
      </c>
      <c r="C310" s="1">
        <f t="shared" si="20"/>
        <v>60.426127000000001</v>
      </c>
      <c r="D310" s="1">
        <v>4457.4799999999996</v>
      </c>
      <c r="E310" s="1">
        <f t="shared" si="21"/>
        <v>87.226391999999976</v>
      </c>
      <c r="F310" s="1">
        <f t="shared" si="22"/>
        <v>-32.347481000000016</v>
      </c>
      <c r="G310" s="2">
        <f t="shared" si="23"/>
        <v>11.376094416700225</v>
      </c>
      <c r="H310" s="2">
        <f t="shared" si="24"/>
        <v>2.844673270060103</v>
      </c>
    </row>
    <row r="311" spans="2:8" x14ac:dyDescent="0.2">
      <c r="B311" s="1">
        <v>928.64</v>
      </c>
      <c r="C311" s="1">
        <f t="shared" si="20"/>
        <v>59.958143999999997</v>
      </c>
      <c r="D311" s="1">
        <v>4447.7</v>
      </c>
      <c r="E311" s="1">
        <f t="shared" si="21"/>
        <v>87.662579999999991</v>
      </c>
      <c r="F311" s="1">
        <f t="shared" si="22"/>
        <v>-32.379276000000004</v>
      </c>
      <c r="G311" s="2">
        <f t="shared" si="23"/>
        <v>11.433810697057009</v>
      </c>
      <c r="H311" s="2">
        <f t="shared" si="24"/>
        <v>2.8061776360680142</v>
      </c>
    </row>
    <row r="312" spans="2:8" x14ac:dyDescent="0.2">
      <c r="B312" s="1">
        <v>938.42</v>
      </c>
      <c r="C312" s="1">
        <f t="shared" si="20"/>
        <v>59.489682000000002</v>
      </c>
      <c r="D312" s="1">
        <v>4437.93</v>
      </c>
      <c r="E312" s="1">
        <f t="shared" si="21"/>
        <v>88.098321999999968</v>
      </c>
      <c r="F312" s="1">
        <f t="shared" si="22"/>
        <v>-32.411996000000045</v>
      </c>
      <c r="G312" s="2">
        <f t="shared" si="23"/>
        <v>11.49122854560769</v>
      </c>
      <c r="H312" s="2">
        <f t="shared" si="24"/>
        <v>2.7670405936440621</v>
      </c>
    </row>
    <row r="313" spans="2:8" x14ac:dyDescent="0.2">
      <c r="B313" s="1">
        <v>938.42</v>
      </c>
      <c r="C313" s="1">
        <f t="shared" si="20"/>
        <v>59.489682000000002</v>
      </c>
      <c r="D313" s="1">
        <v>4428.1499999999996</v>
      </c>
      <c r="E313" s="1">
        <f t="shared" si="21"/>
        <v>88.534509999999983</v>
      </c>
      <c r="F313" s="1">
        <f t="shared" si="22"/>
        <v>-31.975808000000029</v>
      </c>
      <c r="G313" s="2">
        <f t="shared" si="23"/>
        <v>11.525704947582149</v>
      </c>
      <c r="H313" s="2">
        <f t="shared" si="24"/>
        <v>2.8218011151983191</v>
      </c>
    </row>
    <row r="314" spans="2:8" x14ac:dyDescent="0.2">
      <c r="B314" s="1">
        <v>938.42</v>
      </c>
      <c r="C314" s="1">
        <f t="shared" si="20"/>
        <v>59.489682000000002</v>
      </c>
      <c r="D314" s="1">
        <v>4418.38</v>
      </c>
      <c r="E314" s="1">
        <f t="shared" si="21"/>
        <v>88.970251999999959</v>
      </c>
      <c r="F314" s="1">
        <f t="shared" si="22"/>
        <v>-31.540066000000024</v>
      </c>
      <c r="G314" s="2">
        <f t="shared" si="23"/>
        <v>11.5597288566647</v>
      </c>
      <c r="H314" s="2">
        <f t="shared" si="24"/>
        <v>2.8767661220886795</v>
      </c>
    </row>
    <row r="315" spans="2:8" x14ac:dyDescent="0.2">
      <c r="B315" s="1">
        <v>938.42</v>
      </c>
      <c r="C315" s="1">
        <f t="shared" si="20"/>
        <v>59.489682000000002</v>
      </c>
      <c r="D315" s="1">
        <v>4418.38</v>
      </c>
      <c r="E315" s="1">
        <f t="shared" si="21"/>
        <v>88.970251999999959</v>
      </c>
      <c r="F315" s="1">
        <f t="shared" si="22"/>
        <v>-31.540066000000024</v>
      </c>
      <c r="G315" s="2">
        <f t="shared" si="23"/>
        <v>11.5597288566647</v>
      </c>
      <c r="H315" s="2">
        <f t="shared" si="24"/>
        <v>2.8767661220886795</v>
      </c>
    </row>
    <row r="316" spans="2:8" x14ac:dyDescent="0.2">
      <c r="B316" s="1">
        <v>938.42</v>
      </c>
      <c r="C316" s="1">
        <f t="shared" si="20"/>
        <v>59.489682000000002</v>
      </c>
      <c r="D316" s="1">
        <v>4418.38</v>
      </c>
      <c r="E316" s="1">
        <f t="shared" si="21"/>
        <v>88.970251999999959</v>
      </c>
      <c r="F316" s="1">
        <f t="shared" si="22"/>
        <v>-31.540066000000024</v>
      </c>
      <c r="G316" s="2">
        <f t="shared" si="23"/>
        <v>11.5597288566647</v>
      </c>
      <c r="H316" s="2">
        <f t="shared" si="24"/>
        <v>2.8767661220886795</v>
      </c>
    </row>
    <row r="317" spans="2:8" x14ac:dyDescent="0.2">
      <c r="B317" s="1">
        <v>938.42</v>
      </c>
      <c r="C317" s="1">
        <f t="shared" si="20"/>
        <v>59.489682000000002</v>
      </c>
      <c r="D317" s="1">
        <v>4418.38</v>
      </c>
      <c r="E317" s="1">
        <f t="shared" si="21"/>
        <v>88.970251999999959</v>
      </c>
      <c r="F317" s="1">
        <f t="shared" si="22"/>
        <v>-31.540066000000024</v>
      </c>
      <c r="G317" s="2">
        <f t="shared" si="23"/>
        <v>11.5597288566647</v>
      </c>
      <c r="H317" s="2">
        <f t="shared" si="24"/>
        <v>2.8767661220886795</v>
      </c>
    </row>
    <row r="318" spans="2:8" x14ac:dyDescent="0.2">
      <c r="B318" s="1">
        <v>938.42</v>
      </c>
      <c r="C318" s="1">
        <f t="shared" si="20"/>
        <v>59.489682000000002</v>
      </c>
      <c r="D318" s="1">
        <v>4408.6000000000004</v>
      </c>
      <c r="E318" s="1">
        <f t="shared" si="21"/>
        <v>89.406439999999947</v>
      </c>
      <c r="F318" s="1">
        <f t="shared" si="22"/>
        <v>-31.103878000000066</v>
      </c>
      <c r="G318" s="2">
        <f t="shared" si="23"/>
        <v>11.593367950384096</v>
      </c>
      <c r="H318" s="2">
        <f t="shared" si="24"/>
        <v>2.9320449461331108</v>
      </c>
    </row>
    <row r="319" spans="2:8" x14ac:dyDescent="0.2">
      <c r="B319" s="1">
        <v>938.42</v>
      </c>
      <c r="C319" s="1">
        <f t="shared" si="20"/>
        <v>59.489682000000002</v>
      </c>
      <c r="D319" s="1">
        <v>4389.05</v>
      </c>
      <c r="E319" s="1">
        <f t="shared" si="21"/>
        <v>90.278369999999967</v>
      </c>
      <c r="F319" s="1">
        <f t="shared" si="22"/>
        <v>-30.231948000000045</v>
      </c>
      <c r="G319" s="2">
        <f t="shared" si="23"/>
        <v>11.659345487028689</v>
      </c>
      <c r="H319" s="2">
        <f t="shared" si="24"/>
        <v>3.0433056708551294</v>
      </c>
    </row>
    <row r="320" spans="2:8" x14ac:dyDescent="0.2">
      <c r="B320" s="1">
        <v>948.19</v>
      </c>
      <c r="C320" s="1">
        <f t="shared" si="20"/>
        <v>59.021698999999998</v>
      </c>
      <c r="D320" s="1">
        <v>4389.05</v>
      </c>
      <c r="E320" s="1">
        <f t="shared" si="21"/>
        <v>90.278369999999967</v>
      </c>
      <c r="F320" s="1">
        <f t="shared" si="22"/>
        <v>-30.699931000000049</v>
      </c>
      <c r="G320" s="2">
        <f t="shared" si="23"/>
        <v>11.683813540442985</v>
      </c>
      <c r="H320" s="2">
        <f t="shared" si="24"/>
        <v>2.9479734978992616</v>
      </c>
    </row>
    <row r="321" spans="2:8" x14ac:dyDescent="0.2">
      <c r="B321" s="1">
        <v>957.97</v>
      </c>
      <c r="C321" s="1">
        <f t="shared" si="20"/>
        <v>58.553236999999996</v>
      </c>
      <c r="D321" s="1">
        <v>4379.28</v>
      </c>
      <c r="E321" s="1">
        <f t="shared" si="21"/>
        <v>90.714111999999972</v>
      </c>
      <c r="F321" s="1">
        <f t="shared" si="22"/>
        <v>-30.732651000000033</v>
      </c>
      <c r="G321" s="2">
        <f t="shared" si="23"/>
        <v>11.740771961203652</v>
      </c>
      <c r="H321" s="2">
        <f t="shared" si="24"/>
        <v>2.9077857796827744</v>
      </c>
    </row>
    <row r="322" spans="2:8" x14ac:dyDescent="0.2">
      <c r="B322" s="1">
        <v>957.97</v>
      </c>
      <c r="C322" s="1">
        <f t="shared" si="20"/>
        <v>58.553236999999996</v>
      </c>
      <c r="D322" s="1">
        <v>4359.7299999999996</v>
      </c>
      <c r="E322" s="1">
        <f t="shared" si="21"/>
        <v>91.586041999999992</v>
      </c>
      <c r="F322" s="1">
        <f t="shared" si="22"/>
        <v>-29.860721000000012</v>
      </c>
      <c r="G322" s="2">
        <f t="shared" si="23"/>
        <v>11.806027244975443</v>
      </c>
      <c r="H322" s="2">
        <f t="shared" si="24"/>
        <v>3.0194716433684725</v>
      </c>
    </row>
    <row r="323" spans="2:8" x14ac:dyDescent="0.2">
      <c r="B323" s="1">
        <v>967.74</v>
      </c>
      <c r="C323" s="1">
        <f t="shared" si="20"/>
        <v>58.085253999999999</v>
      </c>
      <c r="D323" s="1">
        <v>4359.7299999999996</v>
      </c>
      <c r="E323" s="1">
        <f t="shared" si="21"/>
        <v>91.586041999999992</v>
      </c>
      <c r="F323" s="1">
        <f t="shared" si="22"/>
        <v>-30.328704000000016</v>
      </c>
      <c r="G323" s="2">
        <f t="shared" si="23"/>
        <v>11.830295735118636</v>
      </c>
      <c r="H323" s="2">
        <f t="shared" si="24"/>
        <v>2.9229422050123683</v>
      </c>
    </row>
    <row r="324" spans="2:8" x14ac:dyDescent="0.2">
      <c r="B324" s="1">
        <v>967.74</v>
      </c>
      <c r="C324" s="1">
        <f t="shared" ref="C324:C355" si="25">-0.0479*B324 + 104.44</f>
        <v>58.085253999999999</v>
      </c>
      <c r="D324" s="1">
        <v>4349.95</v>
      </c>
      <c r="E324" s="1">
        <f t="shared" ref="E324:E355" si="26" xml:space="preserve"> -0.0446*D324 + 286.03</f>
        <v>92.022229999999979</v>
      </c>
      <c r="F324" s="1">
        <f t="shared" ref="F324:F355" si="27" xml:space="preserve"> (E324 + C324) - 180</f>
        <v>-29.892516000000029</v>
      </c>
      <c r="G324" s="2">
        <f t="shared" ref="G324:G355" si="28" xml:space="preserve"> 8.5*(COS(C324*PI()/180) + COS(F324*PI()/180))</f>
        <v>11.862758678919549</v>
      </c>
      <c r="H324" s="2">
        <f t="shared" ref="H324:H355" si="29" xml:space="preserve"> 8.5*(SIN(C324*PI()/180) + SIN(F324*PI()/180))</f>
        <v>2.9789198281646323</v>
      </c>
    </row>
    <row r="325" spans="2:8" x14ac:dyDescent="0.2">
      <c r="B325" s="1">
        <v>967.74</v>
      </c>
      <c r="C325" s="1">
        <f t="shared" si="25"/>
        <v>58.085253999999999</v>
      </c>
      <c r="D325" s="1">
        <v>4340.18</v>
      </c>
      <c r="E325" s="1">
        <f t="shared" si="26"/>
        <v>92.457971999999955</v>
      </c>
      <c r="F325" s="1">
        <f t="shared" si="27"/>
        <v>-29.456774000000053</v>
      </c>
      <c r="G325" s="2">
        <f t="shared" si="28"/>
        <v>11.894761995398706</v>
      </c>
      <c r="H325" s="2">
        <f t="shared" si="29"/>
        <v>3.0350853523413837</v>
      </c>
    </row>
    <row r="326" spans="2:8" x14ac:dyDescent="0.2">
      <c r="B326" s="1">
        <v>967.74</v>
      </c>
      <c r="C326" s="1">
        <f t="shared" si="25"/>
        <v>58.085253999999999</v>
      </c>
      <c r="D326" s="1">
        <v>4340.18</v>
      </c>
      <c r="E326" s="1">
        <f t="shared" si="26"/>
        <v>92.457971999999955</v>
      </c>
      <c r="F326" s="1">
        <f t="shared" si="27"/>
        <v>-29.456774000000053</v>
      </c>
      <c r="G326" s="2">
        <f t="shared" si="28"/>
        <v>11.894761995398706</v>
      </c>
      <c r="H326" s="2">
        <f t="shared" si="29"/>
        <v>3.0350853523413837</v>
      </c>
    </row>
    <row r="327" spans="2:8" x14ac:dyDescent="0.2">
      <c r="B327" s="1">
        <v>967.74</v>
      </c>
      <c r="C327" s="1">
        <f t="shared" si="25"/>
        <v>58.085253999999999</v>
      </c>
      <c r="D327" s="1">
        <v>4320.63</v>
      </c>
      <c r="E327" s="1">
        <f t="shared" si="26"/>
        <v>93.329901999999976</v>
      </c>
      <c r="F327" s="1">
        <f t="shared" si="27"/>
        <v>-28.584844000000032</v>
      </c>
      <c r="G327" s="2">
        <f t="shared" si="28"/>
        <v>11.957514256904538</v>
      </c>
      <c r="H327" s="2">
        <f t="shared" si="29"/>
        <v>3.1481965272237158</v>
      </c>
    </row>
    <row r="328" spans="2:8" x14ac:dyDescent="0.2">
      <c r="B328" s="1">
        <v>977.52</v>
      </c>
      <c r="C328" s="1">
        <f t="shared" si="25"/>
        <v>57.616792000000004</v>
      </c>
      <c r="D328" s="1">
        <v>4320.63</v>
      </c>
      <c r="E328" s="1">
        <f t="shared" si="26"/>
        <v>93.329901999999976</v>
      </c>
      <c r="F328" s="1">
        <f t="shared" si="27"/>
        <v>-29.053306000000021</v>
      </c>
      <c r="G328" s="2">
        <f t="shared" si="28"/>
        <v>11.982854588578636</v>
      </c>
      <c r="H328" s="2">
        <f t="shared" si="29"/>
        <v>3.0503253084021411</v>
      </c>
    </row>
    <row r="329" spans="2:8" x14ac:dyDescent="0.2">
      <c r="B329" s="1">
        <v>987.29</v>
      </c>
      <c r="C329" s="1">
        <f t="shared" si="25"/>
        <v>57.148809</v>
      </c>
      <c r="D329" s="1">
        <v>4301.08</v>
      </c>
      <c r="E329" s="1">
        <f t="shared" si="26"/>
        <v>94.201831999999968</v>
      </c>
      <c r="F329" s="1">
        <f t="shared" si="27"/>
        <v>-28.649359000000032</v>
      </c>
      <c r="G329" s="2">
        <f t="shared" si="28"/>
        <v>12.07024877026668</v>
      </c>
      <c r="H329" s="2">
        <f t="shared" si="29"/>
        <v>3.0653910029360745</v>
      </c>
    </row>
    <row r="330" spans="2:8" x14ac:dyDescent="0.2">
      <c r="B330" s="1">
        <v>987.29</v>
      </c>
      <c r="C330" s="1">
        <f t="shared" si="25"/>
        <v>57.148809</v>
      </c>
      <c r="D330" s="1">
        <v>4301.08</v>
      </c>
      <c r="E330" s="1">
        <f t="shared" si="26"/>
        <v>94.201831999999968</v>
      </c>
      <c r="F330" s="1">
        <f t="shared" si="27"/>
        <v>-28.649359000000032</v>
      </c>
      <c r="G330" s="2">
        <f t="shared" si="28"/>
        <v>12.07024877026668</v>
      </c>
      <c r="H330" s="2">
        <f t="shared" si="29"/>
        <v>3.0653910029360745</v>
      </c>
    </row>
    <row r="331" spans="2:8" x14ac:dyDescent="0.2">
      <c r="B331" s="1">
        <v>997.07</v>
      </c>
      <c r="C331" s="1">
        <f t="shared" si="25"/>
        <v>56.680346999999998</v>
      </c>
      <c r="D331" s="1">
        <v>4271.75</v>
      </c>
      <c r="E331" s="1">
        <f t="shared" si="26"/>
        <v>95.509949999999975</v>
      </c>
      <c r="F331" s="1">
        <f t="shared" si="27"/>
        <v>-27.809703000000013</v>
      </c>
      <c r="G331" s="2">
        <f t="shared" si="28"/>
        <v>12.187397375059346</v>
      </c>
      <c r="H331" s="2">
        <f t="shared" si="29"/>
        <v>3.1372017201455438</v>
      </c>
    </row>
    <row r="332" spans="2:8" x14ac:dyDescent="0.2">
      <c r="B332" s="1">
        <v>1006.84</v>
      </c>
      <c r="C332" s="1">
        <f t="shared" si="25"/>
        <v>56.212364000000001</v>
      </c>
      <c r="D332" s="1">
        <v>4261.97</v>
      </c>
      <c r="E332" s="1">
        <f t="shared" si="26"/>
        <v>95.946137999999962</v>
      </c>
      <c r="F332" s="1">
        <f t="shared" si="27"/>
        <v>-27.84149800000003</v>
      </c>
      <c r="G332" s="2">
        <f t="shared" si="28"/>
        <v>12.243053476786784</v>
      </c>
      <c r="H332" s="2">
        <f t="shared" si="29"/>
        <v>3.0946570073044719</v>
      </c>
    </row>
    <row r="333" spans="2:8" x14ac:dyDescent="0.2">
      <c r="B333" s="1">
        <v>1016.62</v>
      </c>
      <c r="C333" s="1">
        <f t="shared" si="25"/>
        <v>55.743901999999999</v>
      </c>
      <c r="D333" s="1">
        <v>4252.2</v>
      </c>
      <c r="E333" s="1">
        <f t="shared" si="26"/>
        <v>96.381879999999967</v>
      </c>
      <c r="F333" s="1">
        <f t="shared" si="27"/>
        <v>-27.874218000000042</v>
      </c>
      <c r="G333" s="2">
        <f t="shared" si="28"/>
        <v>12.298386488403423</v>
      </c>
      <c r="H333" s="2">
        <f t="shared" si="29"/>
        <v>3.0514809232077895</v>
      </c>
    </row>
    <row r="334" spans="2:8" x14ac:dyDescent="0.2">
      <c r="B334" s="1">
        <v>1016.62</v>
      </c>
      <c r="C334" s="1">
        <f t="shared" si="25"/>
        <v>55.743901999999999</v>
      </c>
      <c r="D334" s="1">
        <v>4242.42</v>
      </c>
      <c r="E334" s="1">
        <f t="shared" si="26"/>
        <v>96.818067999999954</v>
      </c>
      <c r="F334" s="1">
        <f t="shared" si="27"/>
        <v>-27.438030000000055</v>
      </c>
      <c r="G334" s="2">
        <f t="shared" si="28"/>
        <v>12.328422364992129</v>
      </c>
      <c r="H334" s="2">
        <f t="shared" si="29"/>
        <v>3.1087974402996918</v>
      </c>
    </row>
    <row r="335" spans="2:8" x14ac:dyDescent="0.2">
      <c r="B335" s="1">
        <v>1016.62</v>
      </c>
      <c r="C335" s="1">
        <f t="shared" si="25"/>
        <v>55.743901999999999</v>
      </c>
      <c r="D335" s="1">
        <v>4232.6499999999996</v>
      </c>
      <c r="E335" s="1">
        <f t="shared" si="26"/>
        <v>97.253809999999987</v>
      </c>
      <c r="F335" s="1">
        <f t="shared" si="27"/>
        <v>-27.002288000000021</v>
      </c>
      <c r="G335" s="2">
        <f t="shared" si="28"/>
        <v>12.357990988936995</v>
      </c>
      <c r="H335" s="2">
        <f t="shared" si="29"/>
        <v>3.1662820021378271</v>
      </c>
    </row>
    <row r="336" spans="2:8" x14ac:dyDescent="0.2">
      <c r="B336" s="1">
        <v>1026.3900000000001</v>
      </c>
      <c r="C336" s="1">
        <f t="shared" si="25"/>
        <v>55.275918999999995</v>
      </c>
      <c r="D336" s="1">
        <v>4222.87</v>
      </c>
      <c r="E336" s="1">
        <f t="shared" si="26"/>
        <v>97.689997999999974</v>
      </c>
      <c r="F336" s="1">
        <f t="shared" si="27"/>
        <v>-27.034083000000038</v>
      </c>
      <c r="G336" s="2">
        <f t="shared" si="28"/>
        <v>12.413071218482727</v>
      </c>
      <c r="H336" s="2">
        <f t="shared" si="29"/>
        <v>3.122766212911773</v>
      </c>
    </row>
    <row r="337" spans="2:8" x14ac:dyDescent="0.2">
      <c r="B337" s="1">
        <v>1026.3900000000001</v>
      </c>
      <c r="C337" s="1">
        <f t="shared" si="25"/>
        <v>55.275918999999995</v>
      </c>
      <c r="D337" s="1">
        <v>4222.87</v>
      </c>
      <c r="E337" s="1">
        <f t="shared" si="26"/>
        <v>97.689997999999974</v>
      </c>
      <c r="F337" s="1">
        <f t="shared" si="27"/>
        <v>-27.034083000000038</v>
      </c>
      <c r="G337" s="2">
        <f t="shared" si="28"/>
        <v>12.413071218482727</v>
      </c>
      <c r="H337" s="2">
        <f t="shared" si="29"/>
        <v>3.122766212911773</v>
      </c>
    </row>
    <row r="338" spans="2:8" x14ac:dyDescent="0.2">
      <c r="B338" s="1">
        <v>1036.17</v>
      </c>
      <c r="C338" s="1">
        <f t="shared" si="25"/>
        <v>54.807456999999999</v>
      </c>
      <c r="D338" s="1">
        <v>4222.87</v>
      </c>
      <c r="E338" s="1">
        <f t="shared" si="26"/>
        <v>97.689997999999974</v>
      </c>
      <c r="F338" s="1">
        <f t="shared" si="27"/>
        <v>-27.502545000000026</v>
      </c>
      <c r="G338" s="2">
        <f t="shared" si="28"/>
        <v>12.438188402048857</v>
      </c>
      <c r="H338" s="2">
        <f t="shared" si="29"/>
        <v>3.0211711587999948</v>
      </c>
    </row>
    <row r="339" spans="2:8" x14ac:dyDescent="0.2">
      <c r="B339" s="1">
        <v>1036.17</v>
      </c>
      <c r="C339" s="1">
        <f t="shared" si="25"/>
        <v>54.807456999999999</v>
      </c>
      <c r="D339" s="1">
        <v>4213.1000000000004</v>
      </c>
      <c r="E339" s="1">
        <f t="shared" si="26"/>
        <v>98.125739999999951</v>
      </c>
      <c r="F339" s="1">
        <f t="shared" si="27"/>
        <v>-27.06680300000005</v>
      </c>
      <c r="G339" s="2">
        <f t="shared" si="28"/>
        <v>12.467821734804142</v>
      </c>
      <c r="H339" s="2">
        <f t="shared" si="29"/>
        <v>3.0786223899576388</v>
      </c>
    </row>
    <row r="340" spans="2:8" x14ac:dyDescent="0.2">
      <c r="B340" s="1">
        <v>1036.17</v>
      </c>
      <c r="C340" s="1">
        <f t="shared" si="25"/>
        <v>54.807456999999999</v>
      </c>
      <c r="D340" s="1">
        <v>4203.32</v>
      </c>
      <c r="E340" s="1">
        <f t="shared" si="26"/>
        <v>98.561927999999995</v>
      </c>
      <c r="F340" s="1">
        <f t="shared" si="27"/>
        <v>-26.630615000000006</v>
      </c>
      <c r="G340" s="2">
        <f t="shared" si="28"/>
        <v>12.497046948589679</v>
      </c>
      <c r="H340" s="2">
        <f t="shared" si="29"/>
        <v>3.1363564690893684</v>
      </c>
    </row>
    <row r="341" spans="2:8" x14ac:dyDescent="0.2">
      <c r="B341" s="1">
        <v>1045.94</v>
      </c>
      <c r="C341" s="1">
        <f t="shared" si="25"/>
        <v>54.339473999999996</v>
      </c>
      <c r="D341" s="1">
        <v>4193.55</v>
      </c>
      <c r="E341" s="1">
        <f t="shared" si="26"/>
        <v>98.997669999999971</v>
      </c>
      <c r="F341" s="1">
        <f t="shared" si="27"/>
        <v>-26.662856000000033</v>
      </c>
      <c r="G341" s="2">
        <f t="shared" si="28"/>
        <v>12.551474631737211</v>
      </c>
      <c r="H341" s="2">
        <f t="shared" si="29"/>
        <v>3.0918377760197302</v>
      </c>
    </row>
    <row r="342" spans="2:8" x14ac:dyDescent="0.2">
      <c r="B342" s="1">
        <v>1055.72</v>
      </c>
      <c r="C342" s="1">
        <f t="shared" si="25"/>
        <v>53.871012</v>
      </c>
      <c r="D342" s="1">
        <v>4174</v>
      </c>
      <c r="E342" s="1">
        <f t="shared" si="26"/>
        <v>99.869599999999963</v>
      </c>
      <c r="F342" s="1">
        <f t="shared" si="27"/>
        <v>-26.25938800000003</v>
      </c>
      <c r="G342" s="2">
        <f t="shared" si="28"/>
        <v>12.634445330127749</v>
      </c>
      <c r="H342" s="2">
        <f t="shared" si="29"/>
        <v>3.1046763960266848</v>
      </c>
    </row>
    <row r="343" spans="2:8" x14ac:dyDescent="0.2">
      <c r="B343" s="1">
        <v>1055.72</v>
      </c>
      <c r="C343" s="1">
        <f t="shared" si="25"/>
        <v>53.871012</v>
      </c>
      <c r="D343" s="1">
        <v>4164.22</v>
      </c>
      <c r="E343" s="1">
        <f t="shared" si="26"/>
        <v>100.30578799999995</v>
      </c>
      <c r="F343" s="1">
        <f t="shared" si="27"/>
        <v>-25.823200000000043</v>
      </c>
      <c r="G343" s="2">
        <f t="shared" si="28"/>
        <v>12.662854077491408</v>
      </c>
      <c r="H343" s="2">
        <f t="shared" si="29"/>
        <v>3.1628165722151511</v>
      </c>
    </row>
    <row r="344" spans="2:8" x14ac:dyDescent="0.2">
      <c r="B344" s="1">
        <v>1075.27</v>
      </c>
      <c r="C344" s="1">
        <f t="shared" si="25"/>
        <v>52.934567000000001</v>
      </c>
      <c r="D344" s="1">
        <v>4154.45</v>
      </c>
      <c r="E344" s="1">
        <f t="shared" si="26"/>
        <v>100.74152999999998</v>
      </c>
      <c r="F344" s="1">
        <f t="shared" si="27"/>
        <v>-26.32390300000003</v>
      </c>
      <c r="G344" s="2">
        <f t="shared" si="28"/>
        <v>12.741739687383159</v>
      </c>
      <c r="H344" s="2">
        <f t="shared" si="29"/>
        <v>3.0132716745123114</v>
      </c>
    </row>
    <row r="345" spans="2:8" x14ac:dyDescent="0.2">
      <c r="B345" s="1">
        <v>1075.27</v>
      </c>
      <c r="C345" s="1">
        <f t="shared" si="25"/>
        <v>52.934567000000001</v>
      </c>
      <c r="D345" s="1">
        <v>4144.67</v>
      </c>
      <c r="E345" s="1">
        <f t="shared" si="26"/>
        <v>101.17771799999997</v>
      </c>
      <c r="F345" s="1">
        <f t="shared" si="27"/>
        <v>-25.887715000000014</v>
      </c>
      <c r="G345" s="2">
        <f t="shared" si="28"/>
        <v>12.770213882513586</v>
      </c>
      <c r="H345" s="2">
        <f t="shared" si="29"/>
        <v>3.0713798256244673</v>
      </c>
    </row>
    <row r="346" spans="2:8" x14ac:dyDescent="0.2">
      <c r="B346" s="1">
        <v>1065.49</v>
      </c>
      <c r="C346" s="1">
        <f t="shared" si="25"/>
        <v>53.403028999999997</v>
      </c>
      <c r="D346" s="1">
        <v>4134.8999999999996</v>
      </c>
      <c r="E346" s="1">
        <f t="shared" si="26"/>
        <v>101.61345999999998</v>
      </c>
      <c r="F346" s="1">
        <f t="shared" si="27"/>
        <v>-24.983511000000021</v>
      </c>
      <c r="G346" s="2">
        <f t="shared" si="28"/>
        <v>12.772200351466818</v>
      </c>
      <c r="H346" s="2">
        <f t="shared" si="29"/>
        <v>3.2341783770572832</v>
      </c>
    </row>
    <row r="347" spans="2:8" x14ac:dyDescent="0.2">
      <c r="B347" s="1">
        <v>1075.27</v>
      </c>
      <c r="C347" s="1">
        <f t="shared" si="25"/>
        <v>52.934567000000001</v>
      </c>
      <c r="D347" s="1">
        <v>4134.8999999999996</v>
      </c>
      <c r="E347" s="1">
        <f t="shared" si="26"/>
        <v>101.61345999999998</v>
      </c>
      <c r="F347" s="1">
        <f t="shared" si="27"/>
        <v>-25.45197300000001</v>
      </c>
      <c r="G347" s="2">
        <f t="shared" si="28"/>
        <v>12.798216449620176</v>
      </c>
      <c r="H347" s="2">
        <f t="shared" si="29"/>
        <v>3.1296433185437547</v>
      </c>
    </row>
    <row r="348" spans="2:8" x14ac:dyDescent="0.2">
      <c r="B348" s="1">
        <v>1075.27</v>
      </c>
      <c r="C348" s="1">
        <f t="shared" si="25"/>
        <v>52.934567000000001</v>
      </c>
      <c r="D348" s="1">
        <v>4125.12</v>
      </c>
      <c r="E348" s="1">
        <f t="shared" si="26"/>
        <v>102.04964799999996</v>
      </c>
      <c r="F348" s="1">
        <f t="shared" si="27"/>
        <v>-25.015785000000051</v>
      </c>
      <c r="G348" s="2">
        <f t="shared" si="28"/>
        <v>12.825803089079274</v>
      </c>
      <c r="H348" s="2">
        <f t="shared" si="29"/>
        <v>3.188178046162077</v>
      </c>
    </row>
    <row r="349" spans="2:8" x14ac:dyDescent="0.2">
      <c r="B349" s="1">
        <v>1065.49</v>
      </c>
      <c r="C349" s="1">
        <f t="shared" si="25"/>
        <v>53.403028999999997</v>
      </c>
      <c r="D349" s="1">
        <v>4125.12</v>
      </c>
      <c r="E349" s="1">
        <f t="shared" si="26"/>
        <v>102.04964799999996</v>
      </c>
      <c r="F349" s="1">
        <f t="shared" si="27"/>
        <v>-24.547323000000034</v>
      </c>
      <c r="G349" s="2">
        <f t="shared" si="28"/>
        <v>12.799307482282726</v>
      </c>
      <c r="H349" s="2">
        <f t="shared" si="29"/>
        <v>3.2929366996416407</v>
      </c>
    </row>
    <row r="350" spans="2:8" x14ac:dyDescent="0.2">
      <c r="B350" s="1">
        <v>1065.49</v>
      </c>
      <c r="C350" s="1">
        <f t="shared" si="25"/>
        <v>53.403028999999997</v>
      </c>
      <c r="D350" s="1">
        <v>4125.12</v>
      </c>
      <c r="E350" s="1">
        <f t="shared" si="26"/>
        <v>102.04964799999996</v>
      </c>
      <c r="F350" s="1">
        <f t="shared" si="27"/>
        <v>-24.547323000000034</v>
      </c>
      <c r="G350" s="2">
        <f t="shared" si="28"/>
        <v>12.799307482282726</v>
      </c>
      <c r="H350" s="2">
        <f t="shared" si="29"/>
        <v>3.2929366996416407</v>
      </c>
    </row>
    <row r="351" spans="2:8" x14ac:dyDescent="0.2">
      <c r="B351" s="1">
        <v>1065.49</v>
      </c>
      <c r="C351" s="1">
        <f t="shared" si="25"/>
        <v>53.403028999999997</v>
      </c>
      <c r="D351" s="1">
        <v>4134.8999999999996</v>
      </c>
      <c r="E351" s="1">
        <f t="shared" si="26"/>
        <v>101.61345999999998</v>
      </c>
      <c r="F351" s="1">
        <f t="shared" si="27"/>
        <v>-24.983511000000021</v>
      </c>
      <c r="G351" s="2">
        <f t="shared" si="28"/>
        <v>12.772200351466818</v>
      </c>
      <c r="H351" s="2">
        <f t="shared" si="29"/>
        <v>3.2341783770572832</v>
      </c>
    </row>
    <row r="352" spans="2:8" x14ac:dyDescent="0.2">
      <c r="B352" s="1">
        <v>1065.49</v>
      </c>
      <c r="C352" s="1">
        <f t="shared" si="25"/>
        <v>53.403028999999997</v>
      </c>
      <c r="D352" s="1">
        <v>4134.8999999999996</v>
      </c>
      <c r="E352" s="1">
        <f t="shared" si="26"/>
        <v>101.61345999999998</v>
      </c>
      <c r="F352" s="1">
        <f t="shared" si="27"/>
        <v>-24.983511000000021</v>
      </c>
      <c r="G352" s="2">
        <f t="shared" si="28"/>
        <v>12.772200351466818</v>
      </c>
      <c r="H352" s="2">
        <f t="shared" si="29"/>
        <v>3.2341783770572832</v>
      </c>
    </row>
    <row r="353" spans="2:8" x14ac:dyDescent="0.2">
      <c r="B353" s="1">
        <v>1065.49</v>
      </c>
      <c r="C353" s="1">
        <f t="shared" si="25"/>
        <v>53.403028999999997</v>
      </c>
      <c r="D353" s="1">
        <v>4125.12</v>
      </c>
      <c r="E353" s="1">
        <f t="shared" si="26"/>
        <v>102.04964799999996</v>
      </c>
      <c r="F353" s="1">
        <f t="shared" si="27"/>
        <v>-24.547323000000034</v>
      </c>
      <c r="G353" s="2">
        <f t="shared" si="28"/>
        <v>12.799307482282726</v>
      </c>
      <c r="H353" s="2">
        <f t="shared" si="29"/>
        <v>3.2929366996416407</v>
      </c>
    </row>
    <row r="354" spans="2:8" x14ac:dyDescent="0.2">
      <c r="B354" s="1">
        <v>1075.27</v>
      </c>
      <c r="C354" s="1">
        <f t="shared" si="25"/>
        <v>52.934567000000001</v>
      </c>
      <c r="D354" s="1">
        <v>4125.12</v>
      </c>
      <c r="E354" s="1">
        <f t="shared" si="26"/>
        <v>102.04964799999996</v>
      </c>
      <c r="F354" s="1">
        <f t="shared" si="27"/>
        <v>-25.015785000000051</v>
      </c>
      <c r="G354" s="2">
        <f t="shared" si="28"/>
        <v>12.825803089079274</v>
      </c>
      <c r="H354" s="2">
        <f t="shared" si="29"/>
        <v>3.188178046162077</v>
      </c>
    </row>
    <row r="355" spans="2:8" x14ac:dyDescent="0.2">
      <c r="B355" s="1">
        <v>1075.27</v>
      </c>
      <c r="C355" s="1">
        <f t="shared" si="25"/>
        <v>52.934567000000001</v>
      </c>
      <c r="D355" s="1">
        <v>4134.8999999999996</v>
      </c>
      <c r="E355" s="1">
        <f t="shared" si="26"/>
        <v>101.61345999999998</v>
      </c>
      <c r="F355" s="1">
        <f t="shared" si="27"/>
        <v>-25.45197300000001</v>
      </c>
      <c r="G355" s="2">
        <f t="shared" si="28"/>
        <v>12.798216449620176</v>
      </c>
      <c r="H355" s="2">
        <f t="shared" si="29"/>
        <v>3.1296433185437547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CALIBRATION AND CURVE</vt:lpstr>
      <vt:lpstr>FIGURE TRACE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aamin04@student.ubc.ca</dc:creator>
  <cp:lastModifiedBy>Arya Amin</cp:lastModifiedBy>
  <dcterms:created xsi:type="dcterms:W3CDTF">2022-11-17T23:01:39Z</dcterms:created>
  <dcterms:modified xsi:type="dcterms:W3CDTF">2025-01-21T05:32:13Z</dcterms:modified>
</cp:coreProperties>
</file>