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9a7i\Documents\GitHub\nft_6d_logo_test\ar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L4" i="1" s="1"/>
  <c r="O4" i="1" s="1"/>
  <c r="H4" i="1"/>
  <c r="K4" i="1" s="1"/>
  <c r="N4" i="1" s="1"/>
  <c r="G4" i="1"/>
  <c r="J4" i="1" s="1"/>
  <c r="M4" i="1" s="1"/>
  <c r="O17" i="1"/>
  <c r="O18" i="1"/>
  <c r="O16" i="1"/>
  <c r="G5" i="1"/>
  <c r="F19" i="1"/>
  <c r="Q16" i="1" s="1"/>
  <c r="S16" i="1" l="1"/>
  <c r="U16" i="1" s="1"/>
  <c r="S18" i="1"/>
  <c r="U18" i="1" s="1"/>
  <c r="Q18" i="1"/>
  <c r="S17" i="1"/>
  <c r="U17" i="1" s="1"/>
  <c r="Q17" i="1"/>
</calcChain>
</file>

<file path=xl/sharedStrings.xml><?xml version="1.0" encoding="utf-8"?>
<sst xmlns="http://schemas.openxmlformats.org/spreadsheetml/2006/main" count="47" uniqueCount="36">
  <si>
    <t>codeDepositCost</t>
  </si>
  <si>
    <t>balanceOf(address)</t>
  </si>
  <si>
    <t>cost()</t>
  </si>
  <si>
    <t>getApproved(uint256)</t>
  </si>
  <si>
    <t>maxSupply()</t>
  </si>
  <si>
    <t>owner()</t>
  </si>
  <si>
    <t>ownerOf(uint256)</t>
  </si>
  <si>
    <t>pause(bool)</t>
  </si>
  <si>
    <t>paused()</t>
  </si>
  <si>
    <t>renounceOwnership()</t>
  </si>
  <si>
    <t>tokenByIndex(uint256)</t>
  </si>
  <si>
    <t>tokenOfOwnerByIndex(addressuint256)</t>
  </si>
  <si>
    <t>totalSupply()</t>
  </si>
  <si>
    <t>transferOwnership(address)</t>
  </si>
  <si>
    <t>Total</t>
  </si>
  <si>
    <t>GAS</t>
  </si>
  <si>
    <t>Miner Tip</t>
  </si>
  <si>
    <t>Gas Price</t>
  </si>
  <si>
    <t>GWEI</t>
  </si>
  <si>
    <t>ETH</t>
  </si>
  <si>
    <t>Low</t>
  </si>
  <si>
    <t>Medium</t>
  </si>
  <si>
    <t>Fast</t>
  </si>
  <si>
    <t>Contract Cost</t>
  </si>
  <si>
    <t>Eth Price</t>
  </si>
  <si>
    <t>USD</t>
  </si>
  <si>
    <t>GWEI F</t>
  </si>
  <si>
    <t>GWEI M</t>
  </si>
  <si>
    <t>GWEI S</t>
  </si>
  <si>
    <t>ETH F</t>
  </si>
  <si>
    <t>ETH M</t>
  </si>
  <si>
    <t>ETH S</t>
  </si>
  <si>
    <t>USD F</t>
  </si>
  <si>
    <t>USD M</t>
  </si>
  <si>
    <t>USD S</t>
  </si>
  <si>
    <t>ipfs://QmUog7Fczp1WPPVHYepTdTcgKyGNFk89C8Z3mSpfLSbc78/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</si>
</sst>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U26"/>
  <sheetViews>
    <sheetView tabSelected="1" workbookViewId="0">
      <selection activeCell="Q13" sqref="Q13"/>
    </sheetView>
  </sheetViews>
  <sheetFormatPr defaultRowHeight="15" x14ac:dyDescent="0.25"/>
  <cols>
    <col min="5" max="5" width="37.140625" bestFit="1" customWidth="1"/>
    <col min="15" max="15" width="12" bestFit="1" customWidth="1"/>
  </cols>
  <sheetData>
    <row r="3" spans="5:21" x14ac:dyDescent="0.25">
      <c r="F3" t="s">
        <v>15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</row>
    <row r="4" spans="5:21" x14ac:dyDescent="0.25">
      <c r="E4" t="s">
        <v>0</v>
      </c>
      <c r="F4">
        <v>1688600</v>
      </c>
      <c r="G4">
        <f>F4*M18</f>
        <v>40526400</v>
      </c>
      <c r="H4">
        <f>F4*M17</f>
        <v>38837800</v>
      </c>
      <c r="I4">
        <f>F4*M16</f>
        <v>38837800</v>
      </c>
      <c r="J4">
        <f>G4/1000000000</f>
        <v>4.0526399999999997E-2</v>
      </c>
      <c r="K4">
        <f t="shared" ref="K4:L4" si="0">H4/1000000000</f>
        <v>3.8837799999999999E-2</v>
      </c>
      <c r="L4">
        <f t="shared" si="0"/>
        <v>3.8837799999999999E-2</v>
      </c>
      <c r="M4">
        <f>$M$10*J4</f>
        <v>104.43653279999999</v>
      </c>
      <c r="N4">
        <f t="shared" ref="N4:O4" si="1">$M$10*K4</f>
        <v>100.08501059999999</v>
      </c>
      <c r="O4">
        <f t="shared" si="1"/>
        <v>100.08501059999999</v>
      </c>
    </row>
    <row r="5" spans="5:21" x14ac:dyDescent="0.25">
      <c r="E5" t="s">
        <v>1</v>
      </c>
      <c r="F5">
        <v>2656</v>
      </c>
      <c r="G5">
        <f>SUM(F5:F17)</f>
        <v>117189</v>
      </c>
    </row>
    <row r="6" spans="5:21" x14ac:dyDescent="0.25">
      <c r="E6" t="s">
        <v>2</v>
      </c>
      <c r="F6">
        <v>2385</v>
      </c>
    </row>
    <row r="7" spans="5:21" x14ac:dyDescent="0.25">
      <c r="E7" t="s">
        <v>3</v>
      </c>
      <c r="F7">
        <v>4738</v>
      </c>
    </row>
    <row r="8" spans="5:21" x14ac:dyDescent="0.25">
      <c r="E8" t="s">
        <v>4</v>
      </c>
      <c r="F8">
        <v>2361</v>
      </c>
    </row>
    <row r="9" spans="5:21" x14ac:dyDescent="0.25">
      <c r="E9" t="s">
        <v>5</v>
      </c>
      <c r="F9">
        <v>2442</v>
      </c>
    </row>
    <row r="10" spans="5:21" x14ac:dyDescent="0.25">
      <c r="E10" t="s">
        <v>6</v>
      </c>
      <c r="F10">
        <v>2646</v>
      </c>
      <c r="L10" t="s">
        <v>24</v>
      </c>
      <c r="M10">
        <v>2577</v>
      </c>
      <c r="N10" t="s">
        <v>25</v>
      </c>
    </row>
    <row r="11" spans="5:21" x14ac:dyDescent="0.25">
      <c r="E11" t="s">
        <v>7</v>
      </c>
      <c r="F11">
        <v>26738</v>
      </c>
      <c r="L11" t="s">
        <v>16</v>
      </c>
      <c r="M11">
        <v>2</v>
      </c>
    </row>
    <row r="12" spans="5:21" x14ac:dyDescent="0.25">
      <c r="E12" t="s">
        <v>8</v>
      </c>
      <c r="F12">
        <v>2367</v>
      </c>
    </row>
    <row r="13" spans="5:21" x14ac:dyDescent="0.25">
      <c r="E13" t="s">
        <v>9</v>
      </c>
      <c r="F13">
        <v>28206</v>
      </c>
    </row>
    <row r="14" spans="5:21" x14ac:dyDescent="0.25">
      <c r="E14" t="s">
        <v>10</v>
      </c>
      <c r="F14">
        <v>6826</v>
      </c>
    </row>
    <row r="15" spans="5:21" x14ac:dyDescent="0.25">
      <c r="E15" t="s">
        <v>11</v>
      </c>
      <c r="F15">
        <v>4998</v>
      </c>
      <c r="M15" s="2" t="s">
        <v>17</v>
      </c>
      <c r="N15" s="2"/>
      <c r="O15" s="2"/>
      <c r="P15" s="2"/>
      <c r="Q15" s="2" t="s">
        <v>23</v>
      </c>
      <c r="R15" s="2"/>
      <c r="S15" s="2"/>
      <c r="T15" s="2"/>
    </row>
    <row r="16" spans="5:21" x14ac:dyDescent="0.25">
      <c r="E16" t="s">
        <v>12</v>
      </c>
      <c r="F16">
        <v>2404</v>
      </c>
      <c r="L16" t="s">
        <v>20</v>
      </c>
      <c r="M16" s="1">
        <v>23</v>
      </c>
      <c r="N16" s="1" t="s">
        <v>18</v>
      </c>
      <c r="O16" s="1">
        <f>M16/1000000000</f>
        <v>2.3000000000000001E-8</v>
      </c>
      <c r="P16" s="1" t="s">
        <v>19</v>
      </c>
      <c r="Q16" s="1">
        <f>$F$19*M16</f>
        <v>41533147</v>
      </c>
      <c r="R16" s="1" t="s">
        <v>18</v>
      </c>
      <c r="S16" s="1">
        <f>$F$19*O16</f>
        <v>4.1533146999999999E-2</v>
      </c>
      <c r="T16" s="1" t="s">
        <v>19</v>
      </c>
      <c r="U16">
        <f>S16*$M$10</f>
        <v>107.030919819</v>
      </c>
    </row>
    <row r="17" spans="5:21" x14ac:dyDescent="0.25">
      <c r="E17" t="s">
        <v>13</v>
      </c>
      <c r="F17">
        <v>28422</v>
      </c>
      <c r="L17" t="s">
        <v>21</v>
      </c>
      <c r="M17" s="1">
        <v>23</v>
      </c>
      <c r="N17" s="1" t="s">
        <v>18</v>
      </c>
      <c r="O17" s="1">
        <f t="shared" ref="O17:O18" si="2">M17/1000000000</f>
        <v>2.3000000000000001E-8</v>
      </c>
      <c r="P17" s="1" t="s">
        <v>19</v>
      </c>
      <c r="Q17" s="1">
        <f t="shared" ref="Q17:Q18" si="3">$F$19*M17</f>
        <v>41533147</v>
      </c>
      <c r="R17" s="1" t="s">
        <v>18</v>
      </c>
      <c r="S17" s="1">
        <f t="shared" ref="S17:S18" si="4">$F$19*O17</f>
        <v>4.1533146999999999E-2</v>
      </c>
      <c r="T17" s="1" t="s">
        <v>19</v>
      </c>
      <c r="U17">
        <f t="shared" ref="U17:U18" si="5">S17*$M$10</f>
        <v>107.030919819</v>
      </c>
    </row>
    <row r="18" spans="5:21" x14ac:dyDescent="0.25">
      <c r="L18" t="s">
        <v>22</v>
      </c>
      <c r="M18" s="1">
        <v>24</v>
      </c>
      <c r="N18" s="1" t="s">
        <v>18</v>
      </c>
      <c r="O18" s="1">
        <f t="shared" si="2"/>
        <v>2.4E-8</v>
      </c>
      <c r="P18" s="1" t="s">
        <v>19</v>
      </c>
      <c r="Q18" s="1">
        <f t="shared" si="3"/>
        <v>43338936</v>
      </c>
      <c r="R18" s="1" t="s">
        <v>18</v>
      </c>
      <c r="S18" s="1">
        <f t="shared" si="4"/>
        <v>4.3338936000000002E-2</v>
      </c>
      <c r="T18" s="1" t="s">
        <v>19</v>
      </c>
      <c r="U18">
        <f t="shared" si="5"/>
        <v>111.68443807200001</v>
      </c>
    </row>
    <row r="19" spans="5:21" x14ac:dyDescent="0.25">
      <c r="E19" t="s">
        <v>14</v>
      </c>
      <c r="F19">
        <f>SUM(F3:F17)</f>
        <v>1805789</v>
      </c>
      <c r="G19" t="s">
        <v>15</v>
      </c>
    </row>
    <row r="26" spans="5:21" x14ac:dyDescent="0.25">
      <c r="M26" t="s">
        <v>35</v>
      </c>
    </row>
  </sheetData>
  <mergeCells count="2">
    <mergeCell ref="M15:P15"/>
    <mergeCell ref="Q15:T15"/>
  </mergeCells>
  <conditionalFormatting sqref="F5:F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 Otaibi</dc:creator>
  <cp:lastModifiedBy>Mohannad Otaibi</cp:lastModifiedBy>
  <dcterms:created xsi:type="dcterms:W3CDTF">2022-03-08T19:34:14Z</dcterms:created>
  <dcterms:modified xsi:type="dcterms:W3CDTF">2022-03-08T23:50:53Z</dcterms:modified>
</cp:coreProperties>
</file>