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jomingeon/Library/CloudStorage/SynologyDrive-MinssNAS/한양대학교/수업/3학년 1학기/마이크로프로세서응용/AUE3034-project-group8/wiki/"/>
    </mc:Choice>
  </mc:AlternateContent>
  <xr:revisionPtr revIDLastSave="0" documentId="13_ncr:1_{58BD3436-217B-A643-A4A8-8210CC30782F}" xr6:coauthVersionLast="47" xr6:coauthVersionMax="47" xr10:uidLastSave="{00000000-0000-0000-0000-000000000000}"/>
  <bookViews>
    <workbookView xWindow="13320" yWindow="5740" windowWidth="26880" windowHeight="14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25" i="1"/>
  <c r="F25" i="1"/>
  <c r="H25" i="1" l="1"/>
  <c r="H28" i="1" s="1"/>
  <c r="H29" i="1" s="1"/>
</calcChain>
</file>

<file path=xl/sharedStrings.xml><?xml version="1.0" encoding="utf-8"?>
<sst xmlns="http://schemas.openxmlformats.org/spreadsheetml/2006/main" count="25" uniqueCount="25">
  <si>
    <t>마이크로프로세서응용시스템 구매 계획서 (팀당 20만원 제한)</t>
  </si>
  <si>
    <t>팀번호</t>
  </si>
  <si>
    <t>팀원</t>
  </si>
  <si>
    <t>연락처</t>
  </si>
  <si>
    <t>구매 물품</t>
  </si>
  <si>
    <t>수량</t>
  </si>
  <si>
    <t>단가</t>
  </si>
  <si>
    <t>가격</t>
  </si>
  <si>
    <t>구매하는 곳</t>
  </si>
  <si>
    <t>김동협</t>
  </si>
  <si>
    <t>010-7523-1206</t>
  </si>
  <si>
    <t>김민성</t>
  </si>
  <si>
    <t>010-2440-0964</t>
  </si>
  <si>
    <t>조민건</t>
  </si>
  <si>
    <t>010-2274-8195</t>
  </si>
  <si>
    <t>총액 및 총수량</t>
  </si>
  <si>
    <t>[SMG] TowerPro 호환 서보모터 MG996R</t>
    <phoneticPr fontId="9" type="noConversion"/>
  </si>
  <si>
    <t>https://www.devicemart.co.kr/goods/view?no=12989044</t>
    <phoneticPr fontId="9" type="noConversion"/>
  </si>
  <si>
    <t>https://www.devicemart.co.kr/goods/view?no=1313388</t>
    <phoneticPr fontId="9" type="noConversion"/>
  </si>
  <si>
    <t>[(주)우정하이텍/OEM] R114ECA-D1-19.5F-20CC-0.5-A042</t>
    <phoneticPr fontId="9" type="noConversion"/>
  </si>
  <si>
    <t>이전구매</t>
    <phoneticPr fontId="9" type="noConversion"/>
  </si>
  <si>
    <t>합</t>
    <phoneticPr fontId="9" type="noConversion"/>
  </si>
  <si>
    <t>남은돈</t>
    <phoneticPr fontId="9" type="noConversion"/>
  </si>
  <si>
    <t>[OEM] EMG/ECG 일회용 근전도 접착 전극스티커 25개입 [YH-1]</t>
    <phoneticPr fontId="9" type="noConversion"/>
  </si>
  <si>
    <t>https://www.devicemart.co.kr/goods/view?no=14121224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</si>
</sst>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scheme val="minor"/>
    </font>
    <font>
      <b/>
      <sz val="18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name val="Calibri"/>
      <family val="2"/>
    </font>
    <font>
      <b/>
      <sz val="11"/>
      <color rgb="FF000000"/>
      <name val="Malgun Gothic"/>
      <family val="3"/>
      <charset val="129"/>
    </font>
    <font>
      <b/>
      <u/>
      <sz val="11"/>
      <color rgb="FF000000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14121224" TargetMode="External"/><Relationship Id="rId2" Type="http://schemas.openxmlformats.org/officeDocument/2006/relationships/hyperlink" Target="https://www.devicemart.co.kr/goods/view?no=1313388" TargetMode="External"/><Relationship Id="rId1" Type="http://schemas.openxmlformats.org/officeDocument/2006/relationships/hyperlink" Target="https://www.devicemart.co.kr/goods/view?no=129890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75" zoomScaleNormal="100" workbookViewId="0">
      <selection activeCell="J16" sqref="J16"/>
    </sheetView>
  </sheetViews>
  <sheetFormatPr baseColWidth="10" defaultColWidth="14.5" defaultRowHeight="15" customHeight="1" x14ac:dyDescent="0.2"/>
  <cols>
    <col min="1" max="3" width="9" customWidth="1"/>
    <col min="4" max="4" width="14.33203125" customWidth="1"/>
    <col min="5" max="5" width="107" customWidth="1"/>
    <col min="6" max="6" width="8.5" customWidth="1"/>
    <col min="7" max="8" width="9" customWidth="1"/>
    <col min="9" max="9" width="62.33203125" customWidth="1"/>
    <col min="10" max="10" width="83.83203125" customWidth="1"/>
    <col min="11" max="26" width="9" customWidth="1"/>
  </cols>
  <sheetData>
    <row r="1" spans="1:26" ht="16.5" customHeight="1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5">
        <v>8</v>
      </c>
      <c r="C4" s="6" t="s">
        <v>9</v>
      </c>
      <c r="D4" s="6" t="s">
        <v>10</v>
      </c>
      <c r="E4" s="5" t="s">
        <v>16</v>
      </c>
      <c r="F4" s="5">
        <v>1</v>
      </c>
      <c r="G4" s="7">
        <v>6500</v>
      </c>
      <c r="H4" s="8">
        <f>F4*G4*1.1</f>
        <v>7150.0000000000009</v>
      </c>
      <c r="I4" s="18" t="s">
        <v>18</v>
      </c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5"/>
      <c r="C5" s="10" t="s">
        <v>11</v>
      </c>
      <c r="D5" s="6" t="s">
        <v>12</v>
      </c>
      <c r="E5" s="5" t="s">
        <v>19</v>
      </c>
      <c r="F5" s="5">
        <v>1</v>
      </c>
      <c r="G5" s="7">
        <v>1400</v>
      </c>
      <c r="H5" s="8">
        <f t="shared" ref="H5:H24" si="0">F5*G5*1.1</f>
        <v>1540.0000000000002</v>
      </c>
      <c r="I5" s="18" t="s">
        <v>17</v>
      </c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5"/>
      <c r="C6" s="10" t="s">
        <v>13</v>
      </c>
      <c r="D6" s="6" t="s">
        <v>14</v>
      </c>
      <c r="E6" s="5" t="s">
        <v>23</v>
      </c>
      <c r="F6" s="5">
        <v>1</v>
      </c>
      <c r="G6" s="7">
        <v>6300</v>
      </c>
      <c r="H6" s="8">
        <f t="shared" si="0"/>
        <v>6930.0000000000009</v>
      </c>
      <c r="I6" s="18" t="s">
        <v>24</v>
      </c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5"/>
      <c r="C7" s="5"/>
      <c r="D7" s="5"/>
      <c r="E7" s="5"/>
      <c r="F7" s="5"/>
      <c r="G7" s="7"/>
      <c r="H7" s="8">
        <f t="shared" si="0"/>
        <v>0</v>
      </c>
      <c r="I7" s="9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5"/>
      <c r="C8" s="5"/>
      <c r="D8" s="5"/>
      <c r="E8" s="5"/>
      <c r="F8" s="5"/>
      <c r="G8" s="7"/>
      <c r="H8" s="8">
        <f t="shared" si="0"/>
        <v>0</v>
      </c>
      <c r="I8" s="9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5"/>
      <c r="C9" s="5"/>
      <c r="D9" s="5"/>
      <c r="E9" s="5"/>
      <c r="F9" s="5"/>
      <c r="G9" s="7"/>
      <c r="H9" s="8">
        <f t="shared" si="0"/>
        <v>0</v>
      </c>
      <c r="I9" s="9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5"/>
      <c r="C10" s="5"/>
      <c r="D10" s="5"/>
      <c r="E10" s="5"/>
      <c r="F10" s="5"/>
      <c r="G10" s="7"/>
      <c r="H10" s="8">
        <f t="shared" si="0"/>
        <v>0</v>
      </c>
      <c r="I10" s="9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5"/>
      <c r="C11" s="5"/>
      <c r="D11" s="5"/>
      <c r="E11" s="5"/>
      <c r="F11" s="5"/>
      <c r="G11" s="7"/>
      <c r="H11" s="8">
        <f t="shared" si="0"/>
        <v>0</v>
      </c>
      <c r="I11" s="9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5"/>
      <c r="C12" s="5"/>
      <c r="D12" s="5"/>
      <c r="E12" s="5"/>
      <c r="F12" s="5"/>
      <c r="G12" s="7"/>
      <c r="H12" s="8">
        <f t="shared" si="0"/>
        <v>0</v>
      </c>
      <c r="I12" s="9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5"/>
      <c r="C13" s="5"/>
      <c r="D13" s="5"/>
      <c r="E13" s="5"/>
      <c r="F13" s="5"/>
      <c r="G13" s="7"/>
      <c r="H13" s="8">
        <f t="shared" si="0"/>
        <v>0</v>
      </c>
      <c r="I13" s="1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5"/>
      <c r="C14" s="5"/>
      <c r="D14" s="5"/>
      <c r="E14" s="5"/>
      <c r="F14" s="5"/>
      <c r="G14" s="7"/>
      <c r="H14" s="8">
        <f t="shared" si="0"/>
        <v>0</v>
      </c>
      <c r="I14" s="12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5"/>
      <c r="C15" s="5"/>
      <c r="D15" s="5"/>
      <c r="E15" s="5"/>
      <c r="F15" s="5"/>
      <c r="G15" s="7"/>
      <c r="H15" s="8">
        <f t="shared" si="0"/>
        <v>0</v>
      </c>
      <c r="I15" s="9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5"/>
      <c r="C16" s="5"/>
      <c r="D16" s="5"/>
      <c r="E16" s="5"/>
      <c r="F16" s="5"/>
      <c r="G16" s="7"/>
      <c r="H16" s="8">
        <f t="shared" si="0"/>
        <v>0</v>
      </c>
      <c r="I16" s="1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5"/>
      <c r="C17" s="5"/>
      <c r="D17" s="5"/>
      <c r="E17" s="5"/>
      <c r="F17" s="5"/>
      <c r="G17" s="7"/>
      <c r="H17" s="8">
        <f t="shared" si="0"/>
        <v>0</v>
      </c>
      <c r="I17" s="9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5"/>
      <c r="C18" s="5"/>
      <c r="D18" s="5"/>
      <c r="E18" s="5"/>
      <c r="F18" s="5"/>
      <c r="G18" s="7"/>
      <c r="H18" s="8">
        <f t="shared" si="0"/>
        <v>0</v>
      </c>
      <c r="I18" s="9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5"/>
      <c r="C19" s="5"/>
      <c r="D19" s="5"/>
      <c r="E19" s="5"/>
      <c r="F19" s="5"/>
      <c r="G19" s="7"/>
      <c r="H19" s="8">
        <f t="shared" si="0"/>
        <v>0</v>
      </c>
      <c r="I19" s="9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5"/>
      <c r="C20" s="5"/>
      <c r="D20" s="5"/>
      <c r="E20" s="5"/>
      <c r="F20" s="5"/>
      <c r="G20" s="7"/>
      <c r="H20" s="8">
        <f t="shared" si="0"/>
        <v>0</v>
      </c>
      <c r="I20" s="9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5"/>
      <c r="C21" s="5"/>
      <c r="D21" s="5"/>
      <c r="E21" s="5"/>
      <c r="F21" s="5"/>
      <c r="G21" s="7"/>
      <c r="H21" s="8">
        <f t="shared" si="0"/>
        <v>0</v>
      </c>
      <c r="I21" s="13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5"/>
      <c r="C22" s="5"/>
      <c r="D22" s="5"/>
      <c r="E22" s="5"/>
      <c r="F22" s="5"/>
      <c r="G22" s="7"/>
      <c r="H22" s="8">
        <f t="shared" si="0"/>
        <v>0</v>
      </c>
      <c r="I22" s="13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5"/>
      <c r="C23" s="5"/>
      <c r="D23" s="5"/>
      <c r="E23" s="5"/>
      <c r="F23" s="5"/>
      <c r="G23" s="7"/>
      <c r="H23" s="8">
        <f t="shared" si="0"/>
        <v>0</v>
      </c>
      <c r="I23" s="13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14"/>
      <c r="C24" s="14"/>
      <c r="D24" s="14"/>
      <c r="E24" s="14"/>
      <c r="F24" s="5"/>
      <c r="G24" s="7"/>
      <c r="H24" s="8">
        <f t="shared" si="0"/>
        <v>0</v>
      </c>
      <c r="I24" s="15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4" t="s">
        <v>15</v>
      </c>
      <c r="B25" s="25"/>
      <c r="C25" s="25"/>
      <c r="D25" s="25"/>
      <c r="E25" s="26"/>
      <c r="F25" s="16">
        <f t="shared" ref="F25:H25" si="1">SUM(F4:F24)</f>
        <v>3</v>
      </c>
      <c r="G25" s="17">
        <f t="shared" si="1"/>
        <v>14200</v>
      </c>
      <c r="H25" s="17">
        <f t="shared" si="1"/>
        <v>15620.000000000004</v>
      </c>
      <c r="I25" s="16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 t="s">
        <v>20</v>
      </c>
      <c r="H27" s="19">
        <v>165330</v>
      </c>
      <c r="I27" s="2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 t="s">
        <v>21</v>
      </c>
      <c r="H28" s="20">
        <f>SUM(H25,H27)</f>
        <v>180950</v>
      </c>
      <c r="I28" s="2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 t="s">
        <v>22</v>
      </c>
      <c r="H29" s="20">
        <f>200000-H28</f>
        <v>19050</v>
      </c>
      <c r="I29" s="2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2">
    <mergeCell ref="A1:I2"/>
    <mergeCell ref="A25:E25"/>
  </mergeCells>
  <phoneticPr fontId="9" type="noConversion"/>
  <hyperlinks>
    <hyperlink ref="I5" r:id="rId1" xr:uid="{27E02F99-CC83-7F48-B530-6EC4C6A42CF8}"/>
    <hyperlink ref="I4" r:id="rId2" xr:uid="{48A91CDF-9B8A-6346-A131-2408EEAB3656}"/>
    <hyperlink ref="I6" r:id="rId3" xr:uid="{654735BA-9515-3A4D-9C48-AE9D2DD34EE5}"/>
  </hyperlinks>
  <pageMargins left="0.69999998807907104" right="0.69999998807907104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조민건</cp:lastModifiedBy>
  <dcterms:created xsi:type="dcterms:W3CDTF">2025-05-19T14:59:38Z</dcterms:created>
  <dcterms:modified xsi:type="dcterms:W3CDTF">2025-05-20T02:37:52Z</dcterms:modified>
</cp:coreProperties>
</file>