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odoloro/programs/rmspopeprojects/rms_terminal_app/terminal/website/"/>
    </mc:Choice>
  </mc:AlternateContent>
  <xr:revisionPtr revIDLastSave="0" documentId="13_ncr:1_{6DF2B43B-000C-6044-9357-35FCDFA66ADE}" xr6:coauthVersionLast="47" xr6:coauthVersionMax="47" xr10:uidLastSave="{00000000-0000-0000-0000-000000000000}"/>
  <bookViews>
    <workbookView xWindow="3440" yWindow="1400" windowWidth="21920" windowHeight="16100" xr2:uid="{242F07C6-41B8-0F4F-B5D0-6C5396ED6D14}"/>
  </bookViews>
  <sheets>
    <sheet name="timelog" sheetId="3" r:id="rId1"/>
    <sheet name="Sheet1" sheetId="1" r:id="rId2"/>
  </sheets>
  <definedNames>
    <definedName name="ExternalData_1" localSheetId="0" hidden="1">timelog!$A$1:$I$22</definedName>
    <definedName name="Slicer_Employe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3" l="1"/>
  <c r="J3" i="3"/>
  <c r="J4" i="3"/>
  <c r="J5" i="3"/>
  <c r="J6" i="3"/>
  <c r="J7" i="3"/>
  <c r="J8" i="3"/>
  <c r="J9" i="3"/>
  <c r="J10" i="3"/>
  <c r="J11" i="3"/>
  <c r="J12" i="3"/>
  <c r="J13" i="3"/>
  <c r="J14" i="3"/>
  <c r="J15" i="3"/>
  <c r="J16" i="3"/>
  <c r="J17" i="3"/>
  <c r="J18" i="3"/>
  <c r="J19" i="3"/>
  <c r="J20" i="3"/>
  <c r="J21" i="3"/>
  <c r="J22" i="3"/>
  <c r="A2" i="1" a="1"/>
  <c r="A2" i="1" s="1"/>
  <c r="A3" i="1" s="1" a="1"/>
  <c r="A3" i="1" s="1"/>
  <c r="E12" i="1"/>
  <c r="F12" i="1" s="1"/>
  <c r="E7" i="1"/>
  <c r="E9" i="1"/>
  <c r="E10" i="1"/>
  <c r="E11" i="1"/>
  <c r="J23" i="3" l="1"/>
  <c r="E8" i="1"/>
  <c r="E2" i="1"/>
  <c r="F2" i="1" s="1"/>
  <c r="E3" i="1" l="1"/>
  <c r="F3" i="1" s="1"/>
  <c r="A4" i="1" a="1"/>
  <c r="A4" i="1" s="1"/>
  <c r="E4" i="1" l="1"/>
  <c r="F4" i="1" s="1"/>
  <c r="A5" i="1" a="1"/>
  <c r="A5" i="1" s="1"/>
  <c r="E5" i="1" l="1"/>
  <c r="F5" i="1" s="1"/>
  <c r="A6" i="1" a="1"/>
  <c r="A6" i="1" s="1"/>
  <c r="E6" i="1" l="1"/>
  <c r="F6" i="1" s="1"/>
  <c r="F7" i="1"/>
  <c r="F8" i="1" l="1"/>
  <c r="F9" i="1" l="1"/>
  <c r="F11" i="1" l="1"/>
  <c r="F1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7CEF9F-67FC-1A40-A32E-D9FC77CD3AFB}" keepAlive="1" name="Query - timelog" description="Connection to the 'timelog' query in the workbook." type="5" refreshedVersion="8" background="1" saveData="1">
    <dbPr connection="Provider=Microsoft.Mashup.OleDb.1;Data Source=$Workbook$;Location=timelog;Extended Properties=&quot;&quot;" command="SELECT * FROM [timelog]"/>
  </connection>
  <connection id="2" xr16:uid="{894F68F5-F0A0-D34B-B7D1-403CC7660AA6}" keepAlive="1" name="Query - timelog (2)" description="Connection to the 'timelog (2)' query in the workbook." type="5" refreshedVersion="8" background="1" saveData="1">
    <dbPr connection="Provider=Microsoft.Mashup.OleDb.1;Data Source=$Workbook$;Location=&quot;timelog (2)&quot;;Extended Properties=&quot;&quot;" command="SELECT * FROM [timelog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<sst xmlns="http://schemas.openxmlformats.org/spreadsheetml/2006/main" count="234" uniqueCount="87">
  <si>
    <t>Employee</t>
  </si>
  <si>
    <t>Rate</t>
  </si>
  <si>
    <t>Weekly Hrs. Worked</t>
  </si>
  <si>
    <t>Weekly  Pay</t>
  </si>
  <si>
    <t>Total Hrs</t>
  </si>
  <si>
    <t>LL50</t>
  </si>
  <si>
    <t>TT48</t>
  </si>
  <si>
    <t>MT64</t>
  </si>
  <si>
    <t>LODO</t>
  </si>
  <si>
    <t>Employee ID</t>
  </si>
  <si>
    <t>FirstName</t>
  </si>
  <si>
    <t>LastName</t>
  </si>
  <si>
    <t>T315</t>
  </si>
  <si>
    <t>test</t>
  </si>
  <si>
    <t>3tt</t>
  </si>
  <si>
    <t>T731</t>
  </si>
  <si>
    <t>77fs</t>
  </si>
  <si>
    <t>T941</t>
  </si>
  <si>
    <t>9hgfd</t>
  </si>
  <si>
    <t>T159</t>
  </si>
  <si>
    <t>1dfsafs</t>
  </si>
  <si>
    <t>T264</t>
  </si>
  <si>
    <t>2DFSAFDAS</t>
  </si>
  <si>
    <t>T485</t>
  </si>
  <si>
    <t>4dfsa</t>
  </si>
  <si>
    <t>T674</t>
  </si>
  <si>
    <t>6dfsafsda</t>
  </si>
  <si>
    <t>Date</t>
  </si>
  <si>
    <t>Description</t>
  </si>
  <si>
    <t>Vehicle</t>
  </si>
  <si>
    <t>Runs</t>
  </si>
  <si>
    <t>Location</t>
  </si>
  <si>
    <t>Clock-IN</t>
  </si>
  <si>
    <t>Vehicle-2</t>
  </si>
  <si>
    <t>Clock-Out</t>
  </si>
  <si>
    <t>TEST</t>
  </si>
  <si>
    <t>lodo</t>
  </si>
  <si>
    <t>loro</t>
  </si>
  <si>
    <t>TU23</t>
  </si>
  <si>
    <t>user</t>
  </si>
  <si>
    <t>TU43</t>
  </si>
  <si>
    <t>TU54</t>
  </si>
  <si>
    <t>TU40</t>
  </si>
  <si>
    <t>TU49</t>
  </si>
  <si>
    <t>TU80</t>
  </si>
  <si>
    <t>TU69</t>
  </si>
  <si>
    <t>TU42</t>
  </si>
  <si>
    <t>TU34</t>
  </si>
  <si>
    <t>TU37</t>
  </si>
  <si>
    <t>TU70</t>
  </si>
  <si>
    <t>TU58</t>
  </si>
  <si>
    <t>TU53</t>
  </si>
  <si>
    <t>TU39</t>
  </si>
  <si>
    <t>TU28</t>
  </si>
  <si>
    <t>TU72</t>
  </si>
  <si>
    <t>TU85</t>
  </si>
  <si>
    <t>TU47</t>
  </si>
  <si>
    <t>TU55</t>
  </si>
  <si>
    <t>TU92</t>
  </si>
  <si>
    <t>TU68</t>
  </si>
  <si>
    <t>TU50</t>
  </si>
  <si>
    <t>TU46</t>
  </si>
  <si>
    <t>TU38</t>
  </si>
  <si>
    <t>TU77</t>
  </si>
  <si>
    <t>TU26</t>
  </si>
  <si>
    <t>TU90</t>
  </si>
  <si>
    <t>TU48</t>
  </si>
  <si>
    <t>TU74</t>
  </si>
  <si>
    <t>TU73</t>
  </si>
  <si>
    <t>TU17</t>
  </si>
  <si>
    <t>TU96</t>
  </si>
  <si>
    <t>TU61</t>
  </si>
  <si>
    <t>TU79</t>
  </si>
  <si>
    <t>EU16</t>
  </si>
  <si>
    <t>existing</t>
  </si>
  <si>
    <t>EU72</t>
  </si>
  <si>
    <t>EU59</t>
  </si>
  <si>
    <t>EU74</t>
  </si>
  <si>
    <t>EU39</t>
  </si>
  <si>
    <t>EU36</t>
  </si>
  <si>
    <t>EU10</t>
  </si>
  <si>
    <t>EU24</t>
  </si>
  <si>
    <t>EU86</t>
  </si>
  <si>
    <t>EU71</t>
  </si>
  <si>
    <t>EU44</t>
  </si>
  <si>
    <t>EU76</t>
  </si>
  <si>
    <t>EU57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</si>
</sst>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quot;$&quot;#,##0.00"/>
    <numFmt numFmtId="166" formatCode="m/d/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6" fontId="0" fillId="0" borderId="0" xfId="0" applyNumberFormat="1"/>
    <xf numFmtId="165" fontId="0" fillId="0" borderId="0" xfId="0" applyNumberFormat="1"/>
    <xf numFmtId="0" fontId="0" fillId="0" borderId="0" xfId="0" applyAlignment="1">
      <alignment horizontal="center" shrinkToFit="1"/>
    </xf>
    <xf numFmtId="164" fontId="0" fillId="0" borderId="0" xfId="0" applyNumberFormat="1" applyAlignment="1">
      <alignment horizontal="center" shrinkToFit="1"/>
    </xf>
    <xf numFmtId="46" fontId="0" fillId="0" borderId="0" xfId="0" applyNumberFormat="1" applyAlignment="1">
      <alignment horizontal="center" shrinkToFit="1"/>
    </xf>
    <xf numFmtId="0" fontId="0" fillId="0" borderId="0" xfId="0" applyAlignment="1">
      <alignment horizontal="left" shrinkToFit="1"/>
    </xf>
    <xf numFmtId="2" fontId="0" fillId="0" borderId="0" xfId="0" applyNumberFormat="1" applyAlignment="1">
      <alignment horizontal="left" shrinkToFit="1"/>
    </xf>
    <xf numFmtId="166" fontId="0" fillId="0" borderId="0" xfId="0" applyNumberFormat="1" applyAlignment="1">
      <alignment horizontal="center" shrinkToFit="1"/>
    </xf>
  </cellXfs>
  <cellStyles count="1">
    <cellStyle name="Normal" xfId="0" builtinId="0"/>
  </cellStyles>
  <dxfs count="23">
    <dxf>
      <numFmt numFmtId="31" formatCode="[h]:mm:ss"/>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numFmt numFmtId="31" formatCode="[h]:mm:ss"/>
      <alignment horizontal="center" vertical="bottom" textRotation="0" wrapText="0" indent="0" justifyLastLine="0" shrinkToFit="1" readingOrder="0"/>
    </dxf>
    <dxf>
      <numFmt numFmtId="164" formatCode="[$-F400]h:mm:ss\ AM/PM"/>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164" formatCode="[$-F400]h:mm:ss\ AM/PM"/>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166" formatCode="m/d/yy"/>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left" vertical="bottom" textRotation="0" wrapText="0"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10</xdr:col>
      <xdr:colOff>1104900</xdr:colOff>
      <xdr:row>0</xdr:row>
      <xdr:rowOff>139700</xdr:rowOff>
    </xdr:from>
    <xdr:to>
      <xdr:col>13</xdr:col>
      <xdr:colOff>647700</xdr:colOff>
      <xdr:row>13</xdr:row>
      <xdr:rowOff>88900</xdr:rowOff>
    </xdr:to>
    <mc:AlternateContent xmlns:mc="http://schemas.openxmlformats.org/markup-compatibility/2006" xmlns:sle15="http://schemas.microsoft.com/office/drawing/2012/slicer">
      <mc:Choice Requires="sle15">
        <xdr:graphicFrame macro="">
          <xdr:nvGraphicFramePr>
            <xdr:cNvPr id="2" name="Employee">
              <a:extLst>
                <a:ext uri="{FF2B5EF4-FFF2-40B4-BE49-F238E27FC236}">
                  <a16:creationId xmlns:a16="http://schemas.microsoft.com/office/drawing/2014/main" id="{4903B47A-A323-B665-AB3A-5975A17B8EAF}"/>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mlns="">
        <xdr:sp macro="" textlink="">
          <xdr:nvSpPr>
            <xdr:cNvPr id="0" name=""/>
            <xdr:cNvSpPr>
              <a:spLocks noTextEdit="1"/>
            </xdr:cNvSpPr>
          </xdr:nvSpPr>
          <xdr:spPr>
            <a:xfrm>
              <a:off x="9486900" y="139700"/>
              <a:ext cx="3162300" cy="2590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3B8577E-42FB-8D42-94D7-53CD26B6FC43}" autoFormatId="16" applyNumberFormats="0" applyBorderFormats="0" applyFontFormats="0" applyPatternFormats="0" applyAlignmentFormats="0" applyWidthHeightFormats="0">
  <queryTableRefresh nextId="11" unboundColumnsRight="1">
    <queryTableFields count="10">
      <queryTableField id="1" name="Employee" tableColumnId="1"/>
      <queryTableField id="2" name=" Date" tableColumnId="2"/>
      <queryTableField id="3" name=" Description" tableColumnId="3"/>
      <queryTableField id="4" name=" Vehicle" tableColumnId="4"/>
      <queryTableField id="5" name=" Runs" tableColumnId="5"/>
      <queryTableField id="6" name=" Location" tableColumnId="6"/>
      <queryTableField id="7" name=" Clock_IN" tableColumnId="7"/>
      <queryTableField id="8" name=" Vehicle_2" tableColumnId="8"/>
      <queryTableField id="9" name=" Clock_Out"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C4C37E9C-EFB0-6549-BCB0-7DEB0BEACFC9}" sourceName="Employe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816A7D27-DB11-BA40-A75B-D1B79D59F298}" cache="Slicer_Employee" caption="Employe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0FCD76-AA32-294B-BB1E-7AB80821C1CA}" name="timelog__2" displayName="timelog__2" ref="A1:J23" tableType="queryTable" totalsRowCount="1" headerRowDxfId="22" dataDxfId="21" totalsRowDxfId="20">
  <autoFilter ref="A1:J22" xr:uid="{B60FCD76-AA32-294B-BB1E-7AB80821C1CA}"/>
  <tableColumns count="10">
    <tableColumn id="1" xr3:uid="{10F9EACC-6CAE-1B4E-8DA8-3B3DB6AFA450}" uniqueName="1" name="Employee" totalsRowLabel="LL50" queryTableFieldId="1" dataDxfId="19" totalsRowDxfId="9"/>
    <tableColumn id="2" xr3:uid="{9C9E8736-94B9-D947-82CE-0AC6063CF7E9}" uniqueName="2" name="Date" queryTableFieldId="2" dataDxfId="18" totalsRowDxfId="8"/>
    <tableColumn id="3" xr3:uid="{40F46434-1A7C-8E45-B64D-0CAA84239461}" uniqueName="3" name="Description" queryTableFieldId="3" dataDxfId="17" totalsRowDxfId="7"/>
    <tableColumn id="4" xr3:uid="{A6AD1DA0-154C-DC43-B56B-4F4B4FF5713A}" uniqueName="4" name="Vehicle" queryTableFieldId="4" dataDxfId="16" totalsRowDxfId="6"/>
    <tableColumn id="5" xr3:uid="{439E6799-67D1-7A4E-BF50-F6552F2FD0F7}" uniqueName="5" name="Runs" queryTableFieldId="5" dataDxfId="15" totalsRowDxfId="5"/>
    <tableColumn id="6" xr3:uid="{B103F063-7F45-734B-85A7-44ACC6C5AA2C}" uniqueName="6" name="Location" queryTableFieldId="6" dataDxfId="14" totalsRowDxfId="4"/>
    <tableColumn id="7" xr3:uid="{A757DF57-2CDD-244C-BEAE-6D44B350C913}" uniqueName="7" name="Clock-IN" queryTableFieldId="7" dataDxfId="13" totalsRowDxfId="3"/>
    <tableColumn id="8" xr3:uid="{B0AD8E9F-3E66-1B4A-B874-4A6E0D9C480D}" uniqueName="8" name="Vehicle-2" queryTableFieldId="8" dataDxfId="12" totalsRowDxfId="2"/>
    <tableColumn id="9" xr3:uid="{55452997-A689-994D-9EDA-409959C41BB0}" uniqueName="9" name="Clock-Out" queryTableFieldId="9" dataDxfId="11" totalsRowDxfId="1"/>
    <tableColumn id="10" xr3:uid="{1F948073-7C9C-134F-8A1C-B3E8D288A156}" uniqueName="10" name="Total Hrs" totalsRowFunction="sum" queryTableFieldId="10" dataDxfId="10" totalsRowDxfId="0">
      <calculatedColumnFormula>(I2-G2)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A3424-C613-314B-B7C3-F267D7F5834D}">
  <dimension ref="A1:J30"/>
  <sheetViews>
    <sheetView tabSelected="1" workbookViewId="0">
      <selection activeCell="J24" sqref="J24"/>
    </sheetView>
  </sheetViews>
  <sheetFormatPr baseColWidth="10" defaultColWidth="15.83203125" defaultRowHeight="16" x14ac:dyDescent="0.2"/>
  <cols>
    <col min="1" max="1" width="11.83203125" style="3" bestFit="1" customWidth="1"/>
    <col min="2" max="2" width="8.1640625" style="3" bestFit="1" customWidth="1"/>
    <col min="3" max="3" width="13.5" style="3" bestFit="1" customWidth="1"/>
    <col min="4" max="4" width="10.1640625" style="3" bestFit="1" customWidth="1"/>
    <col min="5" max="5" width="8.1640625" style="3" bestFit="1" customWidth="1"/>
    <col min="6" max="6" width="11" style="3" bestFit="1" customWidth="1"/>
    <col min="7" max="7" width="11.33203125" style="3" bestFit="1" customWidth="1"/>
    <col min="8" max="8" width="12.1640625" style="3" bestFit="1" customWidth="1"/>
    <col min="9" max="9" width="12.5" style="3" bestFit="1" customWidth="1"/>
    <col min="10" max="10" width="11.1640625" style="3" bestFit="1" customWidth="1"/>
    <col min="11" max="16384" width="15.83203125" style="3"/>
  </cols>
  <sheetData>
    <row r="1" spans="1:10" s="6" customFormat="1" x14ac:dyDescent="0.2">
      <c r="A1" s="6" t="s">
        <v>0</v>
      </c>
      <c r="B1" s="6" t="s">
        <v>27</v>
      </c>
      <c r="C1" s="6" t="s">
        <v>28</v>
      </c>
      <c r="D1" s="6" t="s">
        <v>29</v>
      </c>
      <c r="E1" s="6" t="s">
        <v>30</v>
      </c>
      <c r="F1" s="6" t="s">
        <v>31</v>
      </c>
      <c r="G1" s="6" t="s">
        <v>32</v>
      </c>
      <c r="H1" s="6" t="s">
        <v>33</v>
      </c>
      <c r="I1" s="6" t="s">
        <v>34</v>
      </c>
      <c r="J1" s="7" t="s">
        <v>4</v>
      </c>
    </row>
    <row r="2" spans="1:10" x14ac:dyDescent="0.2">
      <c r="A2" s="3" t="s">
        <v>5</v>
      </c>
      <c r="B2" s="8"/>
      <c r="G2" s="4"/>
      <c r="I2" s="4"/>
      <c r="J2" s="5">
        <f t="shared" ref="J2:J22" si="0">(I2-G2)</f>
        <v>0</v>
      </c>
    </row>
    <row r="3" spans="1:10" x14ac:dyDescent="0.2">
      <c r="A3" s="3" t="s">
        <v>5</v>
      </c>
      <c r="B3" s="8"/>
      <c r="G3" s="4"/>
      <c r="I3" s="4"/>
      <c r="J3" s="5">
        <f t="shared" si="0"/>
        <v>0</v>
      </c>
    </row>
    <row r="4" spans="1:10" x14ac:dyDescent="0.2">
      <c r="A4" s="3" t="s">
        <v>5</v>
      </c>
      <c r="B4" s="8"/>
      <c r="G4" s="4"/>
      <c r="I4" s="4"/>
      <c r="J4" s="5">
        <f t="shared" si="0"/>
        <v>0</v>
      </c>
    </row>
    <row r="5" spans="1:10" x14ac:dyDescent="0.2">
      <c r="A5" s="3" t="s">
        <v>5</v>
      </c>
      <c r="B5" s="8"/>
      <c r="G5" s="4"/>
      <c r="I5" s="4"/>
      <c r="J5" s="5">
        <f t="shared" si="0"/>
        <v>0</v>
      </c>
    </row>
    <row r="6" spans="1:10" x14ac:dyDescent="0.2">
      <c r="A6" s="3" t="s">
        <v>5</v>
      </c>
      <c r="B6" s="8"/>
      <c r="G6" s="4"/>
      <c r="I6" s="4"/>
      <c r="J6" s="5">
        <f t="shared" si="0"/>
        <v>0</v>
      </c>
    </row>
    <row r="7" spans="1:10" x14ac:dyDescent="0.2">
      <c r="A7" s="3" t="s">
        <v>5</v>
      </c>
      <c r="B7" s="8"/>
      <c r="G7" s="4"/>
      <c r="I7" s="4"/>
      <c r="J7" s="5">
        <f t="shared" si="0"/>
        <v>0</v>
      </c>
    </row>
    <row r="8" spans="1:10" x14ac:dyDescent="0.2">
      <c r="A8" s="3" t="s">
        <v>5</v>
      </c>
      <c r="B8" s="8"/>
      <c r="G8" s="4"/>
      <c r="I8" s="4"/>
      <c r="J8" s="5">
        <f t="shared" si="0"/>
        <v>0</v>
      </c>
    </row>
    <row r="9" spans="1:10" x14ac:dyDescent="0.2">
      <c r="A9" s="3" t="s">
        <v>5</v>
      </c>
      <c r="B9" s="8"/>
      <c r="G9" s="4"/>
      <c r="I9" s="4"/>
      <c r="J9" s="5">
        <f t="shared" si="0"/>
        <v>0</v>
      </c>
    </row>
    <row r="10" spans="1:10" x14ac:dyDescent="0.2">
      <c r="A10" s="3" t="s">
        <v>5</v>
      </c>
      <c r="B10" s="8"/>
      <c r="G10" s="4"/>
      <c r="I10" s="4"/>
      <c r="J10" s="5">
        <f t="shared" si="0"/>
        <v>0</v>
      </c>
    </row>
    <row r="11" spans="1:10" x14ac:dyDescent="0.2">
      <c r="A11" s="3" t="s">
        <v>5</v>
      </c>
      <c r="B11" s="8"/>
      <c r="G11" s="4"/>
      <c r="I11" s="4"/>
      <c r="J11" s="5">
        <f t="shared" si="0"/>
        <v>0</v>
      </c>
    </row>
    <row r="12" spans="1:10" x14ac:dyDescent="0.2">
      <c r="A12" s="3" t="s">
        <v>6</v>
      </c>
      <c r="B12" s="8"/>
      <c r="G12" s="4"/>
      <c r="I12" s="4"/>
      <c r="J12" s="5">
        <f t="shared" si="0"/>
        <v>0</v>
      </c>
    </row>
    <row r="13" spans="1:10" x14ac:dyDescent="0.2">
      <c r="A13" s="3" t="s">
        <v>6</v>
      </c>
      <c r="B13" s="8"/>
      <c r="G13" s="4"/>
      <c r="I13" s="4"/>
      <c r="J13" s="5">
        <f t="shared" si="0"/>
        <v>0</v>
      </c>
    </row>
    <row r="14" spans="1:10" x14ac:dyDescent="0.2">
      <c r="A14" s="3" t="s">
        <v>35</v>
      </c>
      <c r="B14" s="8"/>
      <c r="G14" s="4"/>
      <c r="I14" s="4"/>
      <c r="J14" s="5">
        <f t="shared" si="0"/>
        <v>0</v>
      </c>
    </row>
    <row r="15" spans="1:10" x14ac:dyDescent="0.2">
      <c r="A15" s="3" t="s">
        <v>7</v>
      </c>
      <c r="B15" s="8"/>
      <c r="G15" s="4"/>
      <c r="I15" s="4"/>
      <c r="J15" s="5">
        <f t="shared" si="0"/>
        <v>0</v>
      </c>
    </row>
    <row r="16" spans="1:10" x14ac:dyDescent="0.2">
      <c r="A16" s="3" t="s">
        <v>6</v>
      </c>
      <c r="B16" s="8"/>
      <c r="G16" s="4"/>
      <c r="I16" s="4"/>
      <c r="J16" s="5">
        <f t="shared" si="0"/>
        <v>0</v>
      </c>
    </row>
    <row r="17" spans="1:10" x14ac:dyDescent="0.2">
      <c r="A17" s="3" t="s">
        <v>7</v>
      </c>
      <c r="B17" s="8"/>
      <c r="G17" s="4"/>
      <c r="I17" s="4"/>
      <c r="J17" s="5">
        <f t="shared" si="0"/>
        <v>0</v>
      </c>
    </row>
    <row r="18" spans="1:10" x14ac:dyDescent="0.2">
      <c r="A18" s="3" t="s">
        <v>5</v>
      </c>
      <c r="B18" s="8"/>
      <c r="G18" s="4"/>
      <c r="I18" s="4"/>
      <c r="J18" s="5">
        <f t="shared" si="0"/>
        <v>0</v>
      </c>
    </row>
    <row r="19" spans="1:10" x14ac:dyDescent="0.2">
      <c r="A19" s="3" t="s">
        <v>8</v>
      </c>
      <c r="B19" s="8"/>
      <c r="G19" s="4"/>
      <c r="I19" s="4"/>
      <c r="J19" s="5">
        <f t="shared" si="0"/>
        <v>0</v>
      </c>
    </row>
    <row r="20" spans="1:10" x14ac:dyDescent="0.2">
      <c r="A20" s="3" t="s">
        <v>8</v>
      </c>
      <c r="B20" s="8"/>
      <c r="G20" s="4"/>
      <c r="I20" s="4"/>
      <c r="J20" s="5">
        <f t="shared" si="0"/>
        <v>0</v>
      </c>
    </row>
    <row r="21" spans="1:10" x14ac:dyDescent="0.2">
      <c r="A21" s="3" t="s">
        <v>8</v>
      </c>
      <c r="B21" s="8"/>
      <c r="G21" s="4"/>
      <c r="I21" s="4"/>
      <c r="J21" s="5">
        <f t="shared" si="0"/>
        <v>0</v>
      </c>
    </row>
    <row r="22" spans="1:10" x14ac:dyDescent="0.2">
      <c r="A22" s="3" t="s">
        <v>5</v>
      </c>
      <c r="B22" s="8"/>
      <c r="G22" s="4"/>
      <c r="I22" s="4"/>
      <c r="J22" s="5">
        <f t="shared" si="0"/>
        <v>0</v>
      </c>
    </row>
    <row r="23" spans="1:10" x14ac:dyDescent="0.2">
      <c r="A23" s="3" t="s">
        <v>5</v>
      </c>
      <c r="J23" s="5">
        <f>SUBTOTAL(109,timelog__2[Total Hrs])</f>
        <v>0</v>
      </c>
    </row>
    <row r="24" spans="1:10" x14ac:dyDescent="0.2">
      <c r="A24" s="3" t="s">
        <v>81</v>
      </c>
      <c r="B24" s="3" t="s">
        <v>74</v>
      </c>
      <c r="C24" s="3" t="s">
        <v>39</v>
      </c>
    </row>
    <row r="25" spans="1:10" x14ac:dyDescent="0.2">
      <c r="A25" s="3" t="s">
        <v>82</v>
      </c>
      <c r="B25" s="3" t="s">
        <v>74</v>
      </c>
      <c r="C25" s="3" t="s">
        <v>39</v>
      </c>
    </row>
    <row r="26" spans="1:10" x14ac:dyDescent="0.2">
      <c r="A26" s="3" t="s">
        <v>83</v>
      </c>
      <c r="B26" s="3" t="s">
        <v>74</v>
      </c>
      <c r="C26" s="3" t="s">
        <v>39</v>
      </c>
    </row>
    <row r="27" spans="1:10" x14ac:dyDescent="0.2">
      <c r="A27" s="3" t="s">
        <v>84</v>
      </c>
      <c r="B27" s="3" t="s">
        <v>74</v>
      </c>
      <c r="C27" s="3" t="s">
        <v>39</v>
      </c>
    </row>
    <row r="28" spans="1:10" x14ac:dyDescent="0.2">
      <c r="A28" s="3" t="s">
        <v>85</v>
      </c>
      <c r="B28" s="3" t="s">
        <v>74</v>
      </c>
      <c r="C28" s="3" t="s">
        <v>39</v>
      </c>
    </row>
    <row r="29" spans="1:10" x14ac:dyDescent="0.2">
      <c r="A29" s="3" t="s">
        <v>86</v>
      </c>
      <c r="B29" s="3" t="s">
        <v>74</v>
      </c>
      <c r="C29" s="3" t="s">
        <v>39</v>
      </c>
    </row>
    <row r="30" spans="1:10" x14ac:dyDescent="0.2">
      <c r="A30" s="3" t="s">
        <v>84</v>
      </c>
      <c r="B30" s="3" t="s">
        <v>74</v>
      </c>
      <c r="C30" s="3" t="s">
        <v>39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17F07-A537-954F-972A-16627EF5C919}">
  <dimension ref="A1:F63"/>
  <sheetViews>
    <sheetView workbookViewId="0">
      <selection activeCell="A2" sqref="A2"/>
    </sheetView>
  </sheetViews>
  <sheetFormatPr baseColWidth="10" defaultRowHeight="16" x14ac:dyDescent="0.2"/>
  <cols>
    <col min="1" max="3" width="11" customWidth="1"/>
    <col min="5" max="5" width="18.1640625" customWidth="1"/>
  </cols>
  <sheetData>
    <row r="1" spans="1:6" x14ac:dyDescent="0.2">
      <c r="A1" t="s">
        <v>9</v>
      </c>
      <c r="B1" t="s">
        <v>10</v>
      </c>
      <c r="C1" t="s">
        <v>11</v>
      </c>
      <c r="D1" t="s">
        <v>1</v>
      </c>
      <c r="E1" s="1" t="s">
        <v>2</v>
      </c>
      <c r="F1" s="2" t="s">
        <v>3</v>
      </c>
    </row>
    <row r="2" spans="1:6" x14ac:dyDescent="0.2">
      <c r="A2" t="str" cm="1">
        <f t="array" ref="A2">IFERROR(INDEX(timelog__2[Employee], MATCH(0, COUNTIF($A$1:A1, timelog__2[Employee]), 0)), "")</f>
        <v>LL50</v>
      </c>
      <c r="B2" t="s">
        <v>36</v>
      </c>
      <c r="C2" t="s">
        <v>37</v>
      </c>
      <c r="D2">
        <v>15.218</v>
      </c>
      <c r="E2" s="1">
        <f>SUMIF(timelog__2[Employee],A2,timelog__2[Total Hrs])</f>
        <v>0</v>
      </c>
      <c r="F2" s="2">
        <f>(E2*24)*D2</f>
        <v>0</v>
      </c>
    </row>
    <row r="3" spans="1:6" x14ac:dyDescent="0.2">
      <c r="A3" t="str" cm="1">
        <f t="array" ref="A3">IFERROR(INDEX(timelog__2[Employee], MATCH(0, COUNTIF($A$1:A2, timelog__2[Employee]), 0)), "")</f>
        <v>TT48</v>
      </c>
      <c r="B3" t="s">
        <v>36</v>
      </c>
      <c r="C3" t="s">
        <v>37</v>
      </c>
      <c r="D3">
        <v>15.218</v>
      </c>
      <c r="E3" s="1">
        <f>SUMIF(timelog__2[Employee],A3,timelog__2[Total Hrs])</f>
        <v>0</v>
      </c>
      <c r="F3" s="2">
        <f t="shared" ref="F3:F12" si="0">(E3*24)*D3</f>
        <v>0</v>
      </c>
    </row>
    <row r="4" spans="1:6" x14ac:dyDescent="0.2">
      <c r="A4" t="str" cm="1">
        <f t="array" ref="A4">IFERROR(INDEX(timelog__2[Employee], MATCH(0, COUNTIF($A$1:A3, timelog__2[Employee]), 0)), "")</f>
        <v>TEST</v>
      </c>
      <c r="D4">
        <v>15.218</v>
      </c>
      <c r="E4" s="1">
        <f>SUMIF(timelog__2[Employee],A4,timelog__2[Total Hrs])</f>
        <v>0</v>
      </c>
      <c r="F4" s="2">
        <f t="shared" si="0"/>
        <v>0</v>
      </c>
    </row>
    <row r="5" spans="1:6" x14ac:dyDescent="0.2">
      <c r="A5" t="str" cm="1">
        <f t="array" ref="A5">IFERROR(INDEX(timelog__2[Employee], MATCH(0, COUNTIF($A$1:A4, timelog__2[Employee]), 0)), "")</f>
        <v>MT64</v>
      </c>
      <c r="D5">
        <v>15.218</v>
      </c>
      <c r="E5" s="1">
        <f>SUMIF(timelog__2[Employee],A5,timelog__2[Total Hrs])</f>
        <v>0</v>
      </c>
      <c r="F5" s="2">
        <f t="shared" si="0"/>
        <v>0</v>
      </c>
    </row>
    <row r="6" spans="1:6" x14ac:dyDescent="0.2">
      <c r="A6" t="str" cm="1">
        <f t="array" ref="A6">IFERROR(INDEX(timelog__2[Employee], MATCH(0, COUNTIF($A$1:A5, timelog__2[Employee]), 0)), "")</f>
        <v>LODO</v>
      </c>
      <c r="D6">
        <v>15.218</v>
      </c>
      <c r="E6" s="1">
        <f>SUMIF(timelog__2[Employee],A6,timelog__2[Total Hrs])</f>
        <v>0</v>
      </c>
      <c r="F6" s="2">
        <f t="shared" si="0"/>
        <v>0</v>
      </c>
    </row>
    <row r="7" spans="1:6" x14ac:dyDescent="0.2">
      <c r="A7" t="s">
        <v>12</v>
      </c>
      <c r="B7" t="s">
        <v>13</v>
      </c>
      <c r="C7" t="s">
        <v>14</v>
      </c>
      <c r="E7" s="1">
        <f>SUMIF(timelog__2[Employee],A7,timelog__2[Total Hrs])</f>
        <v>0</v>
      </c>
      <c r="F7" s="2">
        <f t="shared" si="0"/>
        <v>0</v>
      </c>
    </row>
    <row r="8" spans="1:6" x14ac:dyDescent="0.2">
      <c r="A8" t="s">
        <v>15</v>
      </c>
      <c r="B8" t="s">
        <v>13</v>
      </c>
      <c r="C8" t="s">
        <v>16</v>
      </c>
      <c r="E8" s="1">
        <f>SUMIF(timelog__2[Employee],A8,timelog__2[Total Hrs])</f>
        <v>0</v>
      </c>
      <c r="F8" s="2">
        <f t="shared" si="0"/>
        <v>0</v>
      </c>
    </row>
    <row r="9" spans="1:6" x14ac:dyDescent="0.2">
      <c r="A9" t="s">
        <v>17</v>
      </c>
      <c r="B9" t="s">
        <v>13</v>
      </c>
      <c r="C9" t="s">
        <v>18</v>
      </c>
      <c r="E9" s="1">
        <f>SUMIF(timelog__2[Employee],A9,timelog__2[Total Hrs])</f>
        <v>0</v>
      </c>
      <c r="F9" s="2">
        <f t="shared" si="0"/>
        <v>0</v>
      </c>
    </row>
    <row r="10" spans="1:6" x14ac:dyDescent="0.2">
      <c r="A10" t="s">
        <v>19</v>
      </c>
      <c r="B10" t="s">
        <v>13</v>
      </c>
      <c r="C10" t="s">
        <v>20</v>
      </c>
      <c r="E10" s="1">
        <f>SUMIF(timelog__2[Employee],A10,timelog__2[Total Hrs])</f>
        <v>0</v>
      </c>
      <c r="F10" s="2">
        <f t="shared" si="0"/>
        <v>0</v>
      </c>
    </row>
    <row r="11" spans="1:6" x14ac:dyDescent="0.2">
      <c r="A11" t="s">
        <v>21</v>
      </c>
      <c r="B11" t="s">
        <v>13</v>
      </c>
      <c r="C11" t="s">
        <v>22</v>
      </c>
      <c r="E11" s="1">
        <f>SUMIF(timelog__2[Employee],A11,timelog__2[Total Hrs])</f>
        <v>0</v>
      </c>
      <c r="F11" s="2">
        <f t="shared" si="0"/>
        <v>0</v>
      </c>
    </row>
    <row r="12" spans="1:6" x14ac:dyDescent="0.2">
      <c r="A12" t="s">
        <v>23</v>
      </c>
      <c r="B12" t="s">
        <v>13</v>
      </c>
      <c r="C12" t="s">
        <v>24</v>
      </c>
      <c r="E12" s="1">
        <f>SUMIF(timelog__2[Employee],A12,timelog__2[Total Hrs])</f>
        <v>0</v>
      </c>
      <c r="F12" s="2">
        <f t="shared" si="0"/>
        <v>0</v>
      </c>
    </row>
    <row r="13" spans="1:6" x14ac:dyDescent="0.2">
      <c r="A13" t="s">
        <v>25</v>
      </c>
      <c r="B13" t="s">
        <v>13</v>
      </c>
      <c r="C13" t="s">
        <v>26</v>
      </c>
    </row>
    <row r="14" spans="1:6" x14ac:dyDescent="0.2">
      <c r="A14" t="s">
        <v>38</v>
      </c>
      <c r="B14" t="s">
        <v>13</v>
      </c>
      <c r="C14" t="s">
        <v>39</v>
      </c>
    </row>
    <row r="15" spans="1:6" x14ac:dyDescent="0.2">
      <c r="A15" t="s">
        <v>40</v>
      </c>
      <c r="B15" t="s">
        <v>13</v>
      </c>
      <c r="C15" t="s">
        <v>39</v>
      </c>
    </row>
    <row r="16" spans="1:6" x14ac:dyDescent="0.2">
      <c r="A16" t="s">
        <v>41</v>
      </c>
      <c r="B16" t="s">
        <v>13</v>
      </c>
      <c r="C16" t="s">
        <v>39</v>
      </c>
    </row>
    <row r="17" spans="1:3" x14ac:dyDescent="0.2">
      <c r="A17" t="s">
        <v>42</v>
      </c>
      <c r="B17" t="s">
        <v>13</v>
      </c>
      <c r="C17" t="s">
        <v>39</v>
      </c>
    </row>
    <row r="18" spans="1:3" x14ac:dyDescent="0.2">
      <c r="A18" t="s">
        <v>43</v>
      </c>
      <c r="B18" t="s">
        <v>13</v>
      </c>
      <c r="C18" t="s">
        <v>39</v>
      </c>
    </row>
    <row r="19" spans="1:3" x14ac:dyDescent="0.2">
      <c r="A19" t="s">
        <v>44</v>
      </c>
      <c r="B19" t="s">
        <v>13</v>
      </c>
      <c r="C19" t="s">
        <v>39</v>
      </c>
    </row>
    <row r="20" spans="1:3" x14ac:dyDescent="0.2">
      <c r="A20" t="s">
        <v>45</v>
      </c>
      <c r="B20" t="s">
        <v>13</v>
      </c>
      <c r="C20" t="s">
        <v>39</v>
      </c>
    </row>
    <row r="21" spans="1:3" x14ac:dyDescent="0.2">
      <c r="A21" t="s">
        <v>46</v>
      </c>
      <c r="B21" t="s">
        <v>13</v>
      </c>
      <c r="C21" t="s">
        <v>39</v>
      </c>
    </row>
    <row r="22" spans="1:3" x14ac:dyDescent="0.2">
      <c r="A22" t="s">
        <v>47</v>
      </c>
      <c r="B22" t="s">
        <v>13</v>
      </c>
      <c r="C22" t="s">
        <v>39</v>
      </c>
    </row>
    <row r="23" spans="1:3" x14ac:dyDescent="0.2">
      <c r="A23" t="s">
        <v>44</v>
      </c>
      <c r="B23" t="s">
        <v>13</v>
      </c>
      <c r="C23" t="s">
        <v>39</v>
      </c>
    </row>
    <row r="24" spans="1:3" x14ac:dyDescent="0.2">
      <c r="A24" t="s">
        <v>48</v>
      </c>
      <c r="B24" t="s">
        <v>13</v>
      </c>
      <c r="C24" t="s">
        <v>39</v>
      </c>
    </row>
    <row r="25" spans="1:3" x14ac:dyDescent="0.2">
      <c r="A25" t="s">
        <v>49</v>
      </c>
      <c r="B25" t="s">
        <v>13</v>
      </c>
      <c r="C25" t="s">
        <v>39</v>
      </c>
    </row>
    <row r="26" spans="1:3" x14ac:dyDescent="0.2">
      <c r="A26" t="s">
        <v>50</v>
      </c>
      <c r="B26" t="s">
        <v>13</v>
      </c>
      <c r="C26" t="s">
        <v>39</v>
      </c>
    </row>
    <row r="27" spans="1:3" x14ac:dyDescent="0.2">
      <c r="A27" t="s">
        <v>51</v>
      </c>
      <c r="B27" t="s">
        <v>13</v>
      </c>
      <c r="C27" t="s">
        <v>39</v>
      </c>
    </row>
    <row r="28" spans="1:3" x14ac:dyDescent="0.2">
      <c r="A28" t="s">
        <v>52</v>
      </c>
      <c r="B28" t="s">
        <v>13</v>
      </c>
      <c r="C28" t="s">
        <v>39</v>
      </c>
    </row>
    <row r="29" spans="1:3" x14ac:dyDescent="0.2">
      <c r="A29" t="s">
        <v>53</v>
      </c>
      <c r="B29" t="s">
        <v>13</v>
      </c>
      <c r="C29" t="s">
        <v>39</v>
      </c>
    </row>
    <row r="30" spans="1:3" x14ac:dyDescent="0.2">
      <c r="A30" t="s">
        <v>54</v>
      </c>
      <c r="B30" t="s">
        <v>13</v>
      </c>
      <c r="C30" t="s">
        <v>39</v>
      </c>
    </row>
    <row r="31" spans="1:3" x14ac:dyDescent="0.2">
      <c r="A31" t="s">
        <v>55</v>
      </c>
      <c r="B31" t="s">
        <v>13</v>
      </c>
      <c r="C31" t="s">
        <v>39</v>
      </c>
    </row>
    <row r="32" spans="1:3" x14ac:dyDescent="0.2">
      <c r="A32" t="s">
        <v>56</v>
      </c>
      <c r="B32" t="s">
        <v>13</v>
      </c>
      <c r="C32" t="s">
        <v>39</v>
      </c>
    </row>
    <row r="33" spans="1:3" x14ac:dyDescent="0.2">
      <c r="A33" t="s">
        <v>57</v>
      </c>
      <c r="B33" t="s">
        <v>13</v>
      </c>
      <c r="C33" t="s">
        <v>39</v>
      </c>
    </row>
    <row r="34" spans="1:3" x14ac:dyDescent="0.2">
      <c r="A34" t="s">
        <v>58</v>
      </c>
      <c r="B34" t="s">
        <v>13</v>
      </c>
      <c r="C34" t="s">
        <v>39</v>
      </c>
    </row>
    <row r="35" spans="1:3" x14ac:dyDescent="0.2">
      <c r="A35" t="s">
        <v>59</v>
      </c>
      <c r="B35" t="s">
        <v>13</v>
      </c>
      <c r="C35" t="s">
        <v>39</v>
      </c>
    </row>
    <row r="36" spans="1:3" x14ac:dyDescent="0.2">
      <c r="A36" t="s">
        <v>58</v>
      </c>
      <c r="B36" t="s">
        <v>13</v>
      </c>
      <c r="C36" t="s">
        <v>39</v>
      </c>
    </row>
    <row r="37" spans="1:3" x14ac:dyDescent="0.2">
      <c r="A37" t="s">
        <v>48</v>
      </c>
      <c r="B37" t="s">
        <v>13</v>
      </c>
      <c r="C37" t="s">
        <v>39</v>
      </c>
    </row>
    <row r="38" spans="1:3" x14ac:dyDescent="0.2">
      <c r="A38" t="s">
        <v>46</v>
      </c>
      <c r="B38" t="s">
        <v>13</v>
      </c>
      <c r="C38" t="s">
        <v>39</v>
      </c>
    </row>
    <row r="39" spans="1:3" x14ac:dyDescent="0.2">
      <c r="A39" t="s">
        <v>55</v>
      </c>
      <c r="B39" t="s">
        <v>13</v>
      </c>
      <c r="C39" t="s">
        <v>39</v>
      </c>
    </row>
    <row r="40" spans="1:3" x14ac:dyDescent="0.2">
      <c r="A40" t="s">
        <v>49</v>
      </c>
      <c r="B40" t="s">
        <v>13</v>
      </c>
      <c r="C40" t="s">
        <v>39</v>
      </c>
    </row>
    <row r="41" spans="1:3" x14ac:dyDescent="0.2">
      <c r="A41" t="s">
        <v>60</v>
      </c>
      <c r="B41" t="s">
        <v>13</v>
      </c>
      <c r="C41" t="s">
        <v>39</v>
      </c>
    </row>
    <row r="42" spans="1:3" x14ac:dyDescent="0.2">
      <c r="A42" t="s">
        <v>61</v>
      </c>
      <c r="B42" t="s">
        <v>13</v>
      </c>
      <c r="C42" t="s">
        <v>39</v>
      </c>
    </row>
    <row r="43" spans="1:3" x14ac:dyDescent="0.2">
      <c r="A43" t="s">
        <v>62</v>
      </c>
      <c r="B43" t="s">
        <v>13</v>
      </c>
      <c r="C43" t="s">
        <v>39</v>
      </c>
    </row>
    <row r="44" spans="1:3" x14ac:dyDescent="0.2">
      <c r="A44" t="s">
        <v>63</v>
      </c>
      <c r="B44" t="s">
        <v>13</v>
      </c>
      <c r="C44" t="s">
        <v>39</v>
      </c>
    </row>
    <row r="45" spans="1:3" x14ac:dyDescent="0.2">
      <c r="A45" t="s">
        <v>45</v>
      </c>
      <c r="B45" t="s">
        <v>13</v>
      </c>
      <c r="C45" t="s">
        <v>39</v>
      </c>
    </row>
    <row r="46" spans="1:3" x14ac:dyDescent="0.2">
      <c r="A46" t="s">
        <v>64</v>
      </c>
      <c r="B46" t="s">
        <v>13</v>
      </c>
      <c r="C46" t="s">
        <v>39</v>
      </c>
    </row>
    <row r="47" spans="1:3" x14ac:dyDescent="0.2">
      <c r="A47" t="s">
        <v>65</v>
      </c>
      <c r="B47" t="s">
        <v>13</v>
      </c>
      <c r="C47" t="s">
        <v>39</v>
      </c>
    </row>
    <row r="48" spans="1:3" x14ac:dyDescent="0.2">
      <c r="A48" t="s">
        <v>66</v>
      </c>
      <c r="B48" t="s">
        <v>13</v>
      </c>
      <c r="C48" t="s">
        <v>39</v>
      </c>
    </row>
    <row r="49" spans="1:3" x14ac:dyDescent="0.2">
      <c r="A49" t="s">
        <v>67</v>
      </c>
      <c r="B49" t="s">
        <v>13</v>
      </c>
      <c r="C49" t="s">
        <v>39</v>
      </c>
    </row>
    <row r="50" spans="1:3" x14ac:dyDescent="0.2">
      <c r="A50" t="s">
        <v>63</v>
      </c>
      <c r="B50" t="s">
        <v>13</v>
      </c>
      <c r="C50" t="s">
        <v>39</v>
      </c>
    </row>
    <row r="51" spans="1:3" x14ac:dyDescent="0.2">
      <c r="A51" t="s">
        <v>68</v>
      </c>
      <c r="B51" t="s">
        <v>13</v>
      </c>
      <c r="C51" t="s">
        <v>39</v>
      </c>
    </row>
    <row r="52" spans="1:3" x14ac:dyDescent="0.2">
      <c r="A52" t="s">
        <v>69</v>
      </c>
      <c r="B52" t="s">
        <v>13</v>
      </c>
      <c r="C52" t="s">
        <v>39</v>
      </c>
    </row>
    <row r="53" spans="1:3" x14ac:dyDescent="0.2">
      <c r="A53" t="s">
        <v>70</v>
      </c>
      <c r="B53" t="s">
        <v>13</v>
      </c>
      <c r="C53" t="s">
        <v>39</v>
      </c>
    </row>
    <row r="54" spans="1:3" x14ac:dyDescent="0.2">
      <c r="A54" t="s">
        <v>71</v>
      </c>
      <c r="B54" t="s">
        <v>13</v>
      </c>
      <c r="C54" t="s">
        <v>39</v>
      </c>
    </row>
    <row r="55" spans="1:3" x14ac:dyDescent="0.2">
      <c r="A55" t="s">
        <v>64</v>
      </c>
      <c r="B55" t="s">
        <v>13</v>
      </c>
      <c r="C55" t="s">
        <v>39</v>
      </c>
    </row>
    <row r="56" spans="1:3" x14ac:dyDescent="0.2">
      <c r="A56" t="s">
        <v>72</v>
      </c>
      <c r="B56" t="s">
        <v>13</v>
      </c>
      <c r="C56" t="s">
        <v>39</v>
      </c>
    </row>
    <row r="57" spans="1:3" x14ac:dyDescent="0.2">
      <c r="A57" t="s">
        <v>73</v>
      </c>
      <c r="B57" t="s">
        <v>74</v>
      </c>
      <c r="C57" t="s">
        <v>39</v>
      </c>
    </row>
    <row r="58" spans="1:3" x14ac:dyDescent="0.2">
      <c r="A58" t="s">
        <v>75</v>
      </c>
      <c r="B58" t="s">
        <v>74</v>
      </c>
      <c r="C58" t="s">
        <v>39</v>
      </c>
    </row>
    <row r="59" spans="1:3" x14ac:dyDescent="0.2">
      <c r="A59" t="s">
        <v>76</v>
      </c>
      <c r="B59" t="s">
        <v>74</v>
      </c>
      <c r="C59" t="s">
        <v>39</v>
      </c>
    </row>
    <row r="60" spans="1:3" x14ac:dyDescent="0.2">
      <c r="A60" t="s">
        <v>77</v>
      </c>
      <c r="B60" t="s">
        <v>74</v>
      </c>
      <c r="C60" t="s">
        <v>39</v>
      </c>
    </row>
    <row r="61" spans="1:3" x14ac:dyDescent="0.2">
      <c r="A61" t="s">
        <v>78</v>
      </c>
      <c r="B61" t="s">
        <v>74</v>
      </c>
      <c r="C61" t="s">
        <v>39</v>
      </c>
    </row>
    <row r="62" spans="1:3" x14ac:dyDescent="0.2">
      <c r="A62" t="s">
        <v>79</v>
      </c>
      <c r="B62" t="s">
        <v>74</v>
      </c>
      <c r="C62" t="s">
        <v>39</v>
      </c>
    </row>
    <row r="63" spans="1:3" x14ac:dyDescent="0.2">
      <c r="A63" t="s">
        <v>80</v>
      </c>
      <c r="B63" t="s">
        <v>74</v>
      </c>
      <c r="C63" t="s">
        <v>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4CA804-DA40-EA45-9A95-568D85770C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timelog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Lodo Loro</cp:lastModifiedBy>
  <dcterms:created xsi:type="dcterms:W3CDTF">2023-04-27T19:06:50Z</dcterms:created>
  <dcterms:modified xsi:type="dcterms:W3CDTF">2023-09-25T20:46:36Z</dcterms:modified>
</cp:coreProperties>
</file>