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lodoloro/programs/RMSPOPEProjects/Rms_Terminal_APP/Terminal/Website/"/>
    </mc:Choice>
  </mc:AlternateContent>
  <xr:revisionPtr revIDLastSave="0" documentId="13_ncr:1_{0A44D416-1F41-2D4B-BC97-ECDA09BA5171}" xr6:coauthVersionLast="47" xr6:coauthVersionMax="47" xr10:uidLastSave="{00000000-0000-0000-0000-000000000000}"/>
  <bookViews>
    <workbookView xWindow="4660" yWindow="1920" windowWidth="27640" windowHeight="16940" xr2:uid="{242F07C6-41B8-0F4F-B5D0-6C5396ED6D14}"/>
  </bookViews>
  <sheets>
    <sheet name="timelog" sheetId="3" r:id="rId1"/>
    <sheet name="Sheet1" sheetId="1" r:id="rId2"/>
  </sheets>
  <definedNames>
    <definedName name="ExternalData_1" localSheetId="0" hidden="1">timelog!$A$1:$I$3</definedName>
    <definedName name="Slicer_Employe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1" l="1"/>
  <c r="D2" i="1" s="1"/>
  <c r="A2" i="1" a="1"/>
  <c r="A2" i="1" s="1"/>
  <c r="C5" i="1"/>
  <c r="D5" i="1" s="1"/>
  <c r="C6" i="1"/>
  <c r="D6" i="1" s="1"/>
  <c r="C7" i="1"/>
  <c r="D7" i="1" s="1"/>
  <c r="C8" i="1"/>
  <c r="D8" i="1" s="1"/>
  <c r="C9" i="1"/>
  <c r="D9" i="1" s="1"/>
  <c r="J2" i="3" l="1"/>
  <c r="C3" i="1" s="1"/>
  <c r="D3" i="1" s="1"/>
  <c r="J3" i="3"/>
  <c r="J4" i="3" s="1"/>
  <c r="C4" i="1" l="1"/>
  <c r="D4"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97CEF9F-67FC-1A40-A32E-D9FC77CD3AFB}" keepAlive="1" name="Query - timelog" description="Connection to the 'timelog' query in the workbook." type="5" refreshedVersion="8" background="1" saveData="1">
    <dbPr connection="Provider=Microsoft.Mashup.OleDb.1;Data Source=$Workbook$;Location=timelog;Extended Properties=&quot;&quot;" command="SELECT * FROM [timelog]"/>
  </connection>
  <connection id="2" xr16:uid="{894F68F5-F0A0-D34B-B7D1-403CC7660AA6}" keepAlive="1" name="Query - timelog (2)" description="Connection to the 'timelog (2)' query in the workbook." type="5" refreshedVersion="8" background="1" saveData="1">
    <dbPr connection="Provider=Microsoft.Mashup.OleDb.1;Data Source=$Workbook$;Location=&quot;timelog (2)&quot;;Extended Properties=&quot;&quot;" command="SELECT * FROM [timelog (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<sst xmlns="http://schemas.openxmlformats.org/spreadsheetml/2006/main" count="25" uniqueCount="20">
  <si>
    <t>Employee</t>
  </si>
  <si>
    <t xml:space="preserve"> Date</t>
  </si>
  <si>
    <t xml:space="preserve"> Description</t>
  </si>
  <si>
    <t xml:space="preserve"> Vehicle</t>
  </si>
  <si>
    <t xml:space="preserve"> Runs</t>
  </si>
  <si>
    <t xml:space="preserve"> Location</t>
  </si>
  <si>
    <t xml:space="preserve"> Clock_IN</t>
  </si>
  <si>
    <t xml:space="preserve"> Vehicle_2</t>
  </si>
  <si>
    <t xml:space="preserve"> Clock_Out</t>
  </si>
  <si>
    <t>LL48</t>
  </si>
  <si>
    <t xml:space="preserve"> IT</t>
  </si>
  <si>
    <t xml:space="preserve"> NONE</t>
  </si>
  <si>
    <t xml:space="preserve"> OFFICE</t>
  </si>
  <si>
    <t xml:space="preserve"> HOME</t>
  </si>
  <si>
    <t>JD63</t>
  </si>
  <si>
    <t>Rate</t>
  </si>
  <si>
    <t>Weekly Hrs. Worked</t>
  </si>
  <si>
    <t>Weekly  Pay</t>
  </si>
  <si>
    <t>Total Hrs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</si>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</sst>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6" formatCode="&quot;$&quot;#,##0.0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6" fontId="0" fillId="0" borderId="0" xfId="0" applyNumberFormat="1"/>
    <xf numFmtId="166" fontId="0" fillId="0" borderId="0" xfId="0" applyNumberFormat="1"/>
    <xf numFmtId="0" fontId="0" fillId="0" borderId="0" xfId="0" applyAlignment="1">
      <alignment horizontal="justify"/>
    </xf>
    <xf numFmtId="0" fontId="0" fillId="0" borderId="0" xfId="0" applyNumberFormat="1" applyAlignment="1">
      <alignment horizontal="justify"/>
    </xf>
    <xf numFmtId="2" fontId="0" fillId="0" borderId="0" xfId="0" applyNumberFormat="1" applyAlignment="1">
      <alignment horizontal="justify"/>
    </xf>
    <xf numFmtId="14" fontId="0" fillId="0" borderId="0" xfId="0" applyNumberFormat="1" applyAlignment="1">
      <alignment horizontal="justify"/>
    </xf>
    <xf numFmtId="164" fontId="0" fillId="0" borderId="0" xfId="0" applyNumberFormat="1" applyAlignment="1">
      <alignment horizontal="justify"/>
    </xf>
    <xf numFmtId="46" fontId="0" fillId="0" borderId="0" xfId="0" applyNumberFormat="1" applyAlignment="1">
      <alignment horizontal="justify"/>
    </xf>
  </cellXfs>
  <cellStyles count="1">
    <cellStyle name="Normal" xfId="0" builtinId="0"/>
  </cellStyles>
  <dxfs count="23">
    <dxf>
      <alignment horizontal="justify" vertical="bottom" textRotation="0" wrapText="0" indent="0" justifyLastLine="0" shrinkToFit="0" readingOrder="0"/>
    </dxf>
    <dxf>
      <alignment horizontal="justify" vertical="bottom" textRotation="0" wrapText="0" indent="0" justifyLastLine="0" shrinkToFit="0" readingOrder="0"/>
    </dxf>
    <dxf>
      <alignment horizontal="justify" vertical="bottom" textRotation="0" wrapText="0" indent="0" justifyLastLine="0" shrinkToFit="0" readingOrder="0"/>
    </dxf>
    <dxf>
      <numFmt numFmtId="31" formatCode="[h]:mm:ss"/>
      <alignment horizontal="justify" vertical="bottom" textRotation="0" wrapText="0" indent="0" justifyLastLine="0" shrinkToFit="0" readingOrder="0"/>
    </dxf>
    <dxf>
      <numFmt numFmtId="31" formatCode="[h]:mm:ss"/>
      <alignment horizontal="justify" vertical="bottom" textRotation="0" wrapText="0" indent="0" justifyLastLine="0" shrinkToFit="0" readingOrder="0"/>
    </dxf>
    <dxf>
      <alignment horizontal="justify" vertical="bottom" textRotation="0" wrapText="0" indent="0" justifyLastLine="0" shrinkToFit="0" readingOrder="0"/>
    </dxf>
    <dxf>
      <numFmt numFmtId="164" formatCode="[$-F400]h:mm:ss\ AM/PM"/>
      <alignment horizontal="justify" vertical="bottom" textRotation="0" wrapText="0" indent="0" justifyLastLine="0" shrinkToFit="0" readingOrder="0"/>
    </dxf>
    <dxf>
      <alignment horizontal="justify" vertical="bottom" textRotation="0" wrapText="0" indent="0" justifyLastLine="0" shrinkToFit="0" readingOrder="0"/>
    </dxf>
    <dxf>
      <numFmt numFmtId="0" formatCode="General"/>
      <alignment horizontal="justify" vertical="bottom" textRotation="0" wrapText="0" indent="0" justifyLastLine="0" shrinkToFit="0" readingOrder="0"/>
    </dxf>
    <dxf>
      <alignment horizontal="justify" vertical="bottom" textRotation="0" wrapText="0" indent="0" justifyLastLine="0" shrinkToFit="0" readingOrder="0"/>
    </dxf>
    <dxf>
      <numFmt numFmtId="164" formatCode="[$-F400]h:mm:ss\ AM/PM"/>
      <alignment horizontal="justify" vertical="bottom" textRotation="0" wrapText="0" indent="0" justifyLastLine="0" shrinkToFit="0" readingOrder="0"/>
    </dxf>
    <dxf>
      <alignment horizontal="justify" vertical="bottom" textRotation="0" wrapText="0" indent="0" justifyLastLine="0" shrinkToFit="0" readingOrder="0"/>
    </dxf>
    <dxf>
      <numFmt numFmtId="0" formatCode="General"/>
      <alignment horizontal="justify" vertical="bottom" textRotation="0" wrapText="0" indent="0" justifyLastLine="0" shrinkToFit="0" readingOrder="0"/>
    </dxf>
    <dxf>
      <alignment horizontal="justify" vertical="bottom" textRotation="0" wrapText="0" indent="0" justifyLastLine="0" shrinkToFit="0" readingOrder="0"/>
    </dxf>
    <dxf>
      <alignment horizontal="justify" vertical="bottom" textRotation="0" wrapText="0" indent="0" justifyLastLine="0" shrinkToFit="0" readingOrder="0"/>
    </dxf>
    <dxf>
      <alignment horizontal="justify" vertical="bottom" textRotation="0" wrapText="0" indent="0" justifyLastLine="0" shrinkToFit="0" readingOrder="0"/>
    </dxf>
    <dxf>
      <numFmt numFmtId="0" formatCode="General"/>
      <alignment horizontal="justify" vertical="bottom" textRotation="0" wrapText="0" indent="0" justifyLastLine="0" shrinkToFit="0" readingOrder="0"/>
    </dxf>
    <dxf>
      <alignment horizontal="justify" vertical="bottom" textRotation="0" wrapText="0" indent="0" justifyLastLine="0" shrinkToFit="0" readingOrder="0"/>
    </dxf>
    <dxf>
      <numFmt numFmtId="0" formatCode="General"/>
      <alignment horizontal="justify" vertical="bottom" textRotation="0" wrapText="0" indent="0" justifyLastLine="0" shrinkToFit="0" readingOrder="0"/>
    </dxf>
    <dxf>
      <alignment horizontal="justify" vertical="bottom" textRotation="0" wrapText="0" indent="0" justifyLastLine="0" shrinkToFit="0" readingOrder="0"/>
    </dxf>
    <dxf>
      <numFmt numFmtId="19" formatCode="yyyy/mm/dd"/>
      <alignment horizontal="justify" vertical="bottom" textRotation="0" wrapText="0" indent="0" justifyLastLine="0" shrinkToFit="0" readingOrder="0"/>
    </dxf>
    <dxf>
      <alignment horizontal="justify" vertical="bottom" textRotation="0" wrapText="0" indent="0" justifyLastLine="0" shrinkToFit="0" readingOrder="0"/>
    </dxf>
    <dxf>
      <numFmt numFmtId="0" formatCode="General"/>
      <alignment horizontal="justify"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10</xdr:col>
      <xdr:colOff>63500</xdr:colOff>
      <xdr:row>0</xdr:row>
      <xdr:rowOff>25400</xdr:rowOff>
    </xdr:from>
    <xdr:to>
      <xdr:col>12</xdr:col>
      <xdr:colOff>990600</xdr:colOff>
      <xdr:row>12</xdr:row>
      <xdr:rowOff>127000</xdr:rowOff>
    </xdr:to>
    <mc:AlternateContent xmlns:mc="http://schemas.openxmlformats.org/markup-compatibility/2006">
      <mc:Choice xmlns:sle15="http://schemas.microsoft.com/office/drawing/2012/slicer" Requires="sle15">
        <xdr:graphicFrame macro="">
          <xdr:nvGraphicFramePr>
            <xdr:cNvPr id="2" name="Employee">
              <a:extLst>
                <a:ext uri="{FF2B5EF4-FFF2-40B4-BE49-F238E27FC236}">
                  <a16:creationId xmlns:a16="http://schemas.microsoft.com/office/drawing/2014/main" id="{4903B47A-A323-B665-AB3A-5975A17B8EAF}"/>
                </a:ext>
              </a:extLst>
            </xdr:cNvPr>
            <xdr:cNvGraphicFramePr/>
          </xdr:nvGraphicFramePr>
          <xdr:xfrm>
            <a:off x="0" y="0"/>
            <a:ext cx="0" cy="0"/>
          </xdr:xfrm>
          <a:graphic>
            <a:graphicData uri="http://schemas.microsoft.com/office/drawing/2010/slicer">
              <sle:slicer xmlns:sle="http://schemas.microsoft.com/office/drawing/2010/slicer" name="Employee"/>
            </a:graphicData>
          </a:graphic>
        </xdr:graphicFrame>
      </mc:Choice>
      <mc:Fallback>
        <xdr:sp macro="" textlink="">
          <xdr:nvSpPr>
            <xdr:cNvPr id="0" name=""/>
            <xdr:cNvSpPr>
              <a:spLocks noTextEdit="1"/>
            </xdr:cNvSpPr>
          </xdr:nvSpPr>
          <xdr:spPr>
            <a:xfrm>
              <a:off x="11239500" y="25400"/>
              <a:ext cx="3162300" cy="25908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83B8577E-42FB-8D42-94D7-53CD26B6FC43}" autoFormatId="16" applyNumberFormats="0" applyBorderFormats="0" applyFontFormats="0" applyPatternFormats="0" applyAlignmentFormats="0" applyWidthHeightFormats="0">
  <queryTableRefresh nextId="11" unboundColumnsRight="1">
    <queryTableFields count="10">
      <queryTableField id="1" name="Employee" tableColumnId="1"/>
      <queryTableField id="2" name=" Date" tableColumnId="2"/>
      <queryTableField id="3" name=" Description" tableColumnId="3"/>
      <queryTableField id="4" name=" Vehicle" tableColumnId="4"/>
      <queryTableField id="5" name=" Runs" tableColumnId="5"/>
      <queryTableField id="6" name=" Location" tableColumnId="6"/>
      <queryTableField id="7" name=" Clock_IN" tableColumnId="7"/>
      <queryTableField id="8" name=" Vehicle_2" tableColumnId="8"/>
      <queryTableField id="9" name=" Clock_Out" tableColumnId="9"/>
      <queryTableField id="10" dataBound="0"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 xr10:uid="{C4C37E9C-EFB0-6549-BCB0-7DEB0BEACFC9}" sourceName="Employee">
  <extLst>
    <x:ext xmlns:x15="http://schemas.microsoft.com/office/spreadsheetml/2010/11/main" uri="{2F2917AC-EB37-4324-AD4E-5DD8C200BD13}">
      <x15:tableSlicerCache tableId="2"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 xr10:uid="{816A7D27-DB11-BA40-A75B-D1B79D59F298}" cache="Slicer_Employee" caption="Employee"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60FCD76-AA32-294B-BB1E-7AB80821C1CA}" name="timelog__2" displayName="timelog__2" ref="A1:J4" tableType="queryTable" totalsRowCount="1" headerRowDxfId="2" dataDxfId="0" totalsRowDxfId="1">
  <autoFilter ref="A1:J3" xr:uid="{B60FCD76-AA32-294B-BB1E-7AB80821C1CA}"/>
  <tableColumns count="10">
    <tableColumn id="1" xr3:uid="{10F9EACC-6CAE-1B4E-8DA8-3B3DB6AFA450}" uniqueName="1" name="Employee" totalsRowLabel="Total" queryTableFieldId="1" dataDxfId="22" totalsRowDxfId="21"/>
    <tableColumn id="2" xr3:uid="{9C9E8736-94B9-D947-82CE-0AC6063CF7E9}" uniqueName="2" name=" Date" queryTableFieldId="2" dataDxfId="20" totalsRowDxfId="19"/>
    <tableColumn id="3" xr3:uid="{40F46434-1A7C-8E45-B64D-0CAA84239461}" uniqueName="3" name=" Description" queryTableFieldId="3" dataDxfId="18" totalsRowDxfId="17"/>
    <tableColumn id="4" xr3:uid="{A6AD1DA0-154C-DC43-B56B-4F4B4FF5713A}" uniqueName="4" name=" Vehicle" queryTableFieldId="4" dataDxfId="16" totalsRowDxfId="15"/>
    <tableColumn id="5" xr3:uid="{439E6799-67D1-7A4E-BF50-F6552F2FD0F7}" uniqueName="5" name=" Runs" queryTableFieldId="5" dataDxfId="14" totalsRowDxfId="13"/>
    <tableColumn id="6" xr3:uid="{B103F063-7F45-734B-85A7-44ACC6C5AA2C}" uniqueName="6" name=" Location" queryTableFieldId="6" dataDxfId="12" totalsRowDxfId="11"/>
    <tableColumn id="7" xr3:uid="{A757DF57-2CDD-244C-BEAE-6D44B350C913}" uniqueName="7" name=" Clock_IN" queryTableFieldId="7" dataDxfId="10" totalsRowDxfId="9"/>
    <tableColumn id="8" xr3:uid="{B0AD8E9F-3E66-1B4A-B874-4A6E0D9C480D}" uniqueName="8" name=" Vehicle_2" queryTableFieldId="8" dataDxfId="8" totalsRowDxfId="7"/>
    <tableColumn id="9" xr3:uid="{55452997-A689-994D-9EDA-409959C41BB0}" uniqueName="9" name=" Clock_Out" queryTableFieldId="9" dataDxfId="6" totalsRowDxfId="5"/>
    <tableColumn id="10" xr3:uid="{1F948073-7C9C-134F-8A1C-B3E8D288A156}" uniqueName="10" name="Total Hrs" totalsRowFunction="sum" queryTableFieldId="10" dataDxfId="4" totalsRowDxfId="3">
      <calculatedColumnFormula>(I2-G2)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A3424-C613-314B-B7C3-F267D7F5834D}">
  <dimension ref="A1:J14"/>
  <sheetViews>
    <sheetView tabSelected="1" workbookViewId="0">
      <selection activeCell="B8" sqref="B8"/>
    </sheetView>
  </sheetViews>
  <sheetFormatPr baseColWidth="10" defaultColWidth="14.6640625" defaultRowHeight="16" x14ac:dyDescent="0.2"/>
  <cols>
    <col min="1" max="16384" width="14.6640625" style="3"/>
  </cols>
  <sheetData>
    <row r="1" spans="1:10" ht="17" x14ac:dyDescent="0.2">
      <c r="A1" s="3" t="s">
        <v>0</v>
      </c>
      <c r="B1" s="3" t="s">
        <v>1</v>
      </c>
      <c r="C1" s="3" t="s">
        <v>2</v>
      </c>
      <c r="D1" s="3" t="s">
        <v>3</v>
      </c>
      <c r="E1" s="3" t="s">
        <v>4</v>
      </c>
      <c r="F1" s="3" t="s">
        <v>5</v>
      </c>
      <c r="G1" s="3" t="s">
        <v>6</v>
      </c>
      <c r="H1" s="3" t="s">
        <v>7</v>
      </c>
      <c r="I1" s="3" t="s">
        <v>8</v>
      </c>
      <c r="J1" s="5" t="s">
        <v>18</v>
      </c>
    </row>
    <row r="2" spans="1:10" ht="17" x14ac:dyDescent="0.2">
      <c r="A2" s="4" t="s">
        <v>14</v>
      </c>
      <c r="B2" s="6">
        <v>45056</v>
      </c>
      <c r="C2" s="4" t="s">
        <v>10</v>
      </c>
      <c r="D2" s="4" t="s">
        <v>11</v>
      </c>
      <c r="E2" s="3">
        <v>0</v>
      </c>
      <c r="F2" s="4" t="s">
        <v>12</v>
      </c>
      <c r="G2" s="7">
        <v>0.9145833333333333</v>
      </c>
      <c r="H2" s="4" t="s">
        <v>11</v>
      </c>
      <c r="I2" s="7">
        <v>0.93472222222222223</v>
      </c>
      <c r="J2" s="8">
        <f t="shared" ref="J2:J3" si="0">(I2-G2)</f>
        <v>2.0138888888888928E-2</v>
      </c>
    </row>
    <row r="3" spans="1:10" ht="17" x14ac:dyDescent="0.2">
      <c r="A3" s="4" t="s">
        <v>9</v>
      </c>
      <c r="B3" s="6">
        <v>45056</v>
      </c>
      <c r="C3" s="4" t="s">
        <v>10</v>
      </c>
      <c r="D3" s="4" t="s">
        <v>11</v>
      </c>
      <c r="E3" s="3">
        <v>0</v>
      </c>
      <c r="F3" s="4" t="s">
        <v>13</v>
      </c>
      <c r="G3" s="7">
        <v>0.93541666666666667</v>
      </c>
      <c r="H3" s="4" t="s">
        <v>11</v>
      </c>
      <c r="I3" s="7">
        <v>0.9375</v>
      </c>
      <c r="J3" s="8">
        <f t="shared" si="0"/>
        <v>2.0833333333333259E-3</v>
      </c>
    </row>
    <row r="4" spans="1:10" ht="17" x14ac:dyDescent="0.2">
      <c r="A4" s="3" t="s">
        <v>19</v>
      </c>
      <c r="J4" s="8">
        <f>SUBTOTAL(109,timelog__2[Total Hrs])</f>
        <v>2.2222222222222254E-2</v>
      </c>
    </row>
    <row r="5" spans="1:10" x14ac:dyDescent="0.2">
      <c r="J5" s="5"/>
    </row>
    <row r="6" spans="1:10" x14ac:dyDescent="0.2">
      <c r="J6" s="5"/>
    </row>
    <row r="7" spans="1:10" x14ac:dyDescent="0.2">
      <c r="J7" s="5"/>
    </row>
    <row r="8" spans="1:10" x14ac:dyDescent="0.2">
      <c r="J8" s="5"/>
    </row>
    <row r="9" spans="1:10" x14ac:dyDescent="0.2">
      <c r="J9" s="5"/>
    </row>
    <row r="10" spans="1:10" x14ac:dyDescent="0.2">
      <c r="J10" s="5"/>
    </row>
    <row r="11" spans="1:10" x14ac:dyDescent="0.2">
      <c r="J11" s="5"/>
    </row>
    <row r="12" spans="1:10" x14ac:dyDescent="0.2">
      <c r="J12" s="5"/>
    </row>
    <row r="13" spans="1:10" x14ac:dyDescent="0.2">
      <c r="J13" s="5"/>
    </row>
    <row r="14" spans="1:10" x14ac:dyDescent="0.2">
      <c r="J14" s="5"/>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17F07-A537-954F-972A-16627EF5C919}">
  <dimension ref="A1:D9"/>
  <sheetViews>
    <sheetView workbookViewId="0">
      <selection activeCell="E11" sqref="E11"/>
    </sheetView>
  </sheetViews>
  <sheetFormatPr baseColWidth="10" defaultRowHeight="16" x14ac:dyDescent="0.2"/>
  <cols>
    <col min="3" max="3" width="18.1640625" customWidth="1"/>
  </cols>
  <sheetData>
    <row r="1" spans="1:4" x14ac:dyDescent="0.2">
      <c r="A1" t="s">
        <v>0</v>
      </c>
      <c r="B1" t="s">
        <v>15</v>
      </c>
      <c r="C1" s="1" t="s">
        <v>16</v>
      </c>
      <c r="D1" s="2" t="s">
        <v>17</v>
      </c>
    </row>
    <row r="2" spans="1:4" x14ac:dyDescent="0.2">
      <c r="A2" t="str" cm="1">
        <f t="array" ref="A2:A3">timelog__2[Employee]</f>
        <v>JD63</v>
      </c>
      <c r="B2">
        <v>15.218</v>
      </c>
      <c r="C2" s="1">
        <f>SUMIF(timelog__2[Employee],A1,timelog__2[Total Hrs])</f>
        <v>0</v>
      </c>
      <c r="D2" s="2">
        <f>(C2*24)*B2</f>
        <v>0</v>
      </c>
    </row>
    <row r="3" spans="1:4" x14ac:dyDescent="0.2">
      <c r="A3" t="str">
        <v>LL48</v>
      </c>
      <c r="B3">
        <v>15.218</v>
      </c>
      <c r="C3" s="1">
        <f>SUMIF(timelog__2[Employee],A2,timelog__2[Total Hrs])</f>
        <v>2.0138888888888928E-2</v>
      </c>
      <c r="D3" s="2">
        <f t="shared" ref="D3:D9" si="0">(C3*24)*B3</f>
        <v>7.355366666666681</v>
      </c>
    </row>
    <row r="4" spans="1:4" x14ac:dyDescent="0.2">
      <c r="B4">
        <v>15.218</v>
      </c>
      <c r="C4" s="1">
        <f>SUMIF(timelog__2[Employee],A3,timelog__2[Total Hrs])</f>
        <v>2.0833333333333259E-3</v>
      </c>
      <c r="D4" s="2">
        <f t="shared" si="0"/>
        <v>0.76089999999999725</v>
      </c>
    </row>
    <row r="5" spans="1:4" x14ac:dyDescent="0.2">
      <c r="B5">
        <v>15.218</v>
      </c>
      <c r="C5" s="1">
        <f>SUMIF(timelog__2[Employee],A4,timelog__2[Total Hrs])</f>
        <v>0</v>
      </c>
      <c r="D5" s="2">
        <f t="shared" si="0"/>
        <v>0</v>
      </c>
    </row>
    <row r="6" spans="1:4" x14ac:dyDescent="0.2">
      <c r="B6">
        <v>15.218</v>
      </c>
      <c r="C6" s="1">
        <f>SUMIF(timelog__2[Employee],A5,timelog__2[Total Hrs])</f>
        <v>0</v>
      </c>
      <c r="D6" s="2">
        <f t="shared" si="0"/>
        <v>0</v>
      </c>
    </row>
    <row r="7" spans="1:4" x14ac:dyDescent="0.2">
      <c r="B7">
        <v>15.218</v>
      </c>
      <c r="C7" s="1">
        <f>SUMIF(timelog__2[Employee],A6,timelog__2[Total Hrs])</f>
        <v>0</v>
      </c>
      <c r="D7" s="2">
        <f t="shared" si="0"/>
        <v>0</v>
      </c>
    </row>
    <row r="8" spans="1:4" x14ac:dyDescent="0.2">
      <c r="B8">
        <v>15.218</v>
      </c>
      <c r="C8" s="1">
        <f>SUMIF(timelog__2[Employee],A7,timelog__2[Total Hrs])</f>
        <v>0</v>
      </c>
      <c r="D8" s="2">
        <f t="shared" si="0"/>
        <v>0</v>
      </c>
    </row>
    <row r="9" spans="1:4" x14ac:dyDescent="0.2">
      <c r="B9">
        <v>15.218</v>
      </c>
      <c r="C9" s="1">
        <f>SUMIF(timelog__2[Employee],A8,timelog__2[Total Hrs])</f>
        <v>0</v>
      </c>
      <c r="D9" s="2">
        <f t="shared" si="0"/>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B4CA804-DA40-EA45-9A95-568D85770CF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timelog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2023-04-27T19:06:50Z</dcterms:created>
  <dcterms:modified xsi:type="dcterms:W3CDTF">2023-05-11T01:21:46Z</dcterms:modified>
</cp:coreProperties>
</file>