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\Github\evmo-vocab\"/>
    </mc:Choice>
  </mc:AlternateContent>
  <xr:revisionPtr revIDLastSave="0" documentId="13_ncr:1_{7B452B17-280A-491C-B660-15EE760125CC}" xr6:coauthVersionLast="47" xr6:coauthVersionMax="47" xr10:uidLastSave="{00000000-0000-0000-0000-000000000000}"/>
  <bookViews>
    <workbookView xWindow="-120" yWindow="-120" windowWidth="29040" windowHeight="15840" xr2:uid="{638C754D-6598-4F04-8D33-CB7A05B0560B}"/>
  </bookViews>
  <sheets>
    <sheet name="SK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3" l="1"/>
  <c r="A29" i="3"/>
  <c r="A110" i="3"/>
  <c r="A19" i="3"/>
  <c r="A18" i="3"/>
  <c r="A17" i="3"/>
  <c r="A16" i="3"/>
  <c r="A146" i="3"/>
  <c r="A132" i="3"/>
  <c r="A133" i="3"/>
  <c r="A136" i="3"/>
  <c r="A140" i="3"/>
  <c r="A142" i="3"/>
  <c r="A144" i="3"/>
  <c r="A145" i="3"/>
  <c r="A147" i="3"/>
  <c r="A148" i="3"/>
  <c r="A149" i="3"/>
  <c r="A150" i="3"/>
  <c r="A151" i="3"/>
  <c r="A152" i="3"/>
  <c r="A153" i="3"/>
  <c r="A154" i="3"/>
  <c r="A134" i="3"/>
  <c r="A135" i="3"/>
  <c r="A137" i="3"/>
  <c r="A138" i="3"/>
  <c r="A139" i="3"/>
  <c r="A141" i="3"/>
  <c r="A143" i="3"/>
  <c r="A156" i="3"/>
  <c r="A155" i="3"/>
  <c r="A124" i="3"/>
  <c r="A125" i="3"/>
  <c r="A126" i="3"/>
  <c r="A127" i="3"/>
  <c r="A128" i="3"/>
  <c r="A129" i="3"/>
  <c r="A130" i="3"/>
  <c r="A13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86" i="3"/>
  <c r="A104" i="3"/>
  <c r="A101" i="3"/>
  <c r="A102" i="3"/>
  <c r="A108" i="3"/>
  <c r="A109" i="3"/>
  <c r="A103" i="3"/>
  <c r="A111" i="3"/>
  <c r="A106" i="3"/>
  <c r="A107" i="3"/>
  <c r="A105" i="3"/>
  <c r="A93" i="3"/>
  <c r="A78" i="3"/>
  <c r="A76" i="3"/>
  <c r="A75" i="3"/>
  <c r="A77" i="3"/>
  <c r="A79" i="3"/>
  <c r="A80" i="3"/>
  <c r="A81" i="3"/>
  <c r="A82" i="3"/>
  <c r="A83" i="3"/>
  <c r="A84" i="3"/>
  <c r="A85" i="3"/>
  <c r="A87" i="3"/>
  <c r="A88" i="3"/>
  <c r="A90" i="3"/>
  <c r="A91" i="3"/>
  <c r="A92" i="3"/>
  <c r="A89" i="3"/>
  <c r="A94" i="3"/>
  <c r="A95" i="3"/>
  <c r="A96" i="3"/>
  <c r="A97" i="3"/>
  <c r="A98" i="3"/>
  <c r="A99" i="3"/>
  <c r="A100" i="3"/>
  <c r="A15" i="3"/>
  <c r="A35" i="3"/>
  <c r="A48" i="3"/>
  <c r="A49" i="3"/>
  <c r="A50" i="3"/>
  <c r="A59" i="3"/>
  <c r="A60" i="3"/>
  <c r="A61" i="3"/>
  <c r="A62" i="3"/>
  <c r="A51" i="3"/>
  <c r="A52" i="3"/>
  <c r="A66" i="3"/>
  <c r="A67" i="3"/>
  <c r="A64" i="3"/>
  <c r="A65" i="3"/>
  <c r="A63" i="3"/>
  <c r="A56" i="3"/>
  <c r="A53" i="3"/>
  <c r="A54" i="3"/>
  <c r="A55" i="3"/>
  <c r="A57" i="3"/>
  <c r="A58" i="3"/>
  <c r="A68" i="3"/>
  <c r="A69" i="3"/>
  <c r="A70" i="3"/>
  <c r="A71" i="3"/>
  <c r="A72" i="3"/>
  <c r="A73" i="3"/>
  <c r="A74" i="3"/>
  <c r="A47" i="3"/>
  <c r="A10" i="3"/>
  <c r="A11" i="3"/>
  <c r="A12" i="3"/>
  <c r="A13" i="3"/>
  <c r="A14" i="3"/>
  <c r="A21" i="3"/>
  <c r="A22" i="3"/>
  <c r="A23" i="3"/>
  <c r="A24" i="3"/>
  <c r="A25" i="3"/>
  <c r="A26" i="3"/>
  <c r="A27" i="3"/>
  <c r="A28" i="3"/>
  <c r="A30" i="3"/>
  <c r="A31" i="3"/>
  <c r="A32" i="3"/>
  <c r="A33" i="3"/>
  <c r="A34" i="3"/>
  <c r="A36" i="3"/>
  <c r="A37" i="3"/>
  <c r="A38" i="3"/>
  <c r="A39" i="3"/>
  <c r="A40" i="3"/>
  <c r="A41" i="3"/>
  <c r="A42" i="3"/>
  <c r="A44" i="3"/>
  <c r="A45" i="3"/>
  <c r="A46" i="3"/>
  <c r="A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tc={D1569D01-64E2-408A-8EFD-EC60CB78DA2D}</author>
    <author>tc={46921E59-5D82-4A90-A499-9FCB7A40ADC3}</author>
    <author>tc={E2D5D1C3-CAC9-4828-AC11-C3DB91DB3343}</author>
    <author>tc={DF0D5142-802D-4490-A31C-5FA5830A0567}</author>
    <author>tc={A618E68F-8989-4945-8237-5E2E94204399}</author>
    <author>tc={68F19B4E-3CDF-4D76-98DC-5E1D1661D124}</author>
    <author>tc={A5299D7F-EF6A-41E1-86D7-CD54D12BD6E5}</author>
    <author>tc={F5EEE7A5-5DB0-4ADE-869D-EB475B7A632D}</author>
    <author>tc={4F677B91-F839-4803-821F-863632CEE9C7}</author>
    <author>tc={E3BAE7AF-06FD-4F29-A519-CC01008255BD}</author>
    <author>tc={7EA8BFEA-4870-4DA4-8522-C139F2E054EB}</author>
  </authors>
  <commentList>
    <comment ref="A9" authorId="0" shapeId="0" xr:uid="{D1569D01-64E2-408A-8EFD-EC60CB78DA2D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Automatically generated</t>
      </text>
    </comment>
    <comment ref="C9" authorId="1" shapeId="0" xr:uid="{46921E59-5D82-4A90-A499-9FCB7A40ADC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Preferred Label</t>
      </text>
    </comment>
    <comment ref="D9" authorId="2" shapeId="0" xr:uid="{E2D5D1C3-CAC9-4828-AC11-C3DB91DB3343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Label</t>
      </text>
    </comment>
    <comment ref="F9" authorId="3" shapeId="0" xr:uid="{DF0D5142-802D-4490-A31C-5FA5830A0567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</t>
      </text>
    </comment>
    <comment ref="G9" authorId="4" shapeId="0" xr:uid="{A618E68F-8989-4945-8237-5E2E9420439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information about how the concept can be used</t>
      </text>
    </comment>
    <comment ref="H9" authorId="5" shapeId="0" xr:uid="{68F19B4E-3CDF-4D76-98DC-5E1D1661D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use of the concept</t>
      </text>
    </comment>
    <comment ref="I9" authorId="6" shapeId="0" xr:uid="{A5299D7F-EF6A-41E1-86D7-CD54D12BD6E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Concept is narrower than</t>
      </text>
    </comment>
    <comment ref="J9" authorId="7" shapeId="0" xr:uid="{F5EEE7A5-5DB0-4ADE-869D-EB475B7A632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Concept is broader than</t>
      </text>
    </comment>
    <comment ref="K9" authorId="8" shapeId="0" xr:uid="{4F677B91-F839-4803-821F-863632CEE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Simplified notational form</t>
      </text>
    </comment>
    <comment ref="L9" authorId="9" shapeId="0" xr:uid="{E3BAE7AF-06FD-4F29-A519-CC01008255BD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Editorial note for developing concept scheme</t>
      </text>
    </comment>
    <comment ref="M9" authorId="10" shapeId="0" xr:uid="{7EA8BFEA-4870-4DA4-8522-C139F2E054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Documents changes for administration and maintenance</t>
      </text>
    </comment>
  </commentList>
</comments>
</file>

<file path=xl/sharedStrings.xml><?xml version="1.0" encoding="utf-8"?>
<sst xmlns="http://schemas.openxmlformats.org/spreadsheetml/2006/main" count="485" uniqueCount="344">
  <si>
    <t>Vehicle Data</t>
  </si>
  <si>
    <t>Vehicle ID</t>
  </si>
  <si>
    <t>Maintenance Data</t>
  </si>
  <si>
    <t>Facility Data</t>
  </si>
  <si>
    <t>Driving Time</t>
  </si>
  <si>
    <t>Total Run Time</t>
  </si>
  <si>
    <t>Initial SOC</t>
  </si>
  <si>
    <t>Final SOC</t>
  </si>
  <si>
    <t>SOC Used</t>
  </si>
  <si>
    <t>Initial Odometer</t>
  </si>
  <si>
    <t>Final Odometer</t>
  </si>
  <si>
    <t>Total Distance</t>
  </si>
  <si>
    <t>Battery ID</t>
  </si>
  <si>
    <t>MTTR</t>
  </si>
  <si>
    <t>MTBF</t>
  </si>
  <si>
    <t>MTBM</t>
  </si>
  <si>
    <t>Average Ambient Temperature</t>
  </si>
  <si>
    <t>HV Accessories Energy</t>
  </si>
  <si>
    <t>LV Accessories Energy</t>
  </si>
  <si>
    <t>Traction Energy</t>
  </si>
  <si>
    <t>Average Speed</t>
  </si>
  <si>
    <t>Average Battery Voltage</t>
  </si>
  <si>
    <t>Average Battery Current</t>
  </si>
  <si>
    <t>Module ID</t>
  </si>
  <si>
    <t>Battery Voltage</t>
  </si>
  <si>
    <t>Battery Power</t>
  </si>
  <si>
    <t>Battery Current</t>
  </si>
  <si>
    <t>Fleet ID</t>
  </si>
  <si>
    <t>Model Year</t>
  </si>
  <si>
    <t>Initial Service Year</t>
  </si>
  <si>
    <t>Model Name</t>
  </si>
  <si>
    <t>Manufacturer</t>
  </si>
  <si>
    <t>Curb Weight</t>
  </si>
  <si>
    <t>Nominal Range</t>
  </si>
  <si>
    <t>Nominal Efficiency</t>
  </si>
  <si>
    <t>Peak Power</t>
  </si>
  <si>
    <t>Peak Torque</t>
  </si>
  <si>
    <t>Battery Chemistry</t>
  </si>
  <si>
    <t>Rated Energy</t>
  </si>
  <si>
    <t>Max Charge Rate</t>
  </si>
  <si>
    <t>Year manufactured</t>
  </si>
  <si>
    <t>Starting year of operations</t>
  </si>
  <si>
    <t>Number of times vehicle has been rebuilt</t>
  </si>
  <si>
    <t>Last Rebuild Year</t>
  </si>
  <si>
    <t>Vehicle Class</t>
  </si>
  <si>
    <t>Charger Data</t>
  </si>
  <si>
    <t>Charger ID</t>
  </si>
  <si>
    <t>Number of Charging Sessions</t>
  </si>
  <si>
    <t>Charging Time</t>
  </si>
  <si>
    <t>Max Power</t>
  </si>
  <si>
    <t>Total Energy Delivered</t>
  </si>
  <si>
    <t>Charge Start Time</t>
  </si>
  <si>
    <t>Charge End Time</t>
  </si>
  <si>
    <t>Number of Cells</t>
  </si>
  <si>
    <t>Model</t>
  </si>
  <si>
    <t>Regen Energy Generation</t>
  </si>
  <si>
    <t>Connector ID</t>
  </si>
  <si>
    <t>Number of Modules</t>
  </si>
  <si>
    <t>Energy System Architecture</t>
  </si>
  <si>
    <t>Technician Name</t>
  </si>
  <si>
    <t>Work Center</t>
  </si>
  <si>
    <t>Work Order Type</t>
  </si>
  <si>
    <t>Priority</t>
  </si>
  <si>
    <t>Total Costs</t>
  </si>
  <si>
    <t>Vehicle Function</t>
  </si>
  <si>
    <t>Vehicle Hours</t>
  </si>
  <si>
    <t>Mean Time Between Maintenance</t>
  </si>
  <si>
    <t>Location</t>
  </si>
  <si>
    <t>Start Location</t>
  </si>
  <si>
    <t>End Location</t>
  </si>
  <si>
    <t>Speed</t>
  </si>
  <si>
    <t>Acceleration</t>
  </si>
  <si>
    <t>Queue Time</t>
  </si>
  <si>
    <t>Battery Swapping Time</t>
  </si>
  <si>
    <t>Battery Data</t>
  </si>
  <si>
    <t>SOH</t>
  </si>
  <si>
    <t>Battery Temperature</t>
  </si>
  <si>
    <t>Alert ID</t>
  </si>
  <si>
    <t>Alert Type</t>
  </si>
  <si>
    <t>Alert Description</t>
  </si>
  <si>
    <t>Alert Status</t>
  </si>
  <si>
    <t>Total operational hours on the vehicle</t>
  </si>
  <si>
    <t>Hydraulic System Power</t>
  </si>
  <si>
    <t>Hydraulic System Energy</t>
  </si>
  <si>
    <t>MDT</t>
  </si>
  <si>
    <t>MOT</t>
  </si>
  <si>
    <t>Mean Operating Time</t>
  </si>
  <si>
    <t>Mean Time To Repair</t>
  </si>
  <si>
    <t>OEE</t>
  </si>
  <si>
    <t>Overall Equipment Effectiveness</t>
  </si>
  <si>
    <t>Payload</t>
  </si>
  <si>
    <t>ConceptScheme URI</t>
  </si>
  <si>
    <t>PREFIX</t>
  </si>
  <si>
    <t>URI</t>
  </si>
  <si>
    <t>BEV Data</t>
  </si>
  <si>
    <t>bev</t>
  </si>
  <si>
    <t>skos:prefLabel@en</t>
  </si>
  <si>
    <t>skos:definition@en</t>
  </si>
  <si>
    <t>skos:narrower@en</t>
  </si>
  <si>
    <t>skos:notation@en</t>
  </si>
  <si>
    <t>skos:editorialNote@en</t>
  </si>
  <si>
    <t>dct:title@en</t>
  </si>
  <si>
    <t>dct:description@en</t>
  </si>
  <si>
    <t>skos:broader@en</t>
  </si>
  <si>
    <t>skos:scopeNote@en</t>
  </si>
  <si>
    <t>skos:example@en</t>
  </si>
  <si>
    <t>skos:changeNote@en</t>
  </si>
  <si>
    <t>Auxiliary Powered Heater</t>
  </si>
  <si>
    <t>bev:vehicle_data</t>
  </si>
  <si>
    <t>All data relating to the description and use of a BEV battery</t>
  </si>
  <si>
    <t>All data relating to the description and use of a BEV charger and support equipment</t>
  </si>
  <si>
    <t>All data relating to the description and use of a BEV charging or maintenance facility</t>
  </si>
  <si>
    <t>All data relating to BEV maintenance activities</t>
  </si>
  <si>
    <t>Purchase Cost</t>
  </si>
  <si>
    <t>rdf:type</t>
  </si>
  <si>
    <t>skos:prefLabel@en(id="label")</t>
  </si>
  <si>
    <t>^skos:member</t>
  </si>
  <si>
    <t>skos:Collection</t>
  </si>
  <si>
    <t>Work Order ID</t>
  </si>
  <si>
    <t>Part Costs</t>
  </si>
  <si>
    <t>Labour Costs</t>
  </si>
  <si>
    <t>Description of BEV and BEV support equipment data types</t>
  </si>
  <si>
    <t>bev:vehicle_data, bev:battery_data</t>
  </si>
  <si>
    <t>All data relating to the description and use of a battery electric vehicle (BEV)</t>
  </si>
  <si>
    <t>The ID number for the vehicle</t>
  </si>
  <si>
    <t>The ID number for the battery</t>
  </si>
  <si>
    <t>The ID number for the fleet</t>
  </si>
  <si>
    <t>Year of last rebuild</t>
  </si>
  <si>
    <t>Vehicle model name/model number</t>
  </si>
  <si>
    <t>Type of vehicle powertrain</t>
  </si>
  <si>
    <t>Class of mining vehicle</t>
  </si>
  <si>
    <t>Sub-class of mining vehicle</t>
  </si>
  <si>
    <t>Core function vehicle is used for</t>
  </si>
  <si>
    <t>Total mass of the vehicle with all equipment and consumables</t>
  </si>
  <si>
    <t>Gross Vehicle Weight</t>
  </si>
  <si>
    <t>Maximum operating mass of the vehicle including all equipment and payload</t>
  </si>
  <si>
    <t>Manufacturer-provided indicative driving range</t>
  </si>
  <si>
    <t>Manufacturer-provided indicative powertrain energy efficiency</t>
  </si>
  <si>
    <t>Peak power output of the traction motor(s)</t>
  </si>
  <si>
    <t>Peak torque of the traction motor(s)</t>
  </si>
  <si>
    <t>Maximum charging rate of the battery</t>
  </si>
  <si>
    <t>Type of charging connector</t>
  </si>
  <si>
    <t>Starting date/time of data collection period</t>
  </si>
  <si>
    <t>End date/time of data collection period</t>
  </si>
  <si>
    <t>Total distance travelled in the measurement period</t>
  </si>
  <si>
    <t>Measurement Start</t>
  </si>
  <si>
    <t>Measurement End</t>
  </si>
  <si>
    <t>Time spent idling by the vehicle</t>
  </si>
  <si>
    <t>Time spent driving by the vehicle</t>
  </si>
  <si>
    <t>Total operating time for the vehicle</t>
  </si>
  <si>
    <t>Number of charging sessions in the measurement period</t>
  </si>
  <si>
    <t>Average ambient temperature for the measurement period</t>
  </si>
  <si>
    <t>Odometer reading at the start of the measurement period</t>
  </si>
  <si>
    <t>Odometer reading at the end of the measurement period</t>
  </si>
  <si>
    <t>Time spent queueing by the vehicle</t>
  </si>
  <si>
    <t>Time spent swapping the battery</t>
  </si>
  <si>
    <t>Inclination</t>
  </si>
  <si>
    <t>Location at start of measurement period (latitude, longitude, elevation)</t>
  </si>
  <si>
    <t>Location at end of measurement period (latitude, longitude, elevation)</t>
  </si>
  <si>
    <t>Average speed for the measurement period</t>
  </si>
  <si>
    <t>Speed of the vehicle</t>
  </si>
  <si>
    <t>Acceleration of the vehicle</t>
  </si>
  <si>
    <t>Energy used by the traction system</t>
  </si>
  <si>
    <t>Energy used by the hydraulic system</t>
  </si>
  <si>
    <t>Power output of the hydraulic system</t>
  </si>
  <si>
    <t>Energy used by any low voltage system components</t>
  </si>
  <si>
    <t>Energy used by any high voltage system components</t>
  </si>
  <si>
    <t>Vehicle payload</t>
  </si>
  <si>
    <t>Inclination of the vehicle, used to determine road grade</t>
  </si>
  <si>
    <t>Vehicle errors and alert codes</t>
  </si>
  <si>
    <t>Type of vehicle error/alert</t>
  </si>
  <si>
    <t>Description of vehicle error/alert</t>
  </si>
  <si>
    <t>Date/time of vehicle error/alert</t>
  </si>
  <si>
    <t>Current status of vehicle error/alert</t>
  </si>
  <si>
    <t>Production Data</t>
  </si>
  <si>
    <t>All data relating to BEV production</t>
  </si>
  <si>
    <t>Calendar Time</t>
  </si>
  <si>
    <t>Scheduled Time</t>
  </si>
  <si>
    <t>Available Time</t>
  </si>
  <si>
    <t>Operating Time</t>
  </si>
  <si>
    <t>Working Time</t>
  </si>
  <si>
    <t>Productive Time</t>
  </si>
  <si>
    <t>Operating Standby Time</t>
  </si>
  <si>
    <t>External Standby Time</t>
  </si>
  <si>
    <t>Physical Availability</t>
  </si>
  <si>
    <t>Mechanical Availability</t>
  </si>
  <si>
    <t>Use of Availability</t>
  </si>
  <si>
    <t>Asset Utilization</t>
  </si>
  <si>
    <t>Operating Utilization</t>
  </si>
  <si>
    <t>Effective Utilization</t>
  </si>
  <si>
    <t>Operating Efficiency</t>
  </si>
  <si>
    <t>Production Effectiveness</t>
  </si>
  <si>
    <t>Unscheduled Time</t>
  </si>
  <si>
    <t>Standby Time</t>
  </si>
  <si>
    <t>Operating Delay</t>
  </si>
  <si>
    <t>Non-Productive Time</t>
  </si>
  <si>
    <t>Time in Workshop</t>
  </si>
  <si>
    <t>Logistic Delay</t>
  </si>
  <si>
    <t>Time To Repair</t>
  </si>
  <si>
    <t>Idle Time</t>
  </si>
  <si>
    <t>Mean Time Between Failures</t>
  </si>
  <si>
    <t>Mean Down Time</t>
  </si>
  <si>
    <t>bev:battery_data</t>
  </si>
  <si>
    <t>The ID number for the module</t>
  </si>
  <si>
    <t>Pack ID</t>
  </si>
  <si>
    <t>Cell ID</t>
  </si>
  <si>
    <t>The ID number for the pack (or sub-pack)</t>
  </si>
  <si>
    <t>The ID number for the cell</t>
  </si>
  <si>
    <t>Battery cell chemistry</t>
  </si>
  <si>
    <t>Battery manufacturer</t>
  </si>
  <si>
    <t>Number of cells in battery</t>
  </si>
  <si>
    <t>Number of modules in battery</t>
  </si>
  <si>
    <t>Number of Packs</t>
  </si>
  <si>
    <t>Number of packs (or sub-packs) in battery</t>
  </si>
  <si>
    <t>Rated energy capacity of the battery</t>
  </si>
  <si>
    <t>Battery model name/number</t>
  </si>
  <si>
    <t>State of Charge (SOC) at the start of the measurement period</t>
  </si>
  <si>
    <t>State of Charge (SOC) at the end of the measurement period</t>
  </si>
  <si>
    <t>State of Charge (SOC) used during the measurement period</t>
  </si>
  <si>
    <t>Energy Consumption</t>
  </si>
  <si>
    <t>Net Energy Consumption</t>
  </si>
  <si>
    <t>SOC</t>
  </si>
  <si>
    <t>Energy delivered by battery to the powertrain during the measurement period</t>
  </si>
  <si>
    <t>Energy regenerated to the battery during the measurement period</t>
  </si>
  <si>
    <t>Net energy consumed during the measurement period</t>
  </si>
  <si>
    <t>Average battery voltage during the measurement period</t>
  </si>
  <si>
    <t>Average battery current during the measurement period</t>
  </si>
  <si>
    <t>Battery voltage reading</t>
  </si>
  <si>
    <t>Battery State of Charge (SOC) reading</t>
  </si>
  <si>
    <t>Battery power reading</t>
  </si>
  <si>
    <t>Battery current reading</t>
  </si>
  <si>
    <t>Battery temperature reading</t>
  </si>
  <si>
    <t>Battery State of Health (SOH) reading</t>
  </si>
  <si>
    <t>bev:charger_data</t>
  </si>
  <si>
    <t>Vehicle Type</t>
  </si>
  <si>
    <t>The ID number for the charger</t>
  </si>
  <si>
    <t>The ID number for the connector</t>
  </si>
  <si>
    <t>bev:vehicle_data, bev:battery_data, bev:charger_data</t>
  </si>
  <si>
    <t>The start date/time of a charging session</t>
  </si>
  <si>
    <t>The duration of a charging session</t>
  </si>
  <si>
    <t>Charging Power</t>
  </si>
  <si>
    <t>Charger power reading</t>
  </si>
  <si>
    <t>The maximum power deliverable by the charger</t>
  </si>
  <si>
    <t>Rated Power</t>
  </si>
  <si>
    <t>The rated power for the charger</t>
  </si>
  <si>
    <t>The energy delivered by the charger over a charging session</t>
  </si>
  <si>
    <t>The end date/time of a charging session</t>
  </si>
  <si>
    <t>Charger Location</t>
  </si>
  <si>
    <t>Location of the charger (latitute/longitude/elevation or location ID)</t>
  </si>
  <si>
    <t>bev:maintenance_data</t>
  </si>
  <si>
    <t>Battery Mass</t>
  </si>
  <si>
    <t>The mass of the battery</t>
  </si>
  <si>
    <t>Rebuild Count</t>
  </si>
  <si>
    <t>Equipment manufacturer</t>
  </si>
  <si>
    <t>Purchase cost of the equipment</t>
  </si>
  <si>
    <t>The ID number for the maintenance work order</t>
  </si>
  <si>
    <t>Work Order Description</t>
  </si>
  <si>
    <t>A description of the work order</t>
  </si>
  <si>
    <t>Work Order Status</t>
  </si>
  <si>
    <t>The status of the work order</t>
  </si>
  <si>
    <t>Name of the technician responsible for the work order</t>
  </si>
  <si>
    <t>Type of work order</t>
  </si>
  <si>
    <t>Priority level for the work order</t>
  </si>
  <si>
    <t>Work Center the work order is assigned to</t>
  </si>
  <si>
    <t>Work Order Start</t>
  </si>
  <si>
    <t>Work Order End</t>
  </si>
  <si>
    <t>Start date/time for the work order</t>
  </si>
  <si>
    <t>End data/time for the work order</t>
  </si>
  <si>
    <t>Total cost of work order</t>
  </si>
  <si>
    <t>Part replacement costs</t>
  </si>
  <si>
    <t>Labour costs</t>
  </si>
  <si>
    <t>Time spent in workshop</t>
  </si>
  <si>
    <t>Time spent in workshop delayed for logistical reasons</t>
  </si>
  <si>
    <t>Time to repair</t>
  </si>
  <si>
    <t>Mean down time</t>
  </si>
  <si>
    <t>Idle time waiting for repair</t>
  </si>
  <si>
    <t>Mean time to repair</t>
  </si>
  <si>
    <t>Mean time between failures</t>
  </si>
  <si>
    <t>Mean time between maintenance</t>
  </si>
  <si>
    <t>bev:production_data</t>
  </si>
  <si>
    <t>Down Time</t>
  </si>
  <si>
    <t>Up Time</t>
  </si>
  <si>
    <t>Total time available</t>
  </si>
  <si>
    <t>Time spent unassigned to any tasks</t>
  </si>
  <si>
    <t>Time equipment is unavailable to perform its intended tasks</t>
  </si>
  <si>
    <t>Time equipment is available to perform its intended tasks (available time = scheduled time - down time)</t>
  </si>
  <si>
    <t>Time spent assigned to a task (scheduled time = calendar time - unscheduled time)</t>
  </si>
  <si>
    <t>Time spent on standby for reasons outside of management control</t>
  </si>
  <si>
    <t>Time spent on standby for reasons within management control</t>
  </si>
  <si>
    <t>Time equipment is available and operating (operating time = available time - standby time)</t>
  </si>
  <si>
    <t>Time equipment is available but not operating (standby time = operating standby time + external standby time)</t>
  </si>
  <si>
    <t>Time equipment is operating but temporarily stalled due to delays/working environment conditions</t>
  </si>
  <si>
    <t>Time equipment is operating as intended, carrying out both productive and non-productive tasks (working time = operating time - operating delay)</t>
  </si>
  <si>
    <t>Time spent on required tasks that do not directly contribute to production</t>
  </si>
  <si>
    <t>Time spent carrying out tasks that directly contribute to production (productive time = working time - non-productive time)</t>
  </si>
  <si>
    <t>The time equipment is capable of operating (Uptime  = Available Time / Calendar Time)</t>
  </si>
  <si>
    <t>Availability</t>
  </si>
  <si>
    <t>The percentage of time equipment is available to perform its intended function over a defined period when it is required by the operation</t>
  </si>
  <si>
    <t>The time the equipment is available as a percentage of the time it is required by the operation</t>
  </si>
  <si>
    <t>Availability KPIs</t>
  </si>
  <si>
    <t>Utilization KPIs</t>
  </si>
  <si>
    <t>Effectiveness KPIs</t>
  </si>
  <si>
    <t>Maintenance KPIs</t>
  </si>
  <si>
    <t>Key Performance Indicators (KPIs) relating to equipment availability</t>
  </si>
  <si>
    <t>Key Performance Indicators (KPIs) relating to equipment utilization</t>
  </si>
  <si>
    <t>Key Performance Indicators (KPIs) relating to equipment effectiveness</t>
  </si>
  <si>
    <t>Key Performance Indicators (KPIs) relating to equipment maintenance</t>
  </si>
  <si>
    <t>bev:production_data, bev:availability_kpis</t>
  </si>
  <si>
    <t>bev:production_data, bev:utilization_kpis</t>
  </si>
  <si>
    <t>bev:production_data, bev:effectiveness_kpis</t>
  </si>
  <si>
    <t>bev:maintenance_data, bev:maintenance_kpis</t>
  </si>
  <si>
    <t>The time the equipment is operated as a percentage of the available time</t>
  </si>
  <si>
    <t>The time the equipment is being operated as a percentage of the total time available</t>
  </si>
  <si>
    <t>The percentage of time the asset is being operated when it is scheduled to operate</t>
  </si>
  <si>
    <t>The time the equipment is used to perform its intended function as a percentage of the time that it is scheduled to work</t>
  </si>
  <si>
    <t>The time the equipment is performing its intended function asa percentage of the time that it is operating</t>
  </si>
  <si>
    <t>The time the equipment is directly contributing to production as a percentage of the time that it is operating</t>
  </si>
  <si>
    <t>The average time spent operating (Average of Operating Time)</t>
  </si>
  <si>
    <t>A measure of the effectiveness of the equipment compared to its full potential (OEE = Availability * Performance * Quality)</t>
  </si>
  <si>
    <t>Time equipment is available outside of scheduled and unscheduled downtime (Availability = MTBM / (MTBM + MDT))</t>
  </si>
  <si>
    <t>GVW</t>
  </si>
  <si>
    <t>TTR</t>
  </si>
  <si>
    <t>DT</t>
  </si>
  <si>
    <t>UT</t>
  </si>
  <si>
    <t>Charging Rate</t>
  </si>
  <si>
    <t>C-Rate</t>
  </si>
  <si>
    <t>Instantaneous location of vehicle (latitude, longitude, elevation)</t>
  </si>
  <si>
    <t>Functional Location</t>
  </si>
  <si>
    <t>Assigned functional location (code-named region) within the mine</t>
  </si>
  <si>
    <t>BEV (battery electric vehicle), PHEV (plug-in hybrid electric vehicle, HEV (hydrogen electric vehicle)</t>
  </si>
  <si>
    <t>LHD, haul truck, drill rig, utility vehicle</t>
  </si>
  <si>
    <t>Narrow vein LHD, bolter, shotcrete sprayer</t>
  </si>
  <si>
    <t>Hauling, loading, drilling, personnel transport, logistics</t>
  </si>
  <si>
    <t>Auxiliary powered heating system on the vehicle?</t>
  </si>
  <si>
    <t>Yes/No</t>
  </si>
  <si>
    <t>CCS Combo Type 1, CCS Combo Type 2, CHAdeMO</t>
  </si>
  <si>
    <t>Alert Date Time</t>
  </si>
  <si>
    <t>LFP, NCM, NCA, LTO, etc.</t>
  </si>
  <si>
    <t>0.5C, 1C, 2C, 5C</t>
  </si>
  <si>
    <t>The charging rate (or C-Rate)</t>
  </si>
  <si>
    <t>Vehicle Idling Time</t>
  </si>
  <si>
    <t>This spreadsheet contains open definitions for many of the types of data generated by or describing BEVs (battery electric vehicles) and BEV support equipment used in mining.</t>
  </si>
  <si>
    <t>https://zero.nexus/bev-data-vocabulary/</t>
  </si>
  <si>
    <t>Charge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</si>
</sst>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ward Fagan" id="{D8C6BBBD-B858-4E95-8943-91C985B8D7D2}" userId="S::edward@zero.nexus::d0acddd1-d0ff-454d-b8a9-4a949b1916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08T23:08:41.26" personId="{D8C6BBBD-B858-4E95-8943-91C985B8D7D2}" id="{D1569D01-64E2-408A-8EFD-EC60CB78DA2D}">
    <text>Automatically generated</text>
  </threadedComment>
  <threadedComment ref="C9" dT="2025-01-08T22:25:14.05" personId="{D8C6BBBD-B858-4E95-8943-91C985B8D7D2}" id="{46921E59-5D82-4A90-A499-9FCB7A40ADC3}">
    <text>Preferred Label</text>
  </threadedComment>
  <threadedComment ref="D9" dT="2025-01-08T22:25:23.88" personId="{D8C6BBBD-B858-4E95-8943-91C985B8D7D2}" id="{E2D5D1C3-CAC9-4828-AC11-C3DB91DB3343}">
    <text>Alternative Label</text>
  </threadedComment>
  <threadedComment ref="F9" dT="2025-01-08T22:25:29.23" personId="{D8C6BBBD-B858-4E95-8943-91C985B8D7D2}" id="{DF0D5142-802D-4490-A31C-5FA5830A0567}">
    <text>Definition</text>
  </threadedComment>
  <threadedComment ref="G9" dT="2025-01-08T22:25:29.23" personId="{D8C6BBBD-B858-4E95-8943-91C985B8D7D2}" id="{A618E68F-8989-4945-8237-5E2E94204399}">
    <text>Some information about how the concept can be used</text>
  </threadedComment>
  <threadedComment ref="H9" dT="2025-01-08T22:51:58.75" personId="{D8C6BBBD-B858-4E95-8943-91C985B8D7D2}" id="{68F19B4E-3CDF-4D76-98DC-5E1D1661D124}">
    <text>Example use of the concept</text>
  </threadedComment>
  <threadedComment ref="I9" dT="2025-01-08T22:25:41.67" personId="{D8C6BBBD-B858-4E95-8943-91C985B8D7D2}" id="{A5299D7F-EF6A-41E1-86D7-CD54D12BD6E5}">
    <text>Concept is narrower than</text>
  </threadedComment>
  <threadedComment ref="J9" dT="2025-01-08T22:25:41.67" personId="{D8C6BBBD-B858-4E95-8943-91C985B8D7D2}" id="{F5EEE7A5-5DB0-4ADE-869D-EB475B7A632D}">
    <text>Concept is broader than</text>
  </threadedComment>
  <threadedComment ref="K9" dT="2025-01-08T22:26:20.33" personId="{D8C6BBBD-B858-4E95-8943-91C985B8D7D2}" id="{4F677B91-F839-4803-821F-863632CEE9C7}">
    <text>Simplified notational form</text>
  </threadedComment>
  <threadedComment ref="L9" dT="2025-01-08T22:26:34.82" personId="{D8C6BBBD-B858-4E95-8943-91C985B8D7D2}" id="{E3BAE7AF-06FD-4F29-A519-CC01008255BD}">
    <text>Editorial note for developing concept scheme</text>
  </threadedComment>
  <threadedComment ref="M9" dT="2025-01-08T22:26:34.82" personId="{D8C6BBBD-B858-4E95-8943-91C985B8D7D2}" id="{7EA8BFEA-4870-4DA4-8522-C139F2E054EB}">
    <text>Documents changes for administration and maintenance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D3C4-3E4D-4807-81BB-CD57E0DDC2A2}">
  <dimension ref="A1:M156"/>
  <sheetViews>
    <sheetView tabSelected="1" topLeftCell="A35" workbookViewId="0">
      <selection activeCell="C44" sqref="C44"/>
    </sheetView>
  </sheetViews>
  <sheetFormatPr defaultRowHeight="15" x14ac:dyDescent="0.25"/>
  <cols>
    <col min="1" max="1" width="30.140625" customWidth="1"/>
    <col min="2" max="2" width="16.7109375" customWidth="1"/>
    <col min="3" max="3" width="30.5703125" customWidth="1"/>
    <col min="4" max="4" width="29" bestFit="1" customWidth="1"/>
    <col min="5" max="5" width="48.42578125" bestFit="1" customWidth="1"/>
    <col min="6" max="6" width="33" style="2" customWidth="1"/>
    <col min="7" max="7" width="28" customWidth="1"/>
    <col min="8" max="8" width="28" style="2" customWidth="1"/>
    <col min="9" max="12" width="28" customWidth="1"/>
    <col min="13" max="13" width="30" customWidth="1"/>
  </cols>
  <sheetData>
    <row r="1" spans="1:13" x14ac:dyDescent="0.25">
      <c r="A1" s="1" t="s">
        <v>91</v>
      </c>
      <c r="B1" s="5" t="s">
        <v>342</v>
      </c>
      <c r="G1" s="2"/>
      <c r="I1" s="2"/>
      <c r="J1" s="2"/>
    </row>
    <row r="2" spans="1:13" x14ac:dyDescent="0.25">
      <c r="A2" s="1" t="s">
        <v>92</v>
      </c>
      <c r="B2" t="s">
        <v>95</v>
      </c>
      <c r="C2" s="5" t="s">
        <v>342</v>
      </c>
      <c r="G2" s="2"/>
      <c r="I2" s="2"/>
      <c r="J2" s="2"/>
    </row>
    <row r="3" spans="1:13" x14ac:dyDescent="0.25">
      <c r="A3" s="1" t="s">
        <v>101</v>
      </c>
      <c r="B3" t="s">
        <v>94</v>
      </c>
      <c r="C3" s="2"/>
      <c r="G3" s="2"/>
      <c r="I3" s="2"/>
      <c r="J3" s="2"/>
    </row>
    <row r="4" spans="1:13" x14ac:dyDescent="0.25">
      <c r="A4" s="1" t="s">
        <v>102</v>
      </c>
      <c r="B4" t="s">
        <v>121</v>
      </c>
      <c r="C4" s="2"/>
      <c r="G4" s="2"/>
      <c r="I4" s="2"/>
      <c r="J4" s="2"/>
    </row>
    <row r="5" spans="1:13" x14ac:dyDescent="0.25">
      <c r="G5" s="2"/>
      <c r="I5" s="2"/>
      <c r="J5" s="2"/>
    </row>
    <row r="6" spans="1:13" x14ac:dyDescent="0.25">
      <c r="A6" t="s">
        <v>341</v>
      </c>
      <c r="G6" s="2"/>
      <c r="I6" s="2"/>
      <c r="J6" s="2"/>
    </row>
    <row r="7" spans="1:13" x14ac:dyDescent="0.25">
      <c r="G7" s="2"/>
      <c r="I7" s="2"/>
      <c r="J7" s="2"/>
    </row>
    <row r="8" spans="1:13" x14ac:dyDescent="0.25">
      <c r="G8" s="2"/>
      <c r="I8" s="2"/>
      <c r="J8" s="2"/>
    </row>
    <row r="9" spans="1:13" ht="30" x14ac:dyDescent="0.25">
      <c r="A9" s="3" t="s">
        <v>93</v>
      </c>
      <c r="B9" s="3" t="s">
        <v>114</v>
      </c>
      <c r="C9" s="3" t="s">
        <v>96</v>
      </c>
      <c r="D9" s="4" t="s">
        <v>115</v>
      </c>
      <c r="E9" s="4" t="s">
        <v>116</v>
      </c>
      <c r="F9" s="4" t="s">
        <v>97</v>
      </c>
      <c r="G9" s="4" t="s">
        <v>104</v>
      </c>
      <c r="H9" s="4" t="s">
        <v>105</v>
      </c>
      <c r="I9" s="4" t="s">
        <v>98</v>
      </c>
      <c r="J9" s="4" t="s">
        <v>103</v>
      </c>
      <c r="K9" s="3" t="s">
        <v>99</v>
      </c>
      <c r="L9" s="3" t="s">
        <v>100</v>
      </c>
      <c r="M9" s="3" t="s">
        <v>106</v>
      </c>
    </row>
    <row r="10" spans="1:13" ht="45" x14ac:dyDescent="0.25">
      <c r="A10" t="str">
        <f t="shared" ref="A10:A19" si="0">CONCATENATE("bev:",LOWER(SUBSTITUTE(C10, " ", "_")))</f>
        <v>bev:vehicle_data</v>
      </c>
      <c r="B10" t="s">
        <v>117</v>
      </c>
      <c r="C10" t="s">
        <v>0</v>
      </c>
      <c r="F10" s="2" t="s">
        <v>123</v>
      </c>
    </row>
    <row r="11" spans="1:13" ht="30" x14ac:dyDescent="0.25">
      <c r="A11" t="str">
        <f t="shared" si="0"/>
        <v>bev:battery_data</v>
      </c>
      <c r="B11" t="s">
        <v>117</v>
      </c>
      <c r="C11" t="s">
        <v>74</v>
      </c>
      <c r="F11" s="2" t="s">
        <v>109</v>
      </c>
    </row>
    <row r="12" spans="1:13" ht="45" x14ac:dyDescent="0.25">
      <c r="A12" t="str">
        <f t="shared" si="0"/>
        <v>bev:charger_data</v>
      </c>
      <c r="B12" t="s">
        <v>117</v>
      </c>
      <c r="C12" t="s">
        <v>45</v>
      </c>
      <c r="F12" s="2" t="s">
        <v>110</v>
      </c>
    </row>
    <row r="13" spans="1:13" ht="45" x14ac:dyDescent="0.25">
      <c r="A13" t="str">
        <f t="shared" si="0"/>
        <v>bev:facility_data</v>
      </c>
      <c r="B13" t="s">
        <v>117</v>
      </c>
      <c r="C13" t="s">
        <v>3</v>
      </c>
      <c r="F13" s="2" t="s">
        <v>111</v>
      </c>
    </row>
    <row r="14" spans="1:13" ht="30" x14ac:dyDescent="0.25">
      <c r="A14" t="str">
        <f t="shared" si="0"/>
        <v>bev:maintenance_data</v>
      </c>
      <c r="B14" t="s">
        <v>117</v>
      </c>
      <c r="C14" t="s">
        <v>2</v>
      </c>
      <c r="F14" s="2" t="s">
        <v>112</v>
      </c>
    </row>
    <row r="15" spans="1:13" x14ac:dyDescent="0.25">
      <c r="A15" t="str">
        <f t="shared" si="0"/>
        <v>bev:production_data</v>
      </c>
      <c r="B15" t="s">
        <v>117</v>
      </c>
      <c r="C15" t="s">
        <v>174</v>
      </c>
      <c r="F15" s="2" t="s">
        <v>175</v>
      </c>
    </row>
    <row r="16" spans="1:13" ht="30" x14ac:dyDescent="0.25">
      <c r="A16" t="str">
        <f t="shared" si="0"/>
        <v>bev:availability_kpis</v>
      </c>
      <c r="B16" t="s">
        <v>117</v>
      </c>
      <c r="C16" t="s">
        <v>299</v>
      </c>
      <c r="F16" s="2" t="s">
        <v>303</v>
      </c>
    </row>
    <row r="17" spans="1:8" ht="30" x14ac:dyDescent="0.25">
      <c r="A17" t="str">
        <f t="shared" si="0"/>
        <v>bev:utilization_kpis</v>
      </c>
      <c r="B17" t="s">
        <v>117</v>
      </c>
      <c r="C17" t="s">
        <v>300</v>
      </c>
      <c r="F17" s="2" t="s">
        <v>304</v>
      </c>
    </row>
    <row r="18" spans="1:8" ht="30" x14ac:dyDescent="0.25">
      <c r="A18" t="str">
        <f t="shared" si="0"/>
        <v>bev:effectiveness_kpis</v>
      </c>
      <c r="B18" t="s">
        <v>117</v>
      </c>
      <c r="C18" t="s">
        <v>301</v>
      </c>
      <c r="F18" s="2" t="s">
        <v>305</v>
      </c>
    </row>
    <row r="19" spans="1:8" ht="30" x14ac:dyDescent="0.25">
      <c r="A19" t="str">
        <f t="shared" si="0"/>
        <v>bev:maintenance_kpis</v>
      </c>
      <c r="B19" t="s">
        <v>117</v>
      </c>
      <c r="C19" t="s">
        <v>302</v>
      </c>
      <c r="F19" s="2" t="s">
        <v>306</v>
      </c>
    </row>
    <row r="20" spans="1:8" x14ac:dyDescent="0.25">
      <c r="A20" t="str">
        <f>CONCATENATE("bev:",LOWER(SUBSTITUTE(C20, " ", "_")))</f>
        <v>bev:vehicle_id</v>
      </c>
      <c r="C20" t="s">
        <v>1</v>
      </c>
      <c r="E20" t="s">
        <v>108</v>
      </c>
      <c r="F20" s="2" t="s">
        <v>124</v>
      </c>
    </row>
    <row r="21" spans="1:8" x14ac:dyDescent="0.25">
      <c r="A21" t="str">
        <f t="shared" ref="A21:A69" si="1">CONCATENATE("bev:",LOWER(SUBSTITUTE(C21, " ", "_")))</f>
        <v>bev:battery_id</v>
      </c>
      <c r="C21" t="s">
        <v>12</v>
      </c>
      <c r="E21" t="s">
        <v>122</v>
      </c>
      <c r="F21" s="2" t="s">
        <v>125</v>
      </c>
    </row>
    <row r="22" spans="1:8" x14ac:dyDescent="0.25">
      <c r="A22" t="str">
        <f t="shared" si="1"/>
        <v>bev:fleet_id</v>
      </c>
      <c r="C22" t="s">
        <v>27</v>
      </c>
      <c r="E22" t="s">
        <v>108</v>
      </c>
      <c r="F22" s="2" t="s">
        <v>126</v>
      </c>
    </row>
    <row r="23" spans="1:8" x14ac:dyDescent="0.25">
      <c r="A23" t="str">
        <f t="shared" si="1"/>
        <v>bev:model_year</v>
      </c>
      <c r="C23" t="s">
        <v>28</v>
      </c>
      <c r="E23" t="s">
        <v>237</v>
      </c>
      <c r="F23" s="2" t="s">
        <v>40</v>
      </c>
    </row>
    <row r="24" spans="1:8" x14ac:dyDescent="0.25">
      <c r="A24" t="str">
        <f t="shared" si="1"/>
        <v>bev:initial_service_year</v>
      </c>
      <c r="C24" t="s">
        <v>29</v>
      </c>
      <c r="E24" t="s">
        <v>237</v>
      </c>
      <c r="F24" s="2" t="s">
        <v>41</v>
      </c>
    </row>
    <row r="25" spans="1:8" ht="30" x14ac:dyDescent="0.25">
      <c r="A25" t="str">
        <f t="shared" si="1"/>
        <v>bev:rebuild_count</v>
      </c>
      <c r="C25" s="2" t="s">
        <v>252</v>
      </c>
      <c r="E25" t="s">
        <v>108</v>
      </c>
      <c r="F25" s="2" t="s">
        <v>42</v>
      </c>
    </row>
    <row r="26" spans="1:8" x14ac:dyDescent="0.25">
      <c r="A26" t="str">
        <f t="shared" si="1"/>
        <v>bev:last_rebuild_year</v>
      </c>
      <c r="C26" s="2" t="s">
        <v>43</v>
      </c>
      <c r="E26" t="s">
        <v>108</v>
      </c>
      <c r="F26" s="2" t="s">
        <v>127</v>
      </c>
    </row>
    <row r="27" spans="1:8" ht="30" x14ac:dyDescent="0.25">
      <c r="A27" t="str">
        <f t="shared" si="1"/>
        <v>bev:model_name</v>
      </c>
      <c r="C27" t="s">
        <v>30</v>
      </c>
      <c r="E27" t="s">
        <v>237</v>
      </c>
      <c r="F27" s="2" t="s">
        <v>128</v>
      </c>
    </row>
    <row r="28" spans="1:8" x14ac:dyDescent="0.25">
      <c r="A28" t="str">
        <f t="shared" si="1"/>
        <v>bev:manufacturer</v>
      </c>
      <c r="C28" t="s">
        <v>31</v>
      </c>
      <c r="E28" t="s">
        <v>237</v>
      </c>
      <c r="F28" s="2" t="s">
        <v>253</v>
      </c>
    </row>
    <row r="29" spans="1:8" ht="30" x14ac:dyDescent="0.25">
      <c r="A29" t="str">
        <f t="shared" si="1"/>
        <v>bev:functional_location</v>
      </c>
      <c r="C29" t="s">
        <v>327</v>
      </c>
      <c r="E29" t="s">
        <v>237</v>
      </c>
      <c r="F29" s="2" t="s">
        <v>328</v>
      </c>
    </row>
    <row r="30" spans="1:8" ht="60" x14ac:dyDescent="0.25">
      <c r="A30" t="str">
        <f t="shared" si="1"/>
        <v>bev:energy_system_architecture</v>
      </c>
      <c r="C30" t="s">
        <v>58</v>
      </c>
      <c r="E30" t="s">
        <v>108</v>
      </c>
      <c r="F30" s="2" t="s">
        <v>129</v>
      </c>
      <c r="H30" s="2" t="s">
        <v>329</v>
      </c>
    </row>
    <row r="31" spans="1:8" ht="30" x14ac:dyDescent="0.25">
      <c r="A31" t="str">
        <f t="shared" si="1"/>
        <v>bev:vehicle_type</v>
      </c>
      <c r="C31" t="s">
        <v>234</v>
      </c>
      <c r="E31" t="s">
        <v>108</v>
      </c>
      <c r="F31" s="2" t="s">
        <v>130</v>
      </c>
      <c r="H31" s="2" t="s">
        <v>330</v>
      </c>
    </row>
    <row r="32" spans="1:8" ht="30" x14ac:dyDescent="0.25">
      <c r="A32" t="str">
        <f t="shared" si="1"/>
        <v>bev:vehicle_class</v>
      </c>
      <c r="C32" t="s">
        <v>44</v>
      </c>
      <c r="E32" t="s">
        <v>108</v>
      </c>
      <c r="F32" s="2" t="s">
        <v>131</v>
      </c>
      <c r="H32" s="2" t="s">
        <v>331</v>
      </c>
    </row>
    <row r="33" spans="1:11" ht="30" x14ac:dyDescent="0.25">
      <c r="A33" t="str">
        <f t="shared" si="1"/>
        <v>bev:vehicle_function</v>
      </c>
      <c r="C33" t="s">
        <v>64</v>
      </c>
      <c r="E33" t="s">
        <v>108</v>
      </c>
      <c r="F33" s="2" t="s">
        <v>132</v>
      </c>
      <c r="H33" s="2" t="s">
        <v>332</v>
      </c>
    </row>
    <row r="34" spans="1:11" ht="30" x14ac:dyDescent="0.25">
      <c r="A34" t="str">
        <f t="shared" si="1"/>
        <v>bev:curb_weight</v>
      </c>
      <c r="C34" t="s">
        <v>32</v>
      </c>
      <c r="E34" t="s">
        <v>108</v>
      </c>
      <c r="F34" s="2" t="s">
        <v>133</v>
      </c>
    </row>
    <row r="35" spans="1:11" ht="45" x14ac:dyDescent="0.25">
      <c r="A35" t="str">
        <f t="shared" si="1"/>
        <v>bev:gross_vehicle_weight</v>
      </c>
      <c r="C35" t="s">
        <v>134</v>
      </c>
      <c r="E35" t="s">
        <v>108</v>
      </c>
      <c r="F35" s="2" t="s">
        <v>135</v>
      </c>
      <c r="K35" t="s">
        <v>320</v>
      </c>
    </row>
    <row r="36" spans="1:11" x14ac:dyDescent="0.25">
      <c r="A36" t="str">
        <f t="shared" si="1"/>
        <v>bev:purchase_cost</v>
      </c>
      <c r="C36" t="s">
        <v>113</v>
      </c>
      <c r="E36" t="s">
        <v>237</v>
      </c>
      <c r="F36" s="2" t="s">
        <v>254</v>
      </c>
    </row>
    <row r="37" spans="1:11" ht="30" x14ac:dyDescent="0.25">
      <c r="A37" t="str">
        <f t="shared" si="1"/>
        <v>bev:nominal_range</v>
      </c>
      <c r="C37" t="s">
        <v>33</v>
      </c>
      <c r="E37" t="s">
        <v>108</v>
      </c>
      <c r="F37" s="2" t="s">
        <v>136</v>
      </c>
    </row>
    <row r="38" spans="1:11" ht="30" x14ac:dyDescent="0.25">
      <c r="A38" t="str">
        <f t="shared" si="1"/>
        <v>bev:nominal_efficiency</v>
      </c>
      <c r="C38" t="s">
        <v>34</v>
      </c>
      <c r="E38" t="s">
        <v>108</v>
      </c>
      <c r="F38" s="2" t="s">
        <v>137</v>
      </c>
    </row>
    <row r="39" spans="1:11" ht="30" x14ac:dyDescent="0.25">
      <c r="A39" t="str">
        <f t="shared" si="1"/>
        <v>bev:peak_power</v>
      </c>
      <c r="C39" t="s">
        <v>35</v>
      </c>
      <c r="E39" t="s">
        <v>108</v>
      </c>
      <c r="F39" s="2" t="s">
        <v>138</v>
      </c>
    </row>
    <row r="40" spans="1:11" x14ac:dyDescent="0.25">
      <c r="A40" t="str">
        <f t="shared" si="1"/>
        <v>bev:peak_torque</v>
      </c>
      <c r="C40" t="s">
        <v>36</v>
      </c>
      <c r="E40" t="s">
        <v>108</v>
      </c>
      <c r="F40" s="2" t="s">
        <v>139</v>
      </c>
    </row>
    <row r="41" spans="1:11" ht="30" x14ac:dyDescent="0.25">
      <c r="A41" t="str">
        <f t="shared" si="1"/>
        <v>bev:auxiliary_powered_heater</v>
      </c>
      <c r="C41" t="s">
        <v>107</v>
      </c>
      <c r="E41" t="s">
        <v>108</v>
      </c>
      <c r="F41" s="2" t="s">
        <v>333</v>
      </c>
      <c r="H41" s="2" t="s">
        <v>334</v>
      </c>
    </row>
    <row r="42" spans="1:11" ht="30" x14ac:dyDescent="0.25">
      <c r="A42" t="str">
        <f t="shared" si="1"/>
        <v>bev:max_charge_rate</v>
      </c>
      <c r="C42" t="s">
        <v>39</v>
      </c>
      <c r="E42" t="s">
        <v>108</v>
      </c>
      <c r="F42" s="2" t="s">
        <v>140</v>
      </c>
    </row>
    <row r="43" spans="1:11" ht="30" x14ac:dyDescent="0.25">
      <c r="A43" t="str">
        <f>CONCATENATE("bev:",LOWER(SUBSTITUTE(C43, " ", "_")))</f>
        <v>bev:charge_connector</v>
      </c>
      <c r="C43" t="s">
        <v>343</v>
      </c>
      <c r="E43" t="s">
        <v>108</v>
      </c>
      <c r="F43" s="2" t="s">
        <v>141</v>
      </c>
      <c r="H43" s="2" t="s">
        <v>335</v>
      </c>
    </row>
    <row r="44" spans="1:11" ht="30" x14ac:dyDescent="0.25">
      <c r="A44" t="str">
        <f t="shared" si="1"/>
        <v>bev:measurement_start</v>
      </c>
      <c r="C44" t="s">
        <v>145</v>
      </c>
      <c r="E44" t="s">
        <v>237</v>
      </c>
      <c r="F44" s="2" t="s">
        <v>142</v>
      </c>
    </row>
    <row r="45" spans="1:11" ht="30" x14ac:dyDescent="0.25">
      <c r="A45" t="str">
        <f t="shared" si="1"/>
        <v>bev:measurement_end</v>
      </c>
      <c r="C45" t="s">
        <v>146</v>
      </c>
      <c r="E45" t="s">
        <v>237</v>
      </c>
      <c r="F45" s="2" t="s">
        <v>143</v>
      </c>
    </row>
    <row r="46" spans="1:11" ht="30" x14ac:dyDescent="0.25">
      <c r="A46" t="str">
        <f t="shared" si="1"/>
        <v>bev:vehicle_hours</v>
      </c>
      <c r="C46" t="s">
        <v>65</v>
      </c>
      <c r="E46" t="s">
        <v>108</v>
      </c>
      <c r="F46" s="2" t="s">
        <v>81</v>
      </c>
    </row>
    <row r="47" spans="1:11" ht="30" x14ac:dyDescent="0.25">
      <c r="A47" t="str">
        <f t="shared" si="1"/>
        <v>bev:total_distance</v>
      </c>
      <c r="C47" t="s">
        <v>11</v>
      </c>
      <c r="E47" t="s">
        <v>108</v>
      </c>
      <c r="F47" s="2" t="s">
        <v>144</v>
      </c>
    </row>
    <row r="48" spans="1:11" x14ac:dyDescent="0.25">
      <c r="A48" t="str">
        <f t="shared" si="1"/>
        <v>bev:vehicle_idling_time</v>
      </c>
      <c r="C48" t="s">
        <v>340</v>
      </c>
      <c r="E48" t="s">
        <v>108</v>
      </c>
      <c r="F48" s="2" t="s">
        <v>147</v>
      </c>
    </row>
    <row r="49" spans="1:6" x14ac:dyDescent="0.25">
      <c r="A49" t="str">
        <f t="shared" si="1"/>
        <v>bev:driving_time</v>
      </c>
      <c r="C49" t="s">
        <v>4</v>
      </c>
      <c r="E49" t="s">
        <v>108</v>
      </c>
      <c r="F49" s="2" t="s">
        <v>148</v>
      </c>
    </row>
    <row r="50" spans="1:6" x14ac:dyDescent="0.25">
      <c r="A50" t="str">
        <f t="shared" si="1"/>
        <v>bev:total_run_time</v>
      </c>
      <c r="C50" t="s">
        <v>5</v>
      </c>
      <c r="E50" t="s">
        <v>108</v>
      </c>
      <c r="F50" s="2" t="s">
        <v>149</v>
      </c>
    </row>
    <row r="51" spans="1:6" x14ac:dyDescent="0.25">
      <c r="A51" t="str">
        <f t="shared" ref="A51:A58" si="2">CONCATENATE("bev:",LOWER(SUBSTITUTE(C51, " ", "_")))</f>
        <v>bev:queue_time</v>
      </c>
      <c r="C51" t="s">
        <v>72</v>
      </c>
      <c r="E51" t="s">
        <v>108</v>
      </c>
      <c r="F51" s="2" t="s">
        <v>154</v>
      </c>
    </row>
    <row r="52" spans="1:6" x14ac:dyDescent="0.25">
      <c r="A52" t="str">
        <f t="shared" si="2"/>
        <v>bev:battery_swapping_time</v>
      </c>
      <c r="C52" t="s">
        <v>73</v>
      </c>
      <c r="E52" t="s">
        <v>108</v>
      </c>
      <c r="F52" s="2" t="s">
        <v>155</v>
      </c>
    </row>
    <row r="53" spans="1:6" ht="45" x14ac:dyDescent="0.25">
      <c r="A53" t="str">
        <f t="shared" si="2"/>
        <v>bev:start_location</v>
      </c>
      <c r="C53" t="s">
        <v>68</v>
      </c>
      <c r="E53" t="s">
        <v>108</v>
      </c>
      <c r="F53" s="2" t="s">
        <v>157</v>
      </c>
    </row>
    <row r="54" spans="1:6" ht="45" x14ac:dyDescent="0.25">
      <c r="A54" t="str">
        <f t="shared" si="2"/>
        <v>bev:end_location</v>
      </c>
      <c r="C54" t="s">
        <v>69</v>
      </c>
      <c r="E54" t="s">
        <v>108</v>
      </c>
      <c r="F54" s="2" t="s">
        <v>158</v>
      </c>
    </row>
    <row r="55" spans="1:6" ht="30" x14ac:dyDescent="0.25">
      <c r="A55" t="str">
        <f t="shared" si="2"/>
        <v>bev:location</v>
      </c>
      <c r="C55" t="s">
        <v>67</v>
      </c>
      <c r="E55" t="s">
        <v>108</v>
      </c>
      <c r="F55" s="2" t="s">
        <v>326</v>
      </c>
    </row>
    <row r="56" spans="1:6" ht="30" x14ac:dyDescent="0.25">
      <c r="A56" t="str">
        <f t="shared" si="2"/>
        <v>bev:average_speed</v>
      </c>
      <c r="C56" t="s">
        <v>20</v>
      </c>
      <c r="E56" t="s">
        <v>108</v>
      </c>
      <c r="F56" s="2" t="s">
        <v>159</v>
      </c>
    </row>
    <row r="57" spans="1:6" x14ac:dyDescent="0.25">
      <c r="A57" t="str">
        <f t="shared" si="2"/>
        <v>bev:speed</v>
      </c>
      <c r="C57" t="s">
        <v>70</v>
      </c>
      <c r="E57" t="s">
        <v>108</v>
      </c>
      <c r="F57" s="2" t="s">
        <v>160</v>
      </c>
    </row>
    <row r="58" spans="1:6" x14ac:dyDescent="0.25">
      <c r="A58" t="str">
        <f t="shared" si="2"/>
        <v>bev:acceleration</v>
      </c>
      <c r="C58" t="s">
        <v>71</v>
      </c>
      <c r="E58" t="s">
        <v>108</v>
      </c>
      <c r="F58" s="2" t="s">
        <v>161</v>
      </c>
    </row>
    <row r="59" spans="1:6" ht="30" x14ac:dyDescent="0.25">
      <c r="A59" t="str">
        <f t="shared" si="1"/>
        <v>bev:number_of_charging_sessions</v>
      </c>
      <c r="C59" t="s">
        <v>47</v>
      </c>
      <c r="E59" t="s">
        <v>108</v>
      </c>
      <c r="F59" s="2" t="s">
        <v>150</v>
      </c>
    </row>
    <row r="60" spans="1:6" ht="30" x14ac:dyDescent="0.25">
      <c r="A60" t="str">
        <f t="shared" si="1"/>
        <v>bev:average_ambient_temperature</v>
      </c>
      <c r="C60" t="s">
        <v>16</v>
      </c>
      <c r="E60" t="s">
        <v>108</v>
      </c>
      <c r="F60" s="2" t="s">
        <v>151</v>
      </c>
    </row>
    <row r="61" spans="1:6" ht="30" x14ac:dyDescent="0.25">
      <c r="A61" t="str">
        <f t="shared" si="1"/>
        <v>bev:initial_odometer</v>
      </c>
      <c r="C61" t="s">
        <v>9</v>
      </c>
      <c r="E61" t="s">
        <v>108</v>
      </c>
      <c r="F61" s="2" t="s">
        <v>152</v>
      </c>
    </row>
    <row r="62" spans="1:6" ht="30" x14ac:dyDescent="0.25">
      <c r="A62" t="str">
        <f t="shared" si="1"/>
        <v>bev:final_odometer</v>
      </c>
      <c r="C62" t="s">
        <v>10</v>
      </c>
      <c r="E62" t="s">
        <v>108</v>
      </c>
      <c r="F62" s="2" t="s">
        <v>153</v>
      </c>
    </row>
    <row r="63" spans="1:6" x14ac:dyDescent="0.25">
      <c r="A63" t="str">
        <f>CONCATENATE("bev:",LOWER(SUBSTITUTE(C63, " ", "_")))</f>
        <v>bev:traction_energy</v>
      </c>
      <c r="C63" t="s">
        <v>19</v>
      </c>
      <c r="E63" t="s">
        <v>108</v>
      </c>
      <c r="F63" s="2" t="s">
        <v>162</v>
      </c>
    </row>
    <row r="64" spans="1:6" x14ac:dyDescent="0.25">
      <c r="A64" t="str">
        <f>CONCATENATE("bev:",LOWER(SUBSTITUTE(C64, " ", "_")))</f>
        <v>bev:hydraulic_system_energy</v>
      </c>
      <c r="C64" t="s">
        <v>83</v>
      </c>
      <c r="E64" t="s">
        <v>108</v>
      </c>
      <c r="F64" s="2" t="s">
        <v>163</v>
      </c>
    </row>
    <row r="65" spans="1:8" ht="30" x14ac:dyDescent="0.25">
      <c r="A65" t="str">
        <f>CONCATENATE("bev:",LOWER(SUBSTITUTE(C65, " ", "_")))</f>
        <v>bev:hydraulic_system_power</v>
      </c>
      <c r="C65" t="s">
        <v>82</v>
      </c>
      <c r="E65" t="s">
        <v>108</v>
      </c>
      <c r="F65" s="2" t="s">
        <v>164</v>
      </c>
    </row>
    <row r="66" spans="1:8" ht="30" x14ac:dyDescent="0.25">
      <c r="A66" t="str">
        <f t="shared" si="1"/>
        <v>bev:hv_accessories_energy</v>
      </c>
      <c r="C66" t="s">
        <v>17</v>
      </c>
      <c r="E66" t="s">
        <v>108</v>
      </c>
      <c r="F66" s="2" t="s">
        <v>166</v>
      </c>
    </row>
    <row r="67" spans="1:8" ht="30" x14ac:dyDescent="0.25">
      <c r="A67" t="str">
        <f t="shared" si="1"/>
        <v>bev:lv_accessories_energy</v>
      </c>
      <c r="C67" t="s">
        <v>18</v>
      </c>
      <c r="E67" t="s">
        <v>108</v>
      </c>
      <c r="F67" s="2" t="s">
        <v>165</v>
      </c>
    </row>
    <row r="68" spans="1:8" x14ac:dyDescent="0.25">
      <c r="A68" t="str">
        <f t="shared" si="1"/>
        <v>bev:payload</v>
      </c>
      <c r="C68" t="s">
        <v>90</v>
      </c>
      <c r="E68" t="s">
        <v>108</v>
      </c>
      <c r="F68" s="2" t="s">
        <v>167</v>
      </c>
    </row>
    <row r="69" spans="1:8" ht="30" x14ac:dyDescent="0.25">
      <c r="A69" t="str">
        <f t="shared" si="1"/>
        <v>bev:inclination</v>
      </c>
      <c r="C69" t="s">
        <v>156</v>
      </c>
      <c r="E69" t="s">
        <v>108</v>
      </c>
      <c r="F69" s="2" t="s">
        <v>168</v>
      </c>
    </row>
    <row r="70" spans="1:8" x14ac:dyDescent="0.25">
      <c r="A70" t="str">
        <f t="shared" ref="A70:A136" si="3">CONCATENATE("bev:",LOWER(SUBSTITUTE(C70, " ", "_")))</f>
        <v>bev:alert_id</v>
      </c>
      <c r="C70" t="s">
        <v>77</v>
      </c>
      <c r="E70" t="s">
        <v>237</v>
      </c>
      <c r="F70" s="2" t="s">
        <v>169</v>
      </c>
    </row>
    <row r="71" spans="1:8" x14ac:dyDescent="0.25">
      <c r="A71" t="str">
        <f t="shared" si="3"/>
        <v>bev:alert_type</v>
      </c>
      <c r="C71" t="s">
        <v>78</v>
      </c>
      <c r="E71" t="s">
        <v>237</v>
      </c>
      <c r="F71" s="2" t="s">
        <v>170</v>
      </c>
    </row>
    <row r="72" spans="1:8" x14ac:dyDescent="0.25">
      <c r="A72" t="str">
        <f t="shared" si="3"/>
        <v>bev:alert_description</v>
      </c>
      <c r="C72" t="s">
        <v>79</v>
      </c>
      <c r="E72" t="s">
        <v>237</v>
      </c>
      <c r="F72" s="2" t="s">
        <v>171</v>
      </c>
    </row>
    <row r="73" spans="1:8" x14ac:dyDescent="0.25">
      <c r="A73" t="str">
        <f t="shared" si="3"/>
        <v>bev:alert_date_time</v>
      </c>
      <c r="C73" t="s">
        <v>336</v>
      </c>
      <c r="E73" t="s">
        <v>237</v>
      </c>
      <c r="F73" s="2" t="s">
        <v>172</v>
      </c>
    </row>
    <row r="74" spans="1:8" x14ac:dyDescent="0.25">
      <c r="A74" t="str">
        <f t="shared" si="3"/>
        <v>bev:alert_status</v>
      </c>
      <c r="C74" t="s">
        <v>80</v>
      </c>
      <c r="E74" t="s">
        <v>237</v>
      </c>
      <c r="F74" s="2" t="s">
        <v>173</v>
      </c>
    </row>
    <row r="75" spans="1:8" x14ac:dyDescent="0.25">
      <c r="A75" t="str">
        <f t="shared" si="3"/>
        <v>bev:battery_id</v>
      </c>
      <c r="C75" t="s">
        <v>12</v>
      </c>
      <c r="E75" t="s">
        <v>202</v>
      </c>
      <c r="F75" s="2" t="s">
        <v>125</v>
      </c>
    </row>
    <row r="76" spans="1:8" ht="30" x14ac:dyDescent="0.25">
      <c r="A76" t="str">
        <f t="shared" si="3"/>
        <v>bev:pack_id</v>
      </c>
      <c r="C76" t="s">
        <v>204</v>
      </c>
      <c r="E76" t="s">
        <v>202</v>
      </c>
      <c r="F76" s="2" t="s">
        <v>206</v>
      </c>
    </row>
    <row r="77" spans="1:8" x14ac:dyDescent="0.25">
      <c r="A77" t="str">
        <f t="shared" si="3"/>
        <v>bev:module_id</v>
      </c>
      <c r="C77" t="s">
        <v>23</v>
      </c>
      <c r="E77" t="s">
        <v>202</v>
      </c>
      <c r="F77" s="2" t="s">
        <v>203</v>
      </c>
    </row>
    <row r="78" spans="1:8" x14ac:dyDescent="0.25">
      <c r="A78" t="str">
        <f t="shared" si="3"/>
        <v>bev:cell_id</v>
      </c>
      <c r="C78" t="s">
        <v>205</v>
      </c>
      <c r="E78" t="s">
        <v>202</v>
      </c>
      <c r="F78" s="2" t="s">
        <v>207</v>
      </c>
    </row>
    <row r="79" spans="1:8" x14ac:dyDescent="0.25">
      <c r="A79" t="str">
        <f t="shared" si="3"/>
        <v>bev:battery_chemistry</v>
      </c>
      <c r="C79" t="s">
        <v>37</v>
      </c>
      <c r="E79" t="s">
        <v>202</v>
      </c>
      <c r="F79" s="2" t="s">
        <v>208</v>
      </c>
      <c r="H79" s="2" t="s">
        <v>337</v>
      </c>
    </row>
    <row r="80" spans="1:8" x14ac:dyDescent="0.25">
      <c r="A80" t="str">
        <f t="shared" si="3"/>
        <v>bev:manufacturer</v>
      </c>
      <c r="C80" t="s">
        <v>31</v>
      </c>
      <c r="E80" t="s">
        <v>202</v>
      </c>
      <c r="F80" s="2" t="s">
        <v>209</v>
      </c>
    </row>
    <row r="81" spans="1:11" x14ac:dyDescent="0.25">
      <c r="A81" t="str">
        <f t="shared" si="3"/>
        <v>bev:number_of_cells</v>
      </c>
      <c r="C81" t="s">
        <v>53</v>
      </c>
      <c r="E81" t="s">
        <v>202</v>
      </c>
      <c r="F81" s="2" t="s">
        <v>210</v>
      </c>
    </row>
    <row r="82" spans="1:11" x14ac:dyDescent="0.25">
      <c r="A82" t="str">
        <f t="shared" si="3"/>
        <v>bev:number_of_modules</v>
      </c>
      <c r="C82" t="s">
        <v>57</v>
      </c>
      <c r="E82" t="s">
        <v>202</v>
      </c>
      <c r="F82" s="2" t="s">
        <v>211</v>
      </c>
    </row>
    <row r="83" spans="1:11" ht="30" x14ac:dyDescent="0.25">
      <c r="A83" t="str">
        <f t="shared" si="3"/>
        <v>bev:number_of_packs</v>
      </c>
      <c r="C83" t="s">
        <v>212</v>
      </c>
      <c r="E83" t="s">
        <v>202</v>
      </c>
      <c r="F83" s="2" t="s">
        <v>213</v>
      </c>
    </row>
    <row r="84" spans="1:11" x14ac:dyDescent="0.25">
      <c r="A84" t="str">
        <f t="shared" si="3"/>
        <v>bev:rated_energy</v>
      </c>
      <c r="C84" t="s">
        <v>38</v>
      </c>
      <c r="E84" t="s">
        <v>202</v>
      </c>
      <c r="F84" s="2" t="s">
        <v>214</v>
      </c>
    </row>
    <row r="85" spans="1:11" x14ac:dyDescent="0.25">
      <c r="A85" t="str">
        <f t="shared" si="3"/>
        <v>bev:model</v>
      </c>
      <c r="C85" t="s">
        <v>54</v>
      </c>
      <c r="E85" t="s">
        <v>202</v>
      </c>
      <c r="F85" s="2" t="s">
        <v>215</v>
      </c>
    </row>
    <row r="86" spans="1:11" x14ac:dyDescent="0.25">
      <c r="A86" t="str">
        <f t="shared" si="3"/>
        <v>bev:battery_mass</v>
      </c>
      <c r="C86" t="s">
        <v>250</v>
      </c>
      <c r="E86" t="s">
        <v>202</v>
      </c>
      <c r="F86" s="2" t="s">
        <v>251</v>
      </c>
    </row>
    <row r="87" spans="1:11" ht="30" x14ac:dyDescent="0.25">
      <c r="A87" t="str">
        <f t="shared" si="3"/>
        <v>bev:initial_soc</v>
      </c>
      <c r="C87" t="s">
        <v>6</v>
      </c>
      <c r="E87" t="s">
        <v>202</v>
      </c>
      <c r="F87" s="2" t="s">
        <v>216</v>
      </c>
    </row>
    <row r="88" spans="1:11" ht="30" x14ac:dyDescent="0.25">
      <c r="A88" t="str">
        <f t="shared" si="3"/>
        <v>bev:final_soc</v>
      </c>
      <c r="C88" t="s">
        <v>7</v>
      </c>
      <c r="E88" t="s">
        <v>202</v>
      </c>
      <c r="F88" s="2" t="s">
        <v>217</v>
      </c>
    </row>
    <row r="89" spans="1:11" ht="30" x14ac:dyDescent="0.25">
      <c r="A89" t="str">
        <f>CONCATENATE("bev:",LOWER(SUBSTITUTE(C89, " ", "_")))</f>
        <v>bev:soc</v>
      </c>
      <c r="C89" t="s">
        <v>221</v>
      </c>
      <c r="E89" t="s">
        <v>202</v>
      </c>
      <c r="F89" s="2" t="s">
        <v>228</v>
      </c>
      <c r="K89" t="s">
        <v>221</v>
      </c>
    </row>
    <row r="90" spans="1:11" ht="30" x14ac:dyDescent="0.25">
      <c r="A90" t="str">
        <f t="shared" si="3"/>
        <v>bev:soc_used</v>
      </c>
      <c r="C90" t="s">
        <v>8</v>
      </c>
      <c r="E90" t="s">
        <v>202</v>
      </c>
      <c r="F90" s="2" t="s">
        <v>218</v>
      </c>
    </row>
    <row r="91" spans="1:11" ht="45" x14ac:dyDescent="0.25">
      <c r="A91" t="str">
        <f t="shared" si="3"/>
        <v>bev:energy_consumption</v>
      </c>
      <c r="C91" t="s">
        <v>219</v>
      </c>
      <c r="E91" t="s">
        <v>202</v>
      </c>
      <c r="F91" s="2" t="s">
        <v>222</v>
      </c>
    </row>
    <row r="92" spans="1:11" ht="30" x14ac:dyDescent="0.25">
      <c r="A92" t="str">
        <f t="shared" si="3"/>
        <v>bev:regen_energy_generation</v>
      </c>
      <c r="C92" t="s">
        <v>55</v>
      </c>
      <c r="E92" t="s">
        <v>202</v>
      </c>
      <c r="F92" s="2" t="s">
        <v>223</v>
      </c>
    </row>
    <row r="93" spans="1:11" ht="30" x14ac:dyDescent="0.25">
      <c r="A93" t="str">
        <f t="shared" si="3"/>
        <v>bev:net_energy_consumption</v>
      </c>
      <c r="C93" t="s">
        <v>220</v>
      </c>
      <c r="E93" t="s">
        <v>202</v>
      </c>
      <c r="F93" s="2" t="s">
        <v>224</v>
      </c>
    </row>
    <row r="94" spans="1:11" ht="30" x14ac:dyDescent="0.25">
      <c r="A94" t="str">
        <f t="shared" si="3"/>
        <v>bev:average_battery_voltage</v>
      </c>
      <c r="C94" t="s">
        <v>21</v>
      </c>
      <c r="E94" t="s">
        <v>202</v>
      </c>
      <c r="F94" s="2" t="s">
        <v>225</v>
      </c>
    </row>
    <row r="95" spans="1:11" ht="30" x14ac:dyDescent="0.25">
      <c r="A95" t="str">
        <f t="shared" si="3"/>
        <v>bev:average_battery_current</v>
      </c>
      <c r="C95" t="s">
        <v>22</v>
      </c>
      <c r="E95" t="s">
        <v>202</v>
      </c>
      <c r="F95" s="2" t="s">
        <v>226</v>
      </c>
    </row>
    <row r="96" spans="1:11" x14ac:dyDescent="0.25">
      <c r="A96" t="str">
        <f t="shared" si="3"/>
        <v>bev:battery_voltage</v>
      </c>
      <c r="C96" t="s">
        <v>24</v>
      </c>
      <c r="E96" t="s">
        <v>202</v>
      </c>
      <c r="F96" s="2" t="s">
        <v>227</v>
      </c>
    </row>
    <row r="97" spans="1:11" x14ac:dyDescent="0.25">
      <c r="A97" t="str">
        <f t="shared" si="3"/>
        <v>bev:battery_power</v>
      </c>
      <c r="C97" t="s">
        <v>25</v>
      </c>
      <c r="E97" t="s">
        <v>202</v>
      </c>
      <c r="F97" s="2" t="s">
        <v>229</v>
      </c>
    </row>
    <row r="98" spans="1:11" x14ac:dyDescent="0.25">
      <c r="A98" t="str">
        <f t="shared" si="3"/>
        <v>bev:battery_current</v>
      </c>
      <c r="C98" t="s">
        <v>26</v>
      </c>
      <c r="E98" t="s">
        <v>202</v>
      </c>
      <c r="F98" s="2" t="s">
        <v>230</v>
      </c>
    </row>
    <row r="99" spans="1:11" x14ac:dyDescent="0.25">
      <c r="A99" t="str">
        <f t="shared" si="3"/>
        <v>bev:battery_temperature</v>
      </c>
      <c r="C99" t="s">
        <v>76</v>
      </c>
      <c r="E99" t="s">
        <v>202</v>
      </c>
      <c r="F99" s="2" t="s">
        <v>231</v>
      </c>
    </row>
    <row r="100" spans="1:11" ht="30" x14ac:dyDescent="0.25">
      <c r="A100" t="str">
        <f t="shared" si="3"/>
        <v>bev:soh</v>
      </c>
      <c r="C100" t="s">
        <v>75</v>
      </c>
      <c r="E100" t="s">
        <v>202</v>
      </c>
      <c r="F100" s="2" t="s">
        <v>232</v>
      </c>
      <c r="K100" t="s">
        <v>75</v>
      </c>
    </row>
    <row r="101" spans="1:11" x14ac:dyDescent="0.25">
      <c r="A101" t="str">
        <f t="shared" si="3"/>
        <v>bev:charger_id</v>
      </c>
      <c r="C101" t="s">
        <v>46</v>
      </c>
      <c r="E101" t="s">
        <v>233</v>
      </c>
      <c r="F101" s="2" t="s">
        <v>235</v>
      </c>
    </row>
    <row r="102" spans="1:11" x14ac:dyDescent="0.25">
      <c r="A102" t="str">
        <f t="shared" si="3"/>
        <v>bev:connector_id</v>
      </c>
      <c r="C102" t="s">
        <v>56</v>
      </c>
      <c r="E102" t="s">
        <v>233</v>
      </c>
      <c r="F102" s="2" t="s">
        <v>236</v>
      </c>
    </row>
    <row r="103" spans="1:11" ht="30" x14ac:dyDescent="0.25">
      <c r="A103" t="str">
        <f>CONCATENATE("bev:",LOWER(SUBSTITUTE(C103, " ", "_")))</f>
        <v>bev:max_power</v>
      </c>
      <c r="C103" t="s">
        <v>49</v>
      </c>
      <c r="E103" t="s">
        <v>233</v>
      </c>
      <c r="F103" s="2" t="s">
        <v>242</v>
      </c>
    </row>
    <row r="104" spans="1:11" x14ac:dyDescent="0.25">
      <c r="A104" t="str">
        <f>CONCATENATE("bev:",LOWER(SUBSTITUTE(C104, " ", "_")))</f>
        <v>bev:rated_power</v>
      </c>
      <c r="C104" t="s">
        <v>243</v>
      </c>
      <c r="E104" t="s">
        <v>233</v>
      </c>
      <c r="F104" s="2" t="s">
        <v>244</v>
      </c>
    </row>
    <row r="105" spans="1:11" ht="45" x14ac:dyDescent="0.25">
      <c r="A105" t="str">
        <f>CONCATENATE("bev:",LOWER(SUBSTITUTE(C105, " ", "_")))</f>
        <v>bev:charger_location</v>
      </c>
      <c r="C105" t="s">
        <v>247</v>
      </c>
      <c r="E105" t="s">
        <v>233</v>
      </c>
      <c r="F105" s="2" t="s">
        <v>248</v>
      </c>
    </row>
    <row r="106" spans="1:11" ht="30" x14ac:dyDescent="0.25">
      <c r="A106" t="str">
        <f>CONCATENATE("bev:",LOWER(SUBSTITUTE(C106, " ", "_")))</f>
        <v>bev:charge_start_time</v>
      </c>
      <c r="C106" t="s">
        <v>51</v>
      </c>
      <c r="E106" t="s">
        <v>233</v>
      </c>
      <c r="F106" s="2" t="s">
        <v>238</v>
      </c>
    </row>
    <row r="107" spans="1:11" ht="30" x14ac:dyDescent="0.25">
      <c r="A107" t="str">
        <f>CONCATENATE("bev:",LOWER(SUBSTITUTE(C107, " ", "_")))</f>
        <v>bev:charge_end_time</v>
      </c>
      <c r="C107" t="s">
        <v>52</v>
      </c>
      <c r="E107" t="s">
        <v>233</v>
      </c>
      <c r="F107" s="2" t="s">
        <v>246</v>
      </c>
    </row>
    <row r="108" spans="1:11" x14ac:dyDescent="0.25">
      <c r="A108" t="str">
        <f t="shared" si="3"/>
        <v>bev:charging_time</v>
      </c>
      <c r="C108" t="s">
        <v>48</v>
      </c>
      <c r="E108" t="s">
        <v>233</v>
      </c>
      <c r="F108" s="2" t="s">
        <v>239</v>
      </c>
    </row>
    <row r="109" spans="1:11" x14ac:dyDescent="0.25">
      <c r="A109" t="str">
        <f t="shared" si="3"/>
        <v>bev:charging_power</v>
      </c>
      <c r="C109" t="s">
        <v>240</v>
      </c>
      <c r="E109" t="s">
        <v>233</v>
      </c>
      <c r="F109" s="2" t="s">
        <v>241</v>
      </c>
    </row>
    <row r="110" spans="1:11" x14ac:dyDescent="0.25">
      <c r="A110" t="str">
        <f t="shared" si="3"/>
        <v>bev:charging_rate</v>
      </c>
      <c r="C110" t="s">
        <v>324</v>
      </c>
      <c r="E110" t="s">
        <v>233</v>
      </c>
      <c r="F110" s="2" t="s">
        <v>339</v>
      </c>
      <c r="H110" s="2" t="s">
        <v>338</v>
      </c>
      <c r="K110" t="s">
        <v>325</v>
      </c>
    </row>
    <row r="111" spans="1:11" ht="30" x14ac:dyDescent="0.25">
      <c r="A111" t="str">
        <f t="shared" si="3"/>
        <v>bev:total_energy_delivered</v>
      </c>
      <c r="C111" t="s">
        <v>50</v>
      </c>
      <c r="E111" t="s">
        <v>233</v>
      </c>
      <c r="F111" s="2" t="s">
        <v>245</v>
      </c>
    </row>
    <row r="112" spans="1:11" ht="30" x14ac:dyDescent="0.25">
      <c r="A112" t="str">
        <f t="shared" si="3"/>
        <v>bev:work_order_id</v>
      </c>
      <c r="C112" t="s">
        <v>118</v>
      </c>
      <c r="E112" t="s">
        <v>249</v>
      </c>
      <c r="F112" s="2" t="s">
        <v>255</v>
      </c>
    </row>
    <row r="113" spans="1:11" x14ac:dyDescent="0.25">
      <c r="A113" t="str">
        <f t="shared" si="3"/>
        <v>bev:work_order_description</v>
      </c>
      <c r="C113" t="s">
        <v>256</v>
      </c>
      <c r="E113" t="s">
        <v>249</v>
      </c>
      <c r="F113" s="2" t="s">
        <v>257</v>
      </c>
    </row>
    <row r="114" spans="1:11" x14ac:dyDescent="0.25">
      <c r="A114" t="str">
        <f t="shared" si="3"/>
        <v>bev:work_order_status</v>
      </c>
      <c r="C114" t="s">
        <v>258</v>
      </c>
      <c r="E114" t="s">
        <v>249</v>
      </c>
      <c r="F114" s="2" t="s">
        <v>259</v>
      </c>
    </row>
    <row r="115" spans="1:11" ht="30" x14ac:dyDescent="0.25">
      <c r="A115" t="str">
        <f t="shared" si="3"/>
        <v>bev:technician_name</v>
      </c>
      <c r="C115" t="s">
        <v>59</v>
      </c>
      <c r="E115" t="s">
        <v>249</v>
      </c>
      <c r="F115" s="2" t="s">
        <v>260</v>
      </c>
    </row>
    <row r="116" spans="1:11" x14ac:dyDescent="0.25">
      <c r="A116" t="str">
        <f t="shared" si="3"/>
        <v>bev:work_order_type</v>
      </c>
      <c r="C116" t="s">
        <v>61</v>
      </c>
      <c r="E116" t="s">
        <v>249</v>
      </c>
      <c r="F116" s="2" t="s">
        <v>261</v>
      </c>
    </row>
    <row r="117" spans="1:11" x14ac:dyDescent="0.25">
      <c r="A117" t="str">
        <f t="shared" si="3"/>
        <v>bev:priority</v>
      </c>
      <c r="C117" t="s">
        <v>62</v>
      </c>
      <c r="E117" t="s">
        <v>249</v>
      </c>
      <c r="F117" s="2" t="s">
        <v>262</v>
      </c>
    </row>
    <row r="118" spans="1:11" ht="30" x14ac:dyDescent="0.25">
      <c r="A118" t="str">
        <f t="shared" si="3"/>
        <v>bev:work_center</v>
      </c>
      <c r="C118" t="s">
        <v>60</v>
      </c>
      <c r="E118" t="s">
        <v>249</v>
      </c>
      <c r="F118" s="2" t="s">
        <v>263</v>
      </c>
    </row>
    <row r="119" spans="1:11" x14ac:dyDescent="0.25">
      <c r="A119" t="str">
        <f t="shared" si="3"/>
        <v>bev:work_order_start</v>
      </c>
      <c r="C119" t="s">
        <v>264</v>
      </c>
      <c r="E119" t="s">
        <v>249</v>
      </c>
      <c r="F119" s="2" t="s">
        <v>266</v>
      </c>
    </row>
    <row r="120" spans="1:11" x14ac:dyDescent="0.25">
      <c r="A120" t="str">
        <f t="shared" si="3"/>
        <v>bev:work_order_end</v>
      </c>
      <c r="C120" t="s">
        <v>265</v>
      </c>
      <c r="E120" t="s">
        <v>249</v>
      </c>
      <c r="F120" s="2" t="s">
        <v>267</v>
      </c>
    </row>
    <row r="121" spans="1:11" x14ac:dyDescent="0.25">
      <c r="A121" t="str">
        <f t="shared" si="3"/>
        <v>bev:total_costs</v>
      </c>
      <c r="C121" t="s">
        <v>63</v>
      </c>
      <c r="E121" t="s">
        <v>249</v>
      </c>
      <c r="F121" s="2" t="s">
        <v>268</v>
      </c>
    </row>
    <row r="122" spans="1:11" x14ac:dyDescent="0.25">
      <c r="A122" t="str">
        <f t="shared" si="3"/>
        <v>bev:part_costs</v>
      </c>
      <c r="C122" t="s">
        <v>119</v>
      </c>
      <c r="E122" t="s">
        <v>249</v>
      </c>
      <c r="F122" s="2" t="s">
        <v>269</v>
      </c>
    </row>
    <row r="123" spans="1:11" x14ac:dyDescent="0.25">
      <c r="A123" t="str">
        <f t="shared" si="3"/>
        <v>bev:labour_costs</v>
      </c>
      <c r="C123" t="s">
        <v>120</v>
      </c>
      <c r="E123" t="s">
        <v>249</v>
      </c>
      <c r="F123" s="2" t="s">
        <v>270</v>
      </c>
    </row>
    <row r="124" spans="1:11" x14ac:dyDescent="0.25">
      <c r="A124" t="str">
        <f t="shared" si="3"/>
        <v>bev:time_in_workshop</v>
      </c>
      <c r="C124" t="s">
        <v>196</v>
      </c>
      <c r="E124" t="s">
        <v>249</v>
      </c>
      <c r="F124" s="2" t="s">
        <v>271</v>
      </c>
    </row>
    <row r="125" spans="1:11" ht="30" x14ac:dyDescent="0.25">
      <c r="A125" t="str">
        <f t="shared" si="3"/>
        <v>bev:logistic_delay</v>
      </c>
      <c r="C125" t="s">
        <v>197</v>
      </c>
      <c r="E125" t="s">
        <v>249</v>
      </c>
      <c r="F125" s="2" t="s">
        <v>272</v>
      </c>
    </row>
    <row r="126" spans="1:11" x14ac:dyDescent="0.25">
      <c r="A126" t="str">
        <f t="shared" si="3"/>
        <v>bev:time_to_repair</v>
      </c>
      <c r="C126" t="s">
        <v>198</v>
      </c>
      <c r="E126" t="s">
        <v>249</v>
      </c>
      <c r="F126" s="2" t="s">
        <v>273</v>
      </c>
      <c r="K126" t="s">
        <v>321</v>
      </c>
    </row>
    <row r="127" spans="1:11" x14ac:dyDescent="0.25">
      <c r="A127" t="str">
        <f t="shared" si="3"/>
        <v>bev:idle_time</v>
      </c>
      <c r="C127" t="s">
        <v>199</v>
      </c>
      <c r="E127" t="s">
        <v>249</v>
      </c>
      <c r="F127" s="2" t="s">
        <v>275</v>
      </c>
    </row>
    <row r="128" spans="1:11" x14ac:dyDescent="0.25">
      <c r="A128" t="str">
        <f t="shared" si="3"/>
        <v>bev:mean_time_to_repair</v>
      </c>
      <c r="C128" t="s">
        <v>87</v>
      </c>
      <c r="E128" t="s">
        <v>310</v>
      </c>
      <c r="F128" s="2" t="s">
        <v>276</v>
      </c>
      <c r="K128" t="s">
        <v>13</v>
      </c>
    </row>
    <row r="129" spans="1:11" x14ac:dyDescent="0.25">
      <c r="A129" t="str">
        <f t="shared" si="3"/>
        <v>bev:mean_time_between_failures</v>
      </c>
      <c r="C129" t="s">
        <v>200</v>
      </c>
      <c r="E129" t="s">
        <v>310</v>
      </c>
      <c r="F129" s="2" t="s">
        <v>277</v>
      </c>
      <c r="K129" t="s">
        <v>14</v>
      </c>
    </row>
    <row r="130" spans="1:11" x14ac:dyDescent="0.25">
      <c r="A130" t="str">
        <f t="shared" si="3"/>
        <v>bev:mean_time_between_maintenance</v>
      </c>
      <c r="C130" t="s">
        <v>66</v>
      </c>
      <c r="E130" t="s">
        <v>310</v>
      </c>
      <c r="F130" s="2" t="s">
        <v>278</v>
      </c>
      <c r="K130" t="s">
        <v>15</v>
      </c>
    </row>
    <row r="131" spans="1:11" x14ac:dyDescent="0.25">
      <c r="A131" t="str">
        <f t="shared" si="3"/>
        <v>bev:mean_down_time</v>
      </c>
      <c r="C131" t="s">
        <v>201</v>
      </c>
      <c r="E131" t="s">
        <v>310</v>
      </c>
      <c r="F131" s="2" t="s">
        <v>274</v>
      </c>
      <c r="K131" t="s">
        <v>84</v>
      </c>
    </row>
    <row r="132" spans="1:11" x14ac:dyDescent="0.25">
      <c r="A132" t="str">
        <f t="shared" si="3"/>
        <v>bev:calendar_time</v>
      </c>
      <c r="C132" t="s">
        <v>176</v>
      </c>
      <c r="E132" t="s">
        <v>279</v>
      </c>
      <c r="F132" s="2" t="s">
        <v>282</v>
      </c>
    </row>
    <row r="133" spans="1:11" ht="45" x14ac:dyDescent="0.25">
      <c r="A133" t="str">
        <f t="shared" si="3"/>
        <v>bev:scheduled_time</v>
      </c>
      <c r="C133" t="s">
        <v>177</v>
      </c>
      <c r="E133" t="s">
        <v>279</v>
      </c>
      <c r="F133" s="2" t="s">
        <v>286</v>
      </c>
    </row>
    <row r="134" spans="1:11" x14ac:dyDescent="0.25">
      <c r="A134" t="str">
        <f>CONCATENATE("bev:",LOWER(SUBSTITUTE(C134, " ", "_")))</f>
        <v>bev:unscheduled_time</v>
      </c>
      <c r="C134" t="s">
        <v>192</v>
      </c>
      <c r="E134" t="s">
        <v>279</v>
      </c>
      <c r="F134" s="2" t="s">
        <v>283</v>
      </c>
    </row>
    <row r="135" spans="1:11" ht="30" x14ac:dyDescent="0.25">
      <c r="A135" t="str">
        <f>CONCATENATE("bev:",LOWER(SUBSTITUTE(C135, " ", "_")))</f>
        <v>bev:down_time</v>
      </c>
      <c r="C135" t="s">
        <v>280</v>
      </c>
      <c r="E135" t="s">
        <v>279</v>
      </c>
      <c r="F135" s="2" t="s">
        <v>284</v>
      </c>
      <c r="K135" t="s">
        <v>322</v>
      </c>
    </row>
    <row r="136" spans="1:11" ht="60" x14ac:dyDescent="0.25">
      <c r="A136" t="str">
        <f t="shared" si="3"/>
        <v>bev:available_time</v>
      </c>
      <c r="C136" t="s">
        <v>178</v>
      </c>
      <c r="E136" t="s">
        <v>279</v>
      </c>
      <c r="F136" s="2" t="s">
        <v>285</v>
      </c>
    </row>
    <row r="137" spans="1:11" ht="60" x14ac:dyDescent="0.25">
      <c r="A137" t="str">
        <f>CONCATENATE("bev:",LOWER(SUBSTITUTE(C137, " ", "_")))</f>
        <v>bev:standby_time</v>
      </c>
      <c r="C137" t="s">
        <v>193</v>
      </c>
      <c r="E137" t="s">
        <v>279</v>
      </c>
      <c r="F137" s="2" t="s">
        <v>290</v>
      </c>
    </row>
    <row r="138" spans="1:11" ht="30" x14ac:dyDescent="0.25">
      <c r="A138" t="str">
        <f>CONCATENATE("bev:",LOWER(SUBSTITUTE(C138, " ", "_")))</f>
        <v>bev:operating_standby_time</v>
      </c>
      <c r="C138" t="s">
        <v>182</v>
      </c>
      <c r="E138" t="s">
        <v>279</v>
      </c>
      <c r="F138" s="2" t="s">
        <v>288</v>
      </c>
    </row>
    <row r="139" spans="1:11" ht="30" x14ac:dyDescent="0.25">
      <c r="A139" t="str">
        <f>CONCATENATE("bev:",LOWER(SUBSTITUTE(C139, " ", "_")))</f>
        <v>bev:external_standby_time</v>
      </c>
      <c r="C139" t="s">
        <v>183</v>
      </c>
      <c r="E139" t="s">
        <v>279</v>
      </c>
      <c r="F139" s="2" t="s">
        <v>287</v>
      </c>
    </row>
    <row r="140" spans="1:11" ht="45" x14ac:dyDescent="0.25">
      <c r="A140" t="str">
        <f t="shared" ref="A140:A156" si="4">CONCATENATE("bev:",LOWER(SUBSTITUTE(C140, " ", "_")))</f>
        <v>bev:operating_time</v>
      </c>
      <c r="C140" t="s">
        <v>179</v>
      </c>
      <c r="E140" t="s">
        <v>279</v>
      </c>
      <c r="F140" s="2" t="s">
        <v>289</v>
      </c>
    </row>
    <row r="141" spans="1:11" ht="60" x14ac:dyDescent="0.25">
      <c r="A141" t="str">
        <f>CONCATENATE("bev:",LOWER(SUBSTITUTE(C141, " ", "_")))</f>
        <v>bev:operating_delay</v>
      </c>
      <c r="C141" t="s">
        <v>194</v>
      </c>
      <c r="E141" t="s">
        <v>279</v>
      </c>
      <c r="F141" s="2" t="s">
        <v>291</v>
      </c>
    </row>
    <row r="142" spans="1:11" ht="75" x14ac:dyDescent="0.25">
      <c r="A142" t="str">
        <f t="shared" si="4"/>
        <v>bev:working_time</v>
      </c>
      <c r="C142" t="s">
        <v>180</v>
      </c>
      <c r="E142" t="s">
        <v>279</v>
      </c>
      <c r="F142" s="2" t="s">
        <v>292</v>
      </c>
    </row>
    <row r="143" spans="1:11" ht="45" x14ac:dyDescent="0.25">
      <c r="A143" t="str">
        <f>CONCATENATE("bev:",LOWER(SUBSTITUTE(C143, " ", "_")))</f>
        <v>bev:non-productive_time</v>
      </c>
      <c r="C143" t="s">
        <v>195</v>
      </c>
      <c r="E143" t="s">
        <v>279</v>
      </c>
      <c r="F143" s="2" t="s">
        <v>293</v>
      </c>
    </row>
    <row r="144" spans="1:11" ht="60" x14ac:dyDescent="0.25">
      <c r="A144" t="str">
        <f t="shared" si="4"/>
        <v>bev:productive_time</v>
      </c>
      <c r="C144" t="s">
        <v>181</v>
      </c>
      <c r="E144" t="s">
        <v>279</v>
      </c>
      <c r="F144" s="2" t="s">
        <v>294</v>
      </c>
    </row>
    <row r="145" spans="1:11" ht="45" x14ac:dyDescent="0.25">
      <c r="A145" t="str">
        <f t="shared" si="4"/>
        <v>bev:up_time</v>
      </c>
      <c r="C145" t="s">
        <v>281</v>
      </c>
      <c r="E145" t="s">
        <v>307</v>
      </c>
      <c r="F145" s="2" t="s">
        <v>295</v>
      </c>
      <c r="K145" t="s">
        <v>323</v>
      </c>
    </row>
    <row r="146" spans="1:11" ht="75" x14ac:dyDescent="0.25">
      <c r="A146" t="str">
        <f t="shared" si="4"/>
        <v>bev:availability</v>
      </c>
      <c r="C146" t="s">
        <v>296</v>
      </c>
      <c r="E146" t="s">
        <v>307</v>
      </c>
      <c r="F146" s="2" t="s">
        <v>319</v>
      </c>
    </row>
    <row r="147" spans="1:11" ht="60" x14ac:dyDescent="0.25">
      <c r="A147" t="str">
        <f t="shared" si="4"/>
        <v>bev:physical_availability</v>
      </c>
      <c r="C147" t="s">
        <v>184</v>
      </c>
      <c r="E147" t="s">
        <v>307</v>
      </c>
      <c r="F147" s="2" t="s">
        <v>297</v>
      </c>
    </row>
    <row r="148" spans="1:11" ht="45" x14ac:dyDescent="0.25">
      <c r="A148" t="str">
        <f t="shared" si="4"/>
        <v>bev:mechanical_availability</v>
      </c>
      <c r="C148" t="s">
        <v>185</v>
      </c>
      <c r="E148" t="s">
        <v>307</v>
      </c>
      <c r="F148" s="2" t="s">
        <v>298</v>
      </c>
    </row>
    <row r="149" spans="1:11" ht="45" x14ac:dyDescent="0.25">
      <c r="A149" t="str">
        <f t="shared" si="4"/>
        <v>bev:use_of_availability</v>
      </c>
      <c r="C149" t="s">
        <v>186</v>
      </c>
      <c r="E149" t="s">
        <v>308</v>
      </c>
      <c r="F149" s="2" t="s">
        <v>311</v>
      </c>
    </row>
    <row r="150" spans="1:11" ht="45" x14ac:dyDescent="0.25">
      <c r="A150" t="str">
        <f t="shared" si="4"/>
        <v>bev:asset_utilization</v>
      </c>
      <c r="C150" t="s">
        <v>187</v>
      </c>
      <c r="E150" t="s">
        <v>308</v>
      </c>
      <c r="F150" s="2" t="s">
        <v>312</v>
      </c>
    </row>
    <row r="151" spans="1:11" ht="45" x14ac:dyDescent="0.25">
      <c r="A151" t="str">
        <f t="shared" si="4"/>
        <v>bev:operating_utilization</v>
      </c>
      <c r="C151" t="s">
        <v>188</v>
      </c>
      <c r="E151" t="s">
        <v>308</v>
      </c>
      <c r="F151" s="2" t="s">
        <v>313</v>
      </c>
    </row>
    <row r="152" spans="1:11" ht="60" x14ac:dyDescent="0.25">
      <c r="A152" t="str">
        <f t="shared" si="4"/>
        <v>bev:effective_utilization</v>
      </c>
      <c r="C152" t="s">
        <v>189</v>
      </c>
      <c r="E152" t="s">
        <v>308</v>
      </c>
      <c r="F152" s="2" t="s">
        <v>314</v>
      </c>
    </row>
    <row r="153" spans="1:11" ht="60" x14ac:dyDescent="0.25">
      <c r="A153" t="str">
        <f t="shared" si="4"/>
        <v>bev:operating_efficiency</v>
      </c>
      <c r="C153" t="s">
        <v>190</v>
      </c>
      <c r="E153" t="s">
        <v>309</v>
      </c>
      <c r="F153" s="2" t="s">
        <v>315</v>
      </c>
    </row>
    <row r="154" spans="1:11" ht="60" x14ac:dyDescent="0.25">
      <c r="A154" t="str">
        <f t="shared" si="4"/>
        <v>bev:production_effectiveness</v>
      </c>
      <c r="C154" t="s">
        <v>191</v>
      </c>
      <c r="E154" t="s">
        <v>309</v>
      </c>
      <c r="F154" s="2" t="s">
        <v>316</v>
      </c>
    </row>
    <row r="155" spans="1:11" ht="60" x14ac:dyDescent="0.25">
      <c r="A155" t="str">
        <f>CONCATENATE("bev:",LOWER(SUBSTITUTE(C155, " ", "_")))</f>
        <v>bev:overall_equipment_effectiveness</v>
      </c>
      <c r="C155" t="s">
        <v>89</v>
      </c>
      <c r="E155" t="s">
        <v>309</v>
      </c>
      <c r="F155" s="2" t="s">
        <v>318</v>
      </c>
      <c r="K155" t="s">
        <v>88</v>
      </c>
    </row>
    <row r="156" spans="1:11" ht="30" x14ac:dyDescent="0.25">
      <c r="A156" t="str">
        <f t="shared" si="4"/>
        <v>bev:mean_operating_time</v>
      </c>
      <c r="C156" t="s">
        <v>86</v>
      </c>
      <c r="E156" t="s">
        <v>279</v>
      </c>
      <c r="F156" s="2" t="s">
        <v>317</v>
      </c>
      <c r="K156" t="s">
        <v>85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F0953322C9541A9A1EDFD15376FEB" ma:contentTypeVersion="12" ma:contentTypeDescription="Create a new document." ma:contentTypeScope="" ma:versionID="be6ec5c2eb01e6dab00300863d7ca40e">
  <xsd:schema xmlns:xsd="http://www.w3.org/2001/XMLSchema" xmlns:xs="http://www.w3.org/2001/XMLSchema" xmlns:p="http://schemas.microsoft.com/office/2006/metadata/properties" xmlns:ns2="d1e4d1e0-c95d-4c51-be4d-468b7a581b67" xmlns:ns3="d8e165db-149b-4197-bc76-0f068cbb73e1" targetNamespace="http://schemas.microsoft.com/office/2006/metadata/properties" ma:root="true" ma:fieldsID="cba18d3b1191ba2ed2ca6b2456b1847e" ns2:_="" ns3:_="">
    <xsd:import namespace="d1e4d1e0-c95d-4c51-be4d-468b7a581b67"/>
    <xsd:import namespace="d8e165db-149b-4197-bc76-0f068cbb73e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4d1e0-c95d-4c51-be4d-468b7a581b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65db-149b-4197-bc76-0f068cbb7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e147e1-ab97-4dee-8c68-36799ee584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65db-149b-4197-bc76-0f068cbb73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FD419B-CB92-44D3-B027-0EE3D3BB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4d1e0-c95d-4c51-be4d-468b7a581b67"/>
    <ds:schemaRef ds:uri="d8e165db-149b-4197-bc76-0f068cbb73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2C61F-C425-480E-9AE8-5743FFC97C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8CAD2-89AE-44C8-AF19-A0D04C3633AC}">
  <ds:schemaRefs>
    <ds:schemaRef ds:uri="http://schemas.microsoft.com/office/2006/metadata/properties"/>
    <ds:schemaRef ds:uri="http://schemas.microsoft.com/office/infopath/2007/PartnerControls"/>
    <ds:schemaRef ds:uri="d8e165db-149b-4197-bc76-0f068cbb73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Fagan</dc:creator>
  <cp:lastModifiedBy>Edward Fagan</cp:lastModifiedBy>
  <dcterms:created xsi:type="dcterms:W3CDTF">2024-10-29T20:05:03Z</dcterms:created>
  <dcterms:modified xsi:type="dcterms:W3CDTF">2025-10-22T20:10:27Z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0x0101009ECF0953322C9541A9A1EDFD15376FEB</vt:lpwstr>
  </property>
  <property fmtid="{D5CDD505-2E9C-101B-9397-08002B2CF9AE}" pid="3" name="MediaServiceImageTags">
    <vt:lpwstr/>
  </property>
</Properties>
</file>