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51200" windowHeight="2830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Working" sheetId="2" state="visible" r:id="rId2"/>
  </sheets>
  <definedNames/>
  <calcPr calcId="191029" fullCalcOnLoad="1" calcOnSave="0" concurrentCalc="0"/>
</workbook>
</file>

<file path=xl/styles.xml><?xml version="1.0" encoding="utf-8"?>
<styleSheet xmlns="http://schemas.openxmlformats.org/spreadsheetml/2006/main">
  <numFmts count="4"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  <numFmt numFmtId="167" formatCode="_(&quot;$&quot;* #,##0.00_);_(&quot;$&quot;* \(#,##0.00\);_(&quot;$&quot;* &quot;-&quot;??_);_(@_)"/>
  </numFmts>
  <fonts count="21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rgb="FFFFFFFF"/>
      <sz val="14"/>
    </font>
    <font>
      <name val="Calibri"/>
      <family val="2"/>
      <b val="1"/>
      <sz val="10"/>
    </font>
    <font>
      <name val="Calibri"/>
      <family val="2"/>
      <b val="1"/>
      <i val="1"/>
      <sz val="10"/>
    </font>
    <font>
      <name val="Calibri"/>
      <family val="2"/>
      <i val="1"/>
      <sz val="10"/>
    </font>
    <font>
      <name val="Calibri"/>
      <family val="2"/>
      <b val="1"/>
      <i val="1"/>
      <color rgb="FF000000"/>
      <sz val="10"/>
    </font>
    <font>
      <name val="Calibri"/>
      <family val="2"/>
      <b val="1"/>
      <color rgb="FF000000"/>
      <sz val="10"/>
    </font>
    <font>
      <name val="Calibri"/>
      <family val="2"/>
      <i val="1"/>
      <color rgb="FF000000"/>
      <sz val="10"/>
    </font>
    <font>
      <name val="Calibri"/>
      <family val="2"/>
      <i val="1"/>
      <color theme="1" tint="0.499984740745262"/>
      <sz val="10"/>
    </font>
    <font>
      <name val="Calibri (Body)"/>
      <color theme="1"/>
      <sz val="9"/>
    </font>
    <font>
      <name val="Calibri (Body)"/>
      <b val="1"/>
      <color rgb="FFFFFFFF"/>
      <sz val="9"/>
    </font>
    <font>
      <name val="Calibri (Body)"/>
      <b val="1"/>
      <color theme="0"/>
      <sz val="9"/>
    </font>
    <font>
      <name val="Calibri (Body)"/>
      <b val="1"/>
      <sz val="9"/>
    </font>
    <font>
      <name val="Calibri (Body)"/>
      <b val="1"/>
      <i val="1"/>
      <sz val="9"/>
    </font>
    <font>
      <name val="Calibri (Body)"/>
      <i val="1"/>
      <sz val="9"/>
    </font>
    <font>
      <name val="Calibri (Body)"/>
      <b val="1"/>
      <i val="1"/>
      <color rgb="FF000000"/>
      <sz val="9"/>
    </font>
    <font>
      <name val="Calibri (Body)"/>
      <b val="1"/>
      <color rgb="FF000000"/>
      <sz val="9"/>
    </font>
    <font>
      <name val="Calibri (Body)"/>
      <i val="1"/>
      <color rgb="FF000000"/>
      <sz val="9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049989318521683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2" fillId="0" borderId="0"/>
    <xf numFmtId="43" fontId="2" fillId="0" borderId="0"/>
    <xf numFmtId="9" fontId="2" fillId="0" borderId="0"/>
    <xf numFmtId="44" fontId="2" fillId="0" borderId="0"/>
  </cellStyleXfs>
  <cellXfs count="148">
    <xf numFmtId="0" fontId="0" fillId="0" borderId="0" pivotButton="0" quotePrefix="0" xfId="0"/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164" fontId="0" fillId="3" borderId="4" pivotButton="0" quotePrefix="0" xfId="0"/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164" fontId="0" fillId="3" borderId="6" pivotButton="0" quotePrefix="0" xfId="0"/>
    <xf numFmtId="14" fontId="0" fillId="0" borderId="0" pivotButton="0" quotePrefix="0" xfId="0"/>
    <xf numFmtId="1" fontId="0" fillId="0" borderId="0" pivotButton="0" quotePrefix="0" xfId="0"/>
    <xf numFmtId="0" fontId="3" fillId="0" borderId="0" pivotButton="0" quotePrefix="0" xfId="0"/>
    <xf numFmtId="0" fontId="3" fillId="4" borderId="0" pivotButton="0" quotePrefix="0" xfId="0"/>
    <xf numFmtId="0" fontId="4" fillId="5" borderId="0" applyAlignment="1" pivotButton="0" quotePrefix="0" xfId="0">
      <alignment horizontal="center" vertical="center"/>
    </xf>
    <xf numFmtId="0" fontId="5" fillId="6" borderId="0" pivotButton="0" quotePrefix="0" xfId="0"/>
    <xf numFmtId="0" fontId="6" fillId="0" borderId="0" applyAlignment="1" pivotButton="0" quotePrefix="0" xfId="0">
      <alignment horizontal="left" wrapText="1"/>
    </xf>
    <xf numFmtId="0" fontId="6" fillId="7" borderId="0" applyAlignment="1" pivotButton="0" quotePrefix="0" xfId="0">
      <alignment horizontal="left" wrapText="1"/>
    </xf>
    <xf numFmtId="0" fontId="7" fillId="0" borderId="0" applyAlignment="1" pivotButton="0" quotePrefix="0" xfId="0">
      <alignment horizontal="left" vertical="center" wrapText="1" indent="1"/>
    </xf>
    <xf numFmtId="0" fontId="7" fillId="0" borderId="0" applyAlignment="1" pivotButton="0" quotePrefix="0" xfId="0">
      <alignment horizontal="left" wrapText="1" indent="1"/>
    </xf>
    <xf numFmtId="0" fontId="8" fillId="7" borderId="0" applyAlignment="1" pivotButton="0" quotePrefix="0" xfId="0">
      <alignment horizontal="left" wrapText="1"/>
    </xf>
    <xf numFmtId="0" fontId="9" fillId="6" borderId="0" pivotButton="0" quotePrefix="0" xfId="0"/>
    <xf numFmtId="0" fontId="10" fillId="0" borderId="0" applyAlignment="1" pivotButton="0" quotePrefix="0" xfId="0">
      <alignment horizontal="left" vertical="center" wrapText="1"/>
    </xf>
    <xf numFmtId="0" fontId="7" fillId="4" borderId="0" applyAlignment="1" pivotButton="0" quotePrefix="0" xfId="0">
      <alignment horizontal="left" vertical="center" wrapText="1" indent="1"/>
    </xf>
    <xf numFmtId="0" fontId="7" fillId="4" borderId="0" applyAlignment="1" pivotButton="0" quotePrefix="0" xfId="0">
      <alignment horizontal="left" wrapText="1" indent="1"/>
    </xf>
    <xf numFmtId="0" fontId="7" fillId="8" borderId="0" applyAlignment="1" pivotButton="0" quotePrefix="0" xfId="0">
      <alignment horizontal="left" vertical="center" wrapText="1" indent="1"/>
    </xf>
    <xf numFmtId="0" fontId="7" fillId="8" borderId="0" applyAlignment="1" pivotButton="0" quotePrefix="0" xfId="0">
      <alignment horizontal="left" wrapText="1" indent="1"/>
    </xf>
    <xf numFmtId="0" fontId="10" fillId="0" borderId="0" applyAlignment="1" pivotButton="0" quotePrefix="0" xfId="0">
      <alignment horizontal="left" vertical="center" wrapText="1" indent="1"/>
    </xf>
    <xf numFmtId="10" fontId="8" fillId="7" borderId="0" applyAlignment="1" pivotButton="0" quotePrefix="0" xfId="2">
      <alignment horizontal="left" wrapText="1"/>
    </xf>
    <xf numFmtId="0" fontId="8" fillId="7" borderId="0" applyAlignment="1" pivotButton="0" quotePrefix="0" xfId="0">
      <alignment horizontal="center" wrapText="1"/>
    </xf>
    <xf numFmtId="0" fontId="5" fillId="6" borderId="0" applyAlignment="1" pivotButton="0" quotePrefix="0" xfId="0">
      <alignment horizontal="center"/>
    </xf>
    <xf numFmtId="0" fontId="6" fillId="0" borderId="0" applyAlignment="1" pivotButton="0" quotePrefix="0" xfId="0">
      <alignment horizontal="center" wrapText="1"/>
    </xf>
    <xf numFmtId="0" fontId="6" fillId="7" borderId="0" applyAlignment="1" pivotButton="0" quotePrefix="0" xfId="0">
      <alignment horizont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wrapText="1"/>
    </xf>
    <xf numFmtId="3" fontId="0" fillId="0" borderId="0" applyAlignment="1" pivotButton="0" quotePrefix="0" xfId="1">
      <alignment horizontal="center"/>
    </xf>
    <xf numFmtId="0" fontId="9" fillId="6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wrapText="1"/>
    </xf>
    <xf numFmtId="0" fontId="7" fillId="8" borderId="0" applyAlignment="1" pivotButton="0" quotePrefix="0" xfId="0">
      <alignment horizontal="center" vertical="center" wrapText="1"/>
    </xf>
    <xf numFmtId="0" fontId="7" fillId="8" borderId="0" applyAlignment="1" pivotButton="0" quotePrefix="0" xfId="0">
      <alignment horizontal="center" wrapText="1"/>
    </xf>
    <xf numFmtId="0" fontId="8" fillId="9" borderId="0" applyAlignment="1" pivotButton="0" quotePrefix="0" xfId="0">
      <alignment horizontal="center" wrapText="1"/>
    </xf>
    <xf numFmtId="0" fontId="8" fillId="9" borderId="0" applyAlignment="1" pivotButton="0" quotePrefix="0" xfId="0">
      <alignment horizontal="left" wrapText="1"/>
    </xf>
    <xf numFmtId="0" fontId="8" fillId="10" borderId="0" applyAlignment="1" pivotButton="0" quotePrefix="0" xfId="0">
      <alignment horizontal="left" wrapText="1"/>
    </xf>
    <xf numFmtId="0" fontId="8" fillId="10" borderId="0" applyAlignment="1" pivotButton="0" quotePrefix="0" xfId="0">
      <alignment horizontal="center" wrapText="1"/>
    </xf>
    <xf numFmtId="164" fontId="0" fillId="0" borderId="4" pivotButton="0" quotePrefix="0" xfId="1"/>
    <xf numFmtId="164" fontId="0" fillId="0" borderId="0" pivotButton="0" quotePrefix="0" xfId="1"/>
    <xf numFmtId="164" fontId="8" fillId="7" borderId="4" applyAlignment="1" pivotButton="0" quotePrefix="0" xfId="1">
      <alignment wrapText="1"/>
    </xf>
    <xf numFmtId="164" fontId="8" fillId="7" borderId="0" applyAlignment="1" pivotButton="0" quotePrefix="0" xfId="1">
      <alignment wrapText="1"/>
    </xf>
    <xf numFmtId="3" fontId="8" fillId="7" borderId="0" applyAlignment="1" pivotButton="0" quotePrefix="0" xfId="0">
      <alignment horizontal="center" wrapText="1"/>
    </xf>
    <xf numFmtId="0" fontId="5" fillId="6" borderId="4" pivotButton="0" quotePrefix="0" xfId="0"/>
    <xf numFmtId="10" fontId="8" fillId="7" borderId="0" applyAlignment="1" pivotButton="0" quotePrefix="0" xfId="2">
      <alignment wrapText="1"/>
    </xf>
    <xf numFmtId="165" fontId="0" fillId="0" borderId="0" pivotButton="0" quotePrefix="0" xfId="0"/>
    <xf numFmtId="10" fontId="8" fillId="7" borderId="4" applyAlignment="1" pivotButton="0" quotePrefix="0" xfId="2">
      <alignment wrapText="1"/>
    </xf>
    <xf numFmtId="0" fontId="8" fillId="7" borderId="0" applyAlignment="1" pivotButton="0" quotePrefix="0" xfId="0">
      <alignment wrapText="1"/>
    </xf>
    <xf numFmtId="10" fontId="7" fillId="0" borderId="4" applyAlignment="1" pivotButton="0" quotePrefix="0" xfId="2">
      <alignment vertical="center" wrapText="1"/>
    </xf>
    <xf numFmtId="10" fontId="7" fillId="0" borderId="0" applyAlignment="1" pivotButton="0" quotePrefix="0" xfId="2">
      <alignment vertical="center" wrapText="1"/>
    </xf>
    <xf numFmtId="0" fontId="7" fillId="0" borderId="0" applyAlignment="1" pivotButton="0" quotePrefix="0" xfId="0">
      <alignment vertical="center" wrapText="1"/>
    </xf>
    <xf numFmtId="10" fontId="11" fillId="0" borderId="0" applyAlignment="1" pivotButton="0" quotePrefix="0" xfId="2">
      <alignment vertical="center"/>
    </xf>
    <xf numFmtId="0" fontId="7" fillId="0" borderId="0" applyAlignment="1" pivotButton="0" quotePrefix="0" xfId="0">
      <alignment wrapText="1"/>
    </xf>
    <xf numFmtId="0" fontId="7" fillId="0" borderId="4" applyAlignment="1" pivotButton="0" quotePrefix="0" xfId="0">
      <alignment vertical="center" wrapText="1"/>
    </xf>
    <xf numFmtId="9" fontId="7" fillId="0" borderId="0" applyAlignment="1" pivotButton="0" quotePrefix="0" xfId="2">
      <alignment vertical="center" wrapText="1"/>
    </xf>
    <xf numFmtId="165" fontId="7" fillId="0" borderId="4" applyAlignment="1" pivotButton="0" quotePrefix="0" xfId="2">
      <alignment vertical="center" wrapText="1"/>
    </xf>
    <xf numFmtId="165" fontId="7" fillId="0" borderId="0" applyAlignment="1" pivotButton="0" quotePrefix="0" xfId="2">
      <alignment vertical="center" wrapText="1"/>
    </xf>
    <xf numFmtId="0" fontId="8" fillId="7" borderId="4" applyAlignment="1" pivotButton="0" quotePrefix="0" xfId="0">
      <alignment wrapText="1"/>
    </xf>
    <xf numFmtId="0" fontId="9" fillId="6" borderId="4" pivotButton="0" quotePrefix="0" xfId="0"/>
    <xf numFmtId="164" fontId="8" fillId="9" borderId="4" applyAlignment="1" pivotButton="0" quotePrefix="0" xfId="1">
      <alignment wrapText="1"/>
    </xf>
    <xf numFmtId="164" fontId="8" fillId="9" borderId="0" applyAlignment="1" pivotButton="0" quotePrefix="0" xfId="1">
      <alignment wrapText="1"/>
    </xf>
    <xf numFmtId="0" fontId="7" fillId="0" borderId="0" applyAlignment="1" pivotButton="0" quotePrefix="0" xfId="0">
      <alignment vertical="center"/>
    </xf>
    <xf numFmtId="164" fontId="0" fillId="9" borderId="4" pivotButton="0" quotePrefix="0" xfId="1"/>
    <xf numFmtId="164" fontId="0" fillId="9" borderId="0" pivotButton="0" quotePrefix="0" xfId="1"/>
    <xf numFmtId="10" fontId="8" fillId="9" borderId="0" applyAlignment="1" pivotButton="0" quotePrefix="0" xfId="2">
      <alignment wrapText="1"/>
    </xf>
    <xf numFmtId="0" fontId="3" fillId="0" borderId="4" pivotButton="0" quotePrefix="0" xfId="0"/>
    <xf numFmtId="0" fontId="3" fillId="4" borderId="4" pivotButton="0" quotePrefix="0" xfId="0"/>
    <xf numFmtId="0" fontId="0" fillId="0" borderId="4" pivotButton="0" quotePrefix="0" xfId="0"/>
    <xf numFmtId="14" fontId="0" fillId="0" borderId="4" pivotButton="0" quotePrefix="0" xfId="0"/>
    <xf numFmtId="0" fontId="4" fillId="5" borderId="4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2" borderId="4" applyAlignment="1" pivotButton="0" quotePrefix="0" xfId="0">
      <alignment vertical="center" wrapText="1"/>
    </xf>
    <xf numFmtId="0" fontId="1" fillId="2" borderId="0" applyAlignment="1" pivotButton="0" quotePrefix="0" xfId="0">
      <alignment vertical="center" wrapText="1"/>
    </xf>
    <xf numFmtId="0" fontId="6" fillId="0" borderId="4" applyAlignment="1" pivotButton="0" quotePrefix="0" xfId="0">
      <alignment wrapText="1"/>
    </xf>
    <xf numFmtId="0" fontId="6" fillId="0" borderId="0" applyAlignment="1" pivotButton="0" quotePrefix="0" xfId="0">
      <alignment wrapText="1"/>
    </xf>
    <xf numFmtId="0" fontId="6" fillId="7" borderId="4" applyAlignment="1" pivotButton="0" quotePrefix="0" xfId="0">
      <alignment wrapText="1"/>
    </xf>
    <xf numFmtId="0" fontId="6" fillId="7" borderId="0" applyAlignment="1" pivotButton="0" quotePrefix="0" xfId="0">
      <alignment wrapText="1"/>
    </xf>
    <xf numFmtId="0" fontId="7" fillId="0" borderId="4" applyAlignment="1" pivotButton="0" quotePrefix="0" xfId="0">
      <alignment wrapText="1"/>
    </xf>
    <xf numFmtId="0" fontId="8" fillId="9" borderId="4" applyAlignment="1" pivotButton="0" quotePrefix="0" xfId="0">
      <alignment wrapText="1"/>
    </xf>
    <xf numFmtId="0" fontId="8" fillId="9" borderId="0" applyAlignment="1" pivotButton="0" quotePrefix="0" xfId="0">
      <alignment wrapText="1"/>
    </xf>
    <xf numFmtId="0" fontId="10" fillId="0" borderId="4" applyAlignment="1" pivotButton="0" quotePrefix="0" xfId="0">
      <alignment vertical="center" wrapText="1"/>
    </xf>
    <xf numFmtId="0" fontId="10" fillId="0" borderId="0" applyAlignment="1" pivotButton="0" quotePrefix="0" xfId="0">
      <alignment vertical="center" wrapText="1"/>
    </xf>
    <xf numFmtId="0" fontId="7" fillId="4" borderId="4" applyAlignment="1" pivotButton="0" quotePrefix="0" xfId="0">
      <alignment vertical="center" wrapText="1"/>
    </xf>
    <xf numFmtId="0" fontId="7" fillId="4" borderId="0" applyAlignment="1" pivotButton="0" quotePrefix="0" xfId="0">
      <alignment vertical="center" wrapText="1"/>
    </xf>
    <xf numFmtId="0" fontId="7" fillId="4" borderId="4" applyAlignment="1" pivotButton="0" quotePrefix="0" xfId="0">
      <alignment wrapText="1"/>
    </xf>
    <xf numFmtId="0" fontId="7" fillId="4" borderId="0" applyAlignment="1" pivotButton="0" quotePrefix="0" xfId="0">
      <alignment wrapText="1"/>
    </xf>
    <xf numFmtId="0" fontId="7" fillId="8" borderId="4" applyAlignment="1" pivotButton="0" quotePrefix="0" xfId="0">
      <alignment vertical="center" wrapText="1"/>
    </xf>
    <xf numFmtId="0" fontId="7" fillId="8" borderId="0" applyAlignment="1" pivotButton="0" quotePrefix="0" xfId="0">
      <alignment vertical="center" wrapText="1"/>
    </xf>
    <xf numFmtId="0" fontId="7" fillId="8" borderId="4" applyAlignment="1" pivotButton="0" quotePrefix="0" xfId="0">
      <alignment wrapText="1"/>
    </xf>
    <xf numFmtId="0" fontId="7" fillId="8" borderId="0" applyAlignment="1" pivotButton="0" quotePrefix="0" xfId="0">
      <alignment wrapText="1"/>
    </xf>
    <xf numFmtId="10" fontId="0" fillId="0" borderId="0" pivotButton="0" quotePrefix="0" xfId="0"/>
    <xf numFmtId="9" fontId="0" fillId="0" borderId="0" pivotButton="0" quotePrefix="0" xfId="0"/>
    <xf numFmtId="10" fontId="0" fillId="0" borderId="0" pivotButton="0" quotePrefix="0" xfId="2"/>
    <xf numFmtId="0" fontId="12" fillId="0" borderId="0" pivotButton="0" quotePrefix="0" xfId="0"/>
    <xf numFmtId="0" fontId="12" fillId="4" borderId="0" pivotButton="0" quotePrefix="0" xfId="0"/>
    <xf numFmtId="0" fontId="13" fillId="5" borderId="0" applyAlignment="1" pivotButton="0" quotePrefix="0" xfId="0">
      <alignment vertical="center"/>
    </xf>
    <xf numFmtId="0" fontId="14" fillId="2" borderId="0" applyAlignment="1" pivotButton="0" quotePrefix="0" xfId="0">
      <alignment vertical="center" wrapText="1"/>
    </xf>
    <xf numFmtId="0" fontId="15" fillId="6" borderId="0" pivotButton="0" quotePrefix="0" xfId="0"/>
    <xf numFmtId="0" fontId="16" fillId="0" borderId="0" applyAlignment="1" pivotButton="0" quotePrefix="0" xfId="0">
      <alignment wrapText="1"/>
    </xf>
    <xf numFmtId="0" fontId="16" fillId="7" borderId="0" applyAlignment="1" pivotButton="0" quotePrefix="0" xfId="0">
      <alignment wrapText="1"/>
    </xf>
    <xf numFmtId="0" fontId="17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wrapText="1"/>
    </xf>
    <xf numFmtId="0" fontId="18" fillId="7" borderId="0" applyAlignment="1" pivotButton="0" quotePrefix="0" xfId="0">
      <alignment wrapText="1"/>
    </xf>
    <xf numFmtId="164" fontId="8" fillId="7" borderId="4" applyAlignment="1" pivotButton="0" quotePrefix="0" xfId="0">
      <alignment wrapText="1"/>
    </xf>
    <xf numFmtId="164" fontId="8" fillId="7" borderId="0" applyAlignment="1" pivotButton="0" quotePrefix="0" xfId="0">
      <alignment wrapText="1"/>
    </xf>
    <xf numFmtId="10" fontId="18" fillId="7" borderId="0" applyAlignment="1" pivotButton="0" quotePrefix="0" xfId="0">
      <alignment wrapText="1"/>
    </xf>
    <xf numFmtId="165" fontId="12" fillId="0" borderId="0" pivotButton="0" quotePrefix="0" xfId="0"/>
    <xf numFmtId="10" fontId="8" fillId="7" borderId="4" applyAlignment="1" pivotButton="0" quotePrefix="0" xfId="0">
      <alignment wrapText="1"/>
    </xf>
    <xf numFmtId="10" fontId="8" fillId="7" borderId="0" applyAlignment="1" pivotButton="0" quotePrefix="0" xfId="0">
      <alignment wrapText="1"/>
    </xf>
    <xf numFmtId="10" fontId="7" fillId="0" borderId="0" applyAlignment="1" pivotButton="0" quotePrefix="0" xfId="2">
      <alignment vertical="center"/>
    </xf>
    <xf numFmtId="9" fontId="17" fillId="0" borderId="0" applyAlignment="1" pivotButton="0" quotePrefix="0" xfId="0">
      <alignment vertical="center" wrapText="1"/>
    </xf>
    <xf numFmtId="9" fontId="17" fillId="0" borderId="0" applyAlignment="1" pivotButton="0" quotePrefix="0" xfId="0">
      <alignment wrapText="1"/>
    </xf>
    <xf numFmtId="10" fontId="18" fillId="7" borderId="0" applyAlignment="1" pivotButton="0" quotePrefix="0" xfId="2">
      <alignment wrapText="1"/>
    </xf>
    <xf numFmtId="0" fontId="0" fillId="9" borderId="4" pivotButton="0" quotePrefix="0" xfId="1"/>
    <xf numFmtId="0" fontId="0" fillId="9" borderId="0" pivotButton="0" quotePrefix="0" xfId="1"/>
    <xf numFmtId="10" fontId="12" fillId="9" borderId="0" pivotButton="0" quotePrefix="0" xfId="0"/>
    <xf numFmtId="0" fontId="0" fillId="0" borderId="4" pivotButton="0" quotePrefix="0" xfId="1"/>
    <xf numFmtId="0" fontId="0" fillId="0" borderId="0" pivotButton="0" quotePrefix="0" xfId="1"/>
    <xf numFmtId="9" fontId="12" fillId="0" borderId="0" pivotButton="0" quotePrefix="0" xfId="0"/>
    <xf numFmtId="0" fontId="19" fillId="6" borderId="0" pivotButton="0" quotePrefix="0" xfId="0"/>
    <xf numFmtId="10" fontId="18" fillId="9" borderId="0" applyAlignment="1" pivotButton="0" quotePrefix="0" xfId="0">
      <alignment wrapText="1"/>
    </xf>
    <xf numFmtId="165" fontId="12" fillId="9" borderId="0" pivotButton="0" quotePrefix="0" xfId="0"/>
    <xf numFmtId="9" fontId="17" fillId="0" borderId="0" applyAlignment="1" pivotButton="0" quotePrefix="0" xfId="2">
      <alignment vertical="center" wrapText="1"/>
    </xf>
    <xf numFmtId="0" fontId="20" fillId="0" borderId="0" applyAlignment="1" pivotButton="0" quotePrefix="0" xfId="0">
      <alignment vertical="center" wrapText="1"/>
    </xf>
    <xf numFmtId="0" fontId="17" fillId="4" borderId="0" applyAlignment="1" pivotButton="0" quotePrefix="0" xfId="0">
      <alignment vertical="center" wrapText="1"/>
    </xf>
    <xf numFmtId="0" fontId="17" fillId="4" borderId="0" applyAlignment="1" pivotButton="0" quotePrefix="0" xfId="0">
      <alignment wrapText="1"/>
    </xf>
    <xf numFmtId="0" fontId="17" fillId="8" borderId="0" applyAlignment="1" pivotButton="0" quotePrefix="0" xfId="0">
      <alignment vertical="center" wrapText="1"/>
    </xf>
    <xf numFmtId="0" fontId="17" fillId="8" borderId="0" applyAlignment="1" pivotButton="0" quotePrefix="0" xfId="0">
      <alignment wrapText="1"/>
    </xf>
    <xf numFmtId="10" fontId="6" fillId="9" borderId="4" applyAlignment="1" pivotButton="0" quotePrefix="0" xfId="2">
      <alignment vertical="center" wrapText="1"/>
    </xf>
    <xf numFmtId="10" fontId="6" fillId="9" borderId="0" applyAlignment="1" pivotButton="0" quotePrefix="0" xfId="2">
      <alignment vertical="center" wrapText="1"/>
    </xf>
    <xf numFmtId="10" fontId="12" fillId="0" borderId="0" pivotButton="0" quotePrefix="0" xfId="0"/>
    <xf numFmtId="166" fontId="0" fillId="0" borderId="0" pivotButton="0" quotePrefix="0" xfId="3"/>
    <xf numFmtId="167" fontId="0" fillId="0" borderId="0" pivotButton="0" quotePrefix="0" xfId="0"/>
    <xf numFmtId="165" fontId="17" fillId="0" borderId="0" applyAlignment="1" pivotButton="0" quotePrefix="0" xfId="2">
      <alignment vertical="center" wrapText="1"/>
    </xf>
    <xf numFmtId="0" fontId="7" fillId="0" borderId="4" applyAlignment="1" pivotButton="0" quotePrefix="0" xfId="2">
      <alignment vertical="center" wrapText="1"/>
    </xf>
    <xf numFmtId="0" fontId="0" fillId="0" borderId="0" pivotButton="0" quotePrefix="0" xfId="0"/>
    <xf numFmtId="0" fontId="1" fillId="2" borderId="7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7" fontId="0" fillId="0" borderId="0" pivotButton="0" quotePrefix="0" xfId="0"/>
  </cellXfs>
  <cellStyles count="4">
    <cellStyle name="Normal" xfId="0" builtinId="0"/>
    <cellStyle name="Comma" xfId="1" builtinId="3"/>
    <cellStyle name="Percent" xfId="2" builtinId="5"/>
    <cellStyle name="Currency" xfId="3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0"/>
  <sheetViews>
    <sheetView tabSelected="1" workbookViewId="0">
      <selection activeCell="A1" sqref="A1"/>
    </sheetView>
  </sheetViews>
  <sheetFormatPr baseColWidth="10" defaultRowHeight="15"/>
  <cols>
    <col width="10.83203125" customWidth="1" style="10" min="4" max="4"/>
    <col width="10.83203125" customWidth="1" style="10" min="6" max="7"/>
    <col width="10.83203125" customWidth="1" style="11" min="8" max="8"/>
    <col width="10.83203125" customWidth="1" style="10" min="9" max="11"/>
    <col width="10.83203125" customWidth="1" style="10" min="13" max="14"/>
    <col width="10.83203125" customWidth="1" style="10" min="16" max="20"/>
    <col width="10.83203125" customWidth="1" style="10" min="22" max="22"/>
    <col width="10.83203125" customWidth="1" style="10" min="24" max="24"/>
    <col width="10.83203125" customWidth="1" style="10" min="29" max="41"/>
  </cols>
  <sheetData>
    <row r="1">
      <c r="B1" t="inlineStr">
        <is>
          <t>Date/Time Opened</t>
        </is>
      </c>
      <c r="C1" t="inlineStr">
        <is>
          <t>Date/Time Closed</t>
        </is>
      </c>
      <c r="D1" t="inlineStr">
        <is>
          <t>Case Last Modified Date</t>
        </is>
      </c>
      <c r="E1" t="inlineStr">
        <is>
          <t>Status</t>
        </is>
      </c>
      <c r="F1" t="inlineStr">
        <is>
          <t>Survey Request DateTime</t>
        </is>
      </c>
      <c r="G1" t="inlineStr">
        <is>
          <t>Date site was turned over from BD to Ops</t>
        </is>
      </c>
      <c r="H1" t="inlineStr">
        <is>
          <t>Resurvey Request Date</t>
        </is>
      </c>
      <c r="I1" t="inlineStr">
        <is>
          <t>Actual Survey Date</t>
        </is>
      </c>
      <c r="J1" t="inlineStr">
        <is>
          <t>On-site consultation actual date</t>
        </is>
      </c>
      <c r="K1" t="inlineStr">
        <is>
          <t>Survey Uploaded DateTime</t>
        </is>
      </c>
      <c r="L1" t="inlineStr">
        <is>
          <t>Survey Review outcome</t>
        </is>
      </c>
      <c r="M1" t="inlineStr">
        <is>
          <t>Portal Review Date</t>
        </is>
      </c>
      <c r="N1" t="inlineStr">
        <is>
          <t>Install Guide Creation Date</t>
        </is>
      </c>
      <c r="O1" t="inlineStr">
        <is>
          <t>IG: Latest IG revision date</t>
        </is>
      </c>
      <c r="P1" t="inlineStr">
        <is>
          <t>Hub Approval Sent Date</t>
        </is>
      </c>
      <c r="Q1" t="inlineStr">
        <is>
          <t>Approval: Form Sent Date</t>
        </is>
      </c>
      <c r="R1" t="inlineStr">
        <is>
          <t>Approval: Received Date</t>
        </is>
      </c>
      <c r="S1" t="inlineStr">
        <is>
          <t>Approval: Rejection Date</t>
        </is>
      </c>
      <c r="T1" t="inlineStr">
        <is>
          <t>Date Trouble Ticket Created</t>
        </is>
      </c>
      <c r="U1" t="inlineStr">
        <is>
          <t>Promised Date</t>
        </is>
      </c>
      <c r="V1" t="inlineStr">
        <is>
          <t>Asset Load date</t>
        </is>
      </c>
      <c r="W1" t="inlineStr">
        <is>
          <t>Failed Install Date</t>
        </is>
      </c>
      <c r="X1" t="inlineStr">
        <is>
          <t>Gen 3 Approval Date</t>
        </is>
      </c>
      <c r="Y1" t="inlineStr">
        <is>
          <t>Installation Date</t>
        </is>
      </c>
      <c r="Z1" t="inlineStr">
        <is>
          <t>Provisioned Date</t>
        </is>
      </c>
      <c r="AA1" t="inlineStr">
        <is>
          <t>Activation Date</t>
        </is>
      </c>
      <c r="AB1" t="inlineStr">
        <is>
          <t>Removal Date</t>
        </is>
      </c>
      <c r="AC1" t="inlineStr">
        <is>
          <t>Scheduled Decommission date/time</t>
        </is>
      </c>
      <c r="AD1" t="inlineStr">
        <is>
          <t>Case Hold Date</t>
        </is>
      </c>
      <c r="AE1" t="inlineStr">
        <is>
          <t>Case Off Hold Date</t>
        </is>
      </c>
      <c r="AF1" t="inlineStr">
        <is>
          <t>CaseHold</t>
        </is>
      </c>
      <c r="AG1" t="inlineStr">
        <is>
          <t>Country Code</t>
        </is>
      </c>
      <c r="AH1" t="inlineStr">
        <is>
          <t>Site Survey Vendor/Supplier</t>
        </is>
      </c>
      <c r="AI1" t="inlineStr">
        <is>
          <t>Installation Vendor/Supplier</t>
        </is>
      </c>
      <c r="AJ1" t="inlineStr">
        <is>
          <t>LayoutArrangement</t>
        </is>
      </c>
      <c r="AK1" t="inlineStr">
        <is>
          <t>Account Record Type</t>
        </is>
      </c>
      <c r="AL1" t="inlineStr">
        <is>
          <t>Case Record Type</t>
        </is>
      </c>
      <c r="AM1" t="inlineStr">
        <is>
          <t>#</t>
        </is>
      </c>
      <c r="AN1" t="inlineStr">
        <is>
          <t>Survey Cycle Time(Days)</t>
        </is>
      </c>
      <c r="AO1" t="inlineStr">
        <is>
          <t>IG: Cycle time (days)</t>
        </is>
      </c>
      <c r="AP1" t="inlineStr">
        <is>
          <t>Approval Cycle Time(Days)</t>
        </is>
      </c>
      <c r="AQ1" t="inlineStr">
        <is>
          <t>Install Cycle Time(Days)</t>
        </is>
      </c>
      <c r="AR1" t="inlineStr">
        <is>
          <t>Overall Cycle Time</t>
        </is>
      </c>
      <c r="AS1" t="inlineStr">
        <is>
          <t>Provisioned with Installation</t>
        </is>
      </c>
      <c r="AT1" t="inlineStr">
        <is>
          <t>Installation Request Email Date Time</t>
        </is>
      </c>
    </row>
    <row r="2">
      <c r="A2" t="n">
        <v>0</v>
      </c>
      <c r="B2" t="inlineStr">
        <is>
          <t>10/21/19 4:11</t>
        </is>
      </c>
      <c r="C2" t="inlineStr">
        <is>
          <t>3/23/23 9:09</t>
        </is>
      </c>
      <c r="D2" t="inlineStr">
        <is>
          <t>7/17/23</t>
        </is>
      </c>
      <c r="E2" t="inlineStr">
        <is>
          <t>Closed</t>
        </is>
      </c>
      <c r="F2" t="inlineStr">
        <is>
          <t>3/16/23 2:00</t>
        </is>
      </c>
      <c r="R2" t="inlineStr">
        <is>
          <t>12/15/22</t>
        </is>
      </c>
      <c r="U2" t="inlineStr">
        <is>
          <t>12/19/17</t>
        </is>
      </c>
      <c r="AA2" t="inlineStr">
        <is>
          <t>12/18/17 16:00</t>
        </is>
      </c>
      <c r="AC2" t="inlineStr">
        <is>
          <t>10/7/22 3:00</t>
        </is>
      </c>
      <c r="AD2" t="inlineStr">
        <is>
          <t>11/25/22</t>
        </is>
      </c>
      <c r="AE2" t="inlineStr">
        <is>
          <t>12/14/22</t>
        </is>
      </c>
      <c r="AF2" t="n">
        <v>0</v>
      </c>
      <c r="AG2" t="inlineStr">
        <is>
          <t>IT</t>
        </is>
      </c>
      <c r="AH2" t="inlineStr">
        <is>
          <t>IT - Ricoh</t>
        </is>
      </c>
      <c r="AI2" t="inlineStr">
        <is>
          <t>IT - Ricoh</t>
        </is>
      </c>
      <c r="AJ2" t="inlineStr">
        <is>
          <t>MMM</t>
        </is>
      </c>
      <c r="AK2" t="inlineStr">
        <is>
          <t>Company - Locker/Counter</t>
        </is>
      </c>
      <c r="AL2" t="inlineStr">
        <is>
          <t>Locker Onboarding</t>
        </is>
      </c>
      <c r="AM2" t="n">
        <v>1</v>
      </c>
      <c r="AR2" t="n">
        <v>-1913.38</v>
      </c>
      <c r="AS2" t="n">
        <v>0</v>
      </c>
    </row>
    <row r="3">
      <c r="A3" t="n">
        <v>1</v>
      </c>
      <c r="B3" t="inlineStr">
        <is>
          <t>6/21/21 3:29</t>
        </is>
      </c>
      <c r="D3" t="inlineStr">
        <is>
          <t>7/18/23</t>
        </is>
      </c>
      <c r="E3" t="inlineStr">
        <is>
          <t>Prepare property for installation</t>
        </is>
      </c>
      <c r="F3" t="inlineStr">
        <is>
          <t>9/2/21 1:00</t>
        </is>
      </c>
      <c r="K3" t="inlineStr">
        <is>
          <t>6/7/23 14:16</t>
        </is>
      </c>
      <c r="L3" t="inlineStr">
        <is>
          <t>Approved</t>
        </is>
      </c>
      <c r="R3" t="inlineStr">
        <is>
          <t>4/18/23</t>
        </is>
      </c>
      <c r="AD3" t="inlineStr">
        <is>
          <t>6/2/22</t>
        </is>
      </c>
      <c r="AE3" t="inlineStr">
        <is>
          <t>5/17/23</t>
        </is>
      </c>
      <c r="AF3" t="n">
        <v>0</v>
      </c>
      <c r="AG3" t="inlineStr">
        <is>
          <t>IT</t>
        </is>
      </c>
      <c r="AH3" t="inlineStr">
        <is>
          <t>IT - LAB68</t>
        </is>
      </c>
      <c r="AI3" t="inlineStr">
        <is>
          <t>IT - LAB68</t>
        </is>
      </c>
      <c r="AJ3" t="inlineStr">
        <is>
          <t>MMM</t>
        </is>
      </c>
      <c r="AK3" t="inlineStr">
        <is>
          <t>Location Locker/Counter</t>
        </is>
      </c>
      <c r="AL3" t="inlineStr">
        <is>
          <t>Locker Onboarding</t>
        </is>
      </c>
      <c r="AM3" t="n">
        <v>1</v>
      </c>
      <c r="AS3" t="n">
        <v>0</v>
      </c>
    </row>
    <row r="4">
      <c r="A4" t="n">
        <v>2</v>
      </c>
      <c r="B4" t="inlineStr">
        <is>
          <t>3/23/23 4:22</t>
        </is>
      </c>
      <c r="C4" t="inlineStr">
        <is>
          <t>4/12/23 1:38</t>
        </is>
      </c>
      <c r="D4" t="inlineStr">
        <is>
          <t>5/31/23</t>
        </is>
      </c>
      <c r="E4" t="inlineStr">
        <is>
          <t>Activated</t>
        </is>
      </c>
      <c r="K4" t="inlineStr">
        <is>
          <t>3/23/23 10:22</t>
        </is>
      </c>
      <c r="L4" t="inlineStr">
        <is>
          <t>Approved</t>
        </is>
      </c>
      <c r="T4" t="inlineStr">
        <is>
          <t>3/24/23</t>
        </is>
      </c>
      <c r="Y4" t="inlineStr">
        <is>
          <t>4/12/23</t>
        </is>
      </c>
      <c r="AA4" t="inlineStr">
        <is>
          <t>4/12/23 1:38</t>
        </is>
      </c>
      <c r="AF4" t="n">
        <v>0</v>
      </c>
      <c r="AG4" t="inlineStr">
        <is>
          <t>ES</t>
        </is>
      </c>
      <c r="AH4" t="inlineStr">
        <is>
          <t>ES - Self survey</t>
        </is>
      </c>
      <c r="AI4" t="inlineStr">
        <is>
          <t>ES - Ricoh</t>
        </is>
      </c>
      <c r="AJ4" t="inlineStr">
        <is>
          <t>M</t>
        </is>
      </c>
      <c r="AK4" t="inlineStr">
        <is>
          <t>Location Locker/Counter</t>
        </is>
      </c>
      <c r="AL4" t="inlineStr">
        <is>
          <t>Odin Onboarding EU</t>
        </is>
      </c>
      <c r="AM4" t="n">
        <v>1</v>
      </c>
      <c r="AS4" t="n">
        <v>0</v>
      </c>
      <c r="AT4" t="inlineStr">
        <is>
          <t>3/24/23 2:00</t>
        </is>
      </c>
    </row>
    <row r="5">
      <c r="A5" t="n">
        <v>3</v>
      </c>
      <c r="B5" t="inlineStr">
        <is>
          <t>1/20/21 0:22</t>
        </is>
      </c>
      <c r="C5" t="inlineStr">
        <is>
          <t>6/24/21 5:23</t>
        </is>
      </c>
      <c r="D5" t="inlineStr">
        <is>
          <t>5/30/23</t>
        </is>
      </c>
      <c r="E5" t="inlineStr">
        <is>
          <t>Activated</t>
        </is>
      </c>
      <c r="F5" t="inlineStr">
        <is>
          <t>1/20/21 1:02</t>
        </is>
      </c>
      <c r="L5" t="inlineStr">
        <is>
          <t>Approved</t>
        </is>
      </c>
      <c r="T5" t="inlineStr">
        <is>
          <t>4/16/21</t>
        </is>
      </c>
      <c r="Y5" t="inlineStr">
        <is>
          <t>6/21/21</t>
        </is>
      </c>
      <c r="Z5" t="inlineStr">
        <is>
          <t>6/21/21</t>
        </is>
      </c>
      <c r="AA5" t="inlineStr">
        <is>
          <t>6/24/21 5:24</t>
        </is>
      </c>
      <c r="AF5" t="n">
        <v>0</v>
      </c>
      <c r="AG5" t="inlineStr">
        <is>
          <t>DE</t>
        </is>
      </c>
      <c r="AH5" t="inlineStr">
        <is>
          <t>DE - Tokheim</t>
        </is>
      </c>
      <c r="AI5" t="inlineStr">
        <is>
          <t>DE - Tokheim</t>
        </is>
      </c>
      <c r="AJ5" t="inlineStr">
        <is>
          <t>MM</t>
        </is>
      </c>
      <c r="AK5" t="inlineStr">
        <is>
          <t>Location Locker/Counter</t>
        </is>
      </c>
      <c r="AL5" t="inlineStr">
        <is>
          <t>Locker Onboarding</t>
        </is>
      </c>
      <c r="AM5" t="n">
        <v>1</v>
      </c>
      <c r="AR5" t="n">
        <v>155.14</v>
      </c>
      <c r="AS5" t="n">
        <v>0</v>
      </c>
      <c r="AT5" t="inlineStr">
        <is>
          <t>4/17/21 1:02</t>
        </is>
      </c>
    </row>
    <row r="6">
      <c r="A6" t="n">
        <v>4</v>
      </c>
      <c r="B6" t="inlineStr">
        <is>
          <t>6/17/20 5:15</t>
        </is>
      </c>
      <c r="C6" t="inlineStr">
        <is>
          <t>7/30/20 4:35</t>
        </is>
      </c>
      <c r="D6" t="inlineStr">
        <is>
          <t>5/30/23</t>
        </is>
      </c>
      <c r="E6" t="inlineStr">
        <is>
          <t>Activated</t>
        </is>
      </c>
      <c r="F6" t="inlineStr">
        <is>
          <t>7/6/20 22:00</t>
        </is>
      </c>
      <c r="K6" t="inlineStr">
        <is>
          <t>7/13/20 7:31</t>
        </is>
      </c>
      <c r="L6" t="inlineStr">
        <is>
          <t>Approved</t>
        </is>
      </c>
      <c r="R6" t="inlineStr">
        <is>
          <t>5/30/23</t>
        </is>
      </c>
      <c r="T6" t="inlineStr">
        <is>
          <t>7/20/20</t>
        </is>
      </c>
      <c r="U6" t="inlineStr">
        <is>
          <t>7/28/20</t>
        </is>
      </c>
      <c r="Y6" t="inlineStr">
        <is>
          <t>7/27/20</t>
        </is>
      </c>
      <c r="Z6" t="inlineStr">
        <is>
          <t>7/27/20</t>
        </is>
      </c>
      <c r="AA6" t="inlineStr">
        <is>
          <t>7/29/20 16:00</t>
        </is>
      </c>
      <c r="AF6" t="n">
        <v>0</v>
      </c>
      <c r="AG6" t="inlineStr">
        <is>
          <t>GB</t>
        </is>
      </c>
      <c r="AH6" t="inlineStr">
        <is>
          <t>GB - Ricoh UK Ltd</t>
        </is>
      </c>
      <c r="AI6" t="inlineStr">
        <is>
          <t>GB - Ricoh UK Ltd</t>
        </is>
      </c>
      <c r="AJ6" t="inlineStr">
        <is>
          <t>AS</t>
        </is>
      </c>
      <c r="AK6" t="inlineStr">
        <is>
          <t>Location Locker/Counter</t>
        </is>
      </c>
      <c r="AL6" t="inlineStr">
        <is>
          <t>Locker Onboarding</t>
        </is>
      </c>
      <c r="AM6" t="n">
        <v>1</v>
      </c>
      <c r="AR6" t="n">
        <v>22.75</v>
      </c>
      <c r="AS6" t="n">
        <v>1</v>
      </c>
      <c r="AT6" t="inlineStr">
        <is>
          <t>7/20/20 22:00</t>
        </is>
      </c>
    </row>
    <row r="7">
      <c r="A7" t="n">
        <v>5</v>
      </c>
      <c r="B7" t="inlineStr">
        <is>
          <t>11/26/21 1:45</t>
        </is>
      </c>
      <c r="C7" t="inlineStr">
        <is>
          <t>3/30/22 7:21</t>
        </is>
      </c>
      <c r="D7" t="inlineStr">
        <is>
          <t>7/17/23</t>
        </is>
      </c>
      <c r="E7" t="inlineStr">
        <is>
          <t>Activated</t>
        </is>
      </c>
      <c r="F7" t="inlineStr">
        <is>
          <t>11/27/21 1:00</t>
        </is>
      </c>
      <c r="K7" t="inlineStr">
        <is>
          <t>3/23/22 8:55</t>
        </is>
      </c>
      <c r="L7" t="inlineStr">
        <is>
          <t>Approved</t>
        </is>
      </c>
      <c r="T7" t="inlineStr">
        <is>
          <t>3/23/22</t>
        </is>
      </c>
      <c r="Y7" t="inlineStr">
        <is>
          <t>3/30/22</t>
        </is>
      </c>
      <c r="Z7" t="inlineStr">
        <is>
          <t>3/30/22</t>
        </is>
      </c>
      <c r="AA7" t="inlineStr">
        <is>
          <t>3/30/22 7:21</t>
        </is>
      </c>
      <c r="AF7" t="n">
        <v>0</v>
      </c>
      <c r="AG7" t="inlineStr">
        <is>
          <t>DE</t>
        </is>
      </c>
      <c r="AH7" t="inlineStr">
        <is>
          <t>DE - NCR (Cardtronics)</t>
        </is>
      </c>
      <c r="AI7" t="inlineStr">
        <is>
          <t>DE - NCR (Cardtronics)</t>
        </is>
      </c>
      <c r="AJ7" t="inlineStr">
        <is>
          <t>M</t>
        </is>
      </c>
      <c r="AK7" t="inlineStr">
        <is>
          <t>Dobby Onboarding EU</t>
        </is>
      </c>
      <c r="AL7" t="inlineStr">
        <is>
          <t>Dobby Onboarding EU</t>
        </is>
      </c>
      <c r="AM7" t="n">
        <v>1</v>
      </c>
      <c r="AS7" t="n">
        <v>0</v>
      </c>
      <c r="AT7" t="inlineStr">
        <is>
          <t>3/24/22 2:01</t>
        </is>
      </c>
    </row>
    <row r="8">
      <c r="A8" t="n">
        <v>6</v>
      </c>
      <c r="B8" t="inlineStr">
        <is>
          <t>12/4/22 22:56</t>
        </is>
      </c>
      <c r="C8" t="inlineStr">
        <is>
          <t>1/11/23 22:34</t>
        </is>
      </c>
      <c r="D8" t="inlineStr">
        <is>
          <t>1/11/23</t>
        </is>
      </c>
      <c r="E8" t="inlineStr">
        <is>
          <t>Closed</t>
        </is>
      </c>
      <c r="F8" t="inlineStr">
        <is>
          <t>12/4/22 5:00</t>
        </is>
      </c>
      <c r="I8" t="inlineStr">
        <is>
          <t>12/13/22 5:00</t>
        </is>
      </c>
      <c r="K8" t="inlineStr">
        <is>
          <t>12/15/22 19:05</t>
        </is>
      </c>
      <c r="L8" t="inlineStr">
        <is>
          <t>Rejected</t>
        </is>
      </c>
      <c r="AF8" t="n">
        <v>0</v>
      </c>
      <c r="AG8" t="inlineStr">
        <is>
          <t>AU</t>
        </is>
      </c>
      <c r="AH8" t="inlineStr">
        <is>
          <t>AU - NCR (Cardtronics)</t>
        </is>
      </c>
      <c r="AI8" t="inlineStr">
        <is>
          <t>AU - NCR (Cardtronics)</t>
        </is>
      </c>
      <c r="AK8" t="inlineStr">
        <is>
          <t>Location Locker/Counter</t>
        </is>
      </c>
      <c r="AL8" t="inlineStr">
        <is>
          <t>Locker Onboarding</t>
        </is>
      </c>
      <c r="AM8" t="n">
        <v>1</v>
      </c>
      <c r="AN8" t="n">
        <v>9</v>
      </c>
      <c r="AS8" t="n">
        <v>0</v>
      </c>
    </row>
    <row r="9">
      <c r="A9" t="n">
        <v>7</v>
      </c>
      <c r="B9" t="inlineStr">
        <is>
          <t>3/29/22 2:56</t>
        </is>
      </c>
      <c r="D9" t="inlineStr">
        <is>
          <t>7/17/23</t>
        </is>
      </c>
      <c r="E9" t="inlineStr">
        <is>
          <t>Compliance Review</t>
        </is>
      </c>
      <c r="F9" t="inlineStr">
        <is>
          <t>6/6/23 20:48</t>
        </is>
      </c>
      <c r="H9" t="inlineStr">
        <is>
          <t>6/6/23</t>
        </is>
      </c>
      <c r="I9" t="inlineStr">
        <is>
          <t>6/22/23 3:00</t>
        </is>
      </c>
      <c r="J9" t="inlineStr">
        <is>
          <t>6/22/23</t>
        </is>
      </c>
      <c r="K9" t="inlineStr">
        <is>
          <t>6/23/23 8:28</t>
        </is>
      </c>
      <c r="L9" t="inlineStr">
        <is>
          <t>Approved</t>
        </is>
      </c>
      <c r="M9" t="inlineStr">
        <is>
          <t>7/14/21</t>
        </is>
      </c>
      <c r="O9" t="inlineStr">
        <is>
          <t>7/17/23</t>
        </is>
      </c>
      <c r="R9" t="inlineStr">
        <is>
          <t>7/17/23</t>
        </is>
      </c>
      <c r="V9" t="inlineStr">
        <is>
          <t>7/21/21</t>
        </is>
      </c>
      <c r="W9" t="inlineStr">
        <is>
          <t>8/13/21</t>
        </is>
      </c>
      <c r="X9" t="inlineStr">
        <is>
          <t>7/15/21 0:00</t>
        </is>
      </c>
      <c r="Y9" t="inlineStr">
        <is>
          <t>10/5/21</t>
        </is>
      </c>
      <c r="Z9" t="inlineStr">
        <is>
          <t>10/9/21</t>
        </is>
      </c>
      <c r="AA9" t="inlineStr">
        <is>
          <t>10/8/21 22:00</t>
        </is>
      </c>
      <c r="AF9" t="n">
        <v>0</v>
      </c>
      <c r="AG9" t="inlineStr">
        <is>
          <t>US</t>
        </is>
      </c>
      <c r="AH9" t="inlineStr">
        <is>
          <t>US - NSA</t>
        </is>
      </c>
      <c r="AI9" t="inlineStr">
        <is>
          <t>US - NSA</t>
        </is>
      </c>
      <c r="AJ9" t="inlineStr">
        <is>
          <t>ASA</t>
        </is>
      </c>
      <c r="AK9" t="inlineStr">
        <is>
          <t>Location Locker/Counter NA</t>
        </is>
      </c>
      <c r="AL9" t="inlineStr">
        <is>
          <t>Locker Onboarding NA</t>
        </is>
      </c>
      <c r="AM9" t="n">
        <v>1</v>
      </c>
      <c r="AN9" t="n">
        <v>15.26</v>
      </c>
      <c r="AO9" t="n">
        <v>-716</v>
      </c>
      <c r="AQ9" t="n">
        <v>76</v>
      </c>
      <c r="AR9" t="n">
        <v>-605.95</v>
      </c>
      <c r="AS9" t="n">
        <v>1</v>
      </c>
    </row>
    <row r="10">
      <c r="A10" t="n">
        <v>8</v>
      </c>
      <c r="B10" t="inlineStr">
        <is>
          <t>3/29/22 4:10</t>
        </is>
      </c>
      <c r="C10" t="inlineStr">
        <is>
          <t>7/21/22 11:56</t>
        </is>
      </c>
      <c r="D10" t="inlineStr">
        <is>
          <t>6/7/23</t>
        </is>
      </c>
      <c r="E10" t="inlineStr">
        <is>
          <t>Closed</t>
        </is>
      </c>
      <c r="F10" t="inlineStr">
        <is>
          <t>1/4/21 22:00</t>
        </is>
      </c>
      <c r="I10" t="inlineStr">
        <is>
          <t>1/12/21 12:00</t>
        </is>
      </c>
      <c r="J10" t="inlineStr">
        <is>
          <t>1/12/21</t>
        </is>
      </c>
      <c r="K10" t="inlineStr">
        <is>
          <t>1/13/21 0:00</t>
        </is>
      </c>
      <c r="L10" t="inlineStr">
        <is>
          <t>Approved</t>
        </is>
      </c>
      <c r="M10" t="inlineStr">
        <is>
          <t>1/14/21</t>
        </is>
      </c>
      <c r="O10" t="inlineStr">
        <is>
          <t>1/13/21</t>
        </is>
      </c>
      <c r="AF10" t="n">
        <v>0</v>
      </c>
      <c r="AG10" t="inlineStr">
        <is>
          <t>US</t>
        </is>
      </c>
      <c r="AH10" t="inlineStr">
        <is>
          <t>US - NSA</t>
        </is>
      </c>
      <c r="AI10" t="inlineStr">
        <is>
          <t>US - NSA</t>
        </is>
      </c>
      <c r="AJ10" t="inlineStr">
        <is>
          <t>MM</t>
        </is>
      </c>
      <c r="AK10" t="inlineStr">
        <is>
          <t>Location Locker/Counter NA</t>
        </is>
      </c>
      <c r="AL10" t="inlineStr">
        <is>
          <t>Locker Onboarding NA</t>
        </is>
      </c>
      <c r="AM10" t="n">
        <v>1</v>
      </c>
      <c r="AN10" t="n">
        <v>7.58</v>
      </c>
      <c r="AO10" t="n">
        <v>0</v>
      </c>
      <c r="AS10" t="n">
        <v>0</v>
      </c>
    </row>
    <row r="11">
      <c r="A11" t="n">
        <v>9</v>
      </c>
      <c r="B11" t="inlineStr">
        <is>
          <t>5/24/23 8:18</t>
        </is>
      </c>
      <c r="D11" t="inlineStr">
        <is>
          <t>7/17/23</t>
        </is>
      </c>
      <c r="E11" t="inlineStr">
        <is>
          <t>Approve product configuration</t>
        </is>
      </c>
      <c r="F11" t="inlineStr">
        <is>
          <t>5/31/23 0:01</t>
        </is>
      </c>
      <c r="I11" t="inlineStr">
        <is>
          <t>5/25/23 3:00</t>
        </is>
      </c>
      <c r="K11" t="inlineStr">
        <is>
          <t>6/1/23 23:32</t>
        </is>
      </c>
      <c r="L11" t="inlineStr">
        <is>
          <t>Approved</t>
        </is>
      </c>
      <c r="AF11" t="n">
        <v>0</v>
      </c>
      <c r="AG11" t="inlineStr">
        <is>
          <t>DE</t>
        </is>
      </c>
      <c r="AH11" t="inlineStr">
        <is>
          <t>DE - BEM</t>
        </is>
      </c>
      <c r="AI11" t="inlineStr">
        <is>
          <t>DE - BEM</t>
        </is>
      </c>
      <c r="AJ11" t="inlineStr">
        <is>
          <t>MMM</t>
        </is>
      </c>
      <c r="AK11" t="inlineStr">
        <is>
          <t>Location Locker/Counter</t>
        </is>
      </c>
      <c r="AL11" t="inlineStr">
        <is>
          <t>Locker Onboarding</t>
        </is>
      </c>
      <c r="AM11" t="n">
        <v>1</v>
      </c>
      <c r="AN11" t="n">
        <v>-5.88</v>
      </c>
      <c r="AS11" t="n">
        <v>0</v>
      </c>
    </row>
    <row r="12">
      <c r="A12" t="n">
        <v>10</v>
      </c>
      <c r="B12" t="inlineStr">
        <is>
          <t>1/14/20 4:32</t>
        </is>
      </c>
      <c r="C12" t="inlineStr">
        <is>
          <t>4/6/20 9:29</t>
        </is>
      </c>
      <c r="D12" t="inlineStr">
        <is>
          <t>3/1/23</t>
        </is>
      </c>
      <c r="E12" t="inlineStr">
        <is>
          <t>Closed</t>
        </is>
      </c>
      <c r="G12" t="inlineStr">
        <is>
          <t>1/14/20</t>
        </is>
      </c>
      <c r="K12" t="inlineStr">
        <is>
          <t>3/30/20 9:06</t>
        </is>
      </c>
      <c r="Y12" t="inlineStr">
        <is>
          <t>3/29/20</t>
        </is>
      </c>
      <c r="Z12" t="inlineStr">
        <is>
          <t>4/3/20</t>
        </is>
      </c>
      <c r="AA12" t="inlineStr">
        <is>
          <t>6/3/20 16:00</t>
        </is>
      </c>
      <c r="AC12" t="inlineStr">
        <is>
          <t>7/9/20 4:00</t>
        </is>
      </c>
      <c r="AF12" t="n">
        <v>0</v>
      </c>
      <c r="AG12" t="inlineStr">
        <is>
          <t>GB</t>
        </is>
      </c>
      <c r="AH12" t="inlineStr">
        <is>
          <t>GB - Principle Link UK  Ltd</t>
        </is>
      </c>
      <c r="AJ12" t="inlineStr">
        <is>
          <t>AS</t>
        </is>
      </c>
      <c r="AK12" t="inlineStr">
        <is>
          <t>Location Locker/Counter</t>
        </is>
      </c>
      <c r="AL12" t="inlineStr">
        <is>
          <t>Locker Onboarding</t>
        </is>
      </c>
      <c r="AM12" t="n">
        <v>1</v>
      </c>
      <c r="AS12" t="n">
        <v>1</v>
      </c>
    </row>
    <row r="13">
      <c r="A13" t="n">
        <v>11</v>
      </c>
      <c r="B13" t="inlineStr">
        <is>
          <t>7/15/21 1:25</t>
        </is>
      </c>
      <c r="C13" t="inlineStr">
        <is>
          <t>3/1/22 1:47</t>
        </is>
      </c>
      <c r="D13" t="inlineStr">
        <is>
          <t>10/4/22</t>
        </is>
      </c>
      <c r="E13" t="inlineStr">
        <is>
          <t>Closed</t>
        </is>
      </c>
      <c r="F13" t="inlineStr">
        <is>
          <t>7/19/21 15:00</t>
        </is>
      </c>
      <c r="AF13" t="n">
        <v>0</v>
      </c>
      <c r="AG13" t="inlineStr">
        <is>
          <t>DE</t>
        </is>
      </c>
      <c r="AH13" t="inlineStr">
        <is>
          <t>DE - NCR (Cardtronics)</t>
        </is>
      </c>
      <c r="AK13" t="inlineStr">
        <is>
          <t>Location Locker/Counter</t>
        </is>
      </c>
      <c r="AL13" t="inlineStr">
        <is>
          <t>Locker Onboarding</t>
        </is>
      </c>
      <c r="AM13" t="n">
        <v>1</v>
      </c>
      <c r="AS13" t="n">
        <v>0</v>
      </c>
    </row>
    <row r="14">
      <c r="A14" t="n">
        <v>12</v>
      </c>
      <c r="B14" t="inlineStr">
        <is>
          <t>7/7/23 5:20</t>
        </is>
      </c>
      <c r="D14" t="inlineStr">
        <is>
          <t>7/18/23</t>
        </is>
      </c>
      <c r="E14" t="inlineStr">
        <is>
          <t>Wait for installation</t>
        </is>
      </c>
      <c r="F14" t="inlineStr">
        <is>
          <t>7/8/23 0:00</t>
        </is>
      </c>
      <c r="K14" t="inlineStr">
        <is>
          <t>7/13/23 8:52</t>
        </is>
      </c>
      <c r="L14" t="inlineStr">
        <is>
          <t>Approved</t>
        </is>
      </c>
      <c r="T14" t="inlineStr">
        <is>
          <t>7/17/23</t>
        </is>
      </c>
      <c r="AF14" t="n">
        <v>0</v>
      </c>
      <c r="AG14" t="inlineStr">
        <is>
          <t>IT</t>
        </is>
      </c>
      <c r="AH14" t="inlineStr">
        <is>
          <t>IT - Ricoh</t>
        </is>
      </c>
      <c r="AI14" t="inlineStr">
        <is>
          <t>IT - Ricoh</t>
        </is>
      </c>
      <c r="AJ14" t="inlineStr">
        <is>
          <t>MM</t>
        </is>
      </c>
      <c r="AK14" t="inlineStr">
        <is>
          <t>Location Locker/Counter</t>
        </is>
      </c>
      <c r="AL14" t="inlineStr">
        <is>
          <t>Odin Onboarding EU</t>
        </is>
      </c>
      <c r="AM14" t="n">
        <v>1</v>
      </c>
      <c r="AS14" t="n">
        <v>0</v>
      </c>
      <c r="AT14" t="inlineStr">
        <is>
          <t>7/18/23 0:00</t>
        </is>
      </c>
    </row>
    <row r="15">
      <c r="A15" t="n">
        <v>13</v>
      </c>
      <c r="B15" t="inlineStr">
        <is>
          <t>1/9/23 6:04</t>
        </is>
      </c>
      <c r="D15" t="inlineStr">
        <is>
          <t>7/18/23</t>
        </is>
      </c>
      <c r="E15" t="inlineStr">
        <is>
          <t>Prepare property for installation</t>
        </is>
      </c>
      <c r="F15" t="inlineStr">
        <is>
          <t>1/10/23 1:00</t>
        </is>
      </c>
      <c r="K15" t="inlineStr">
        <is>
          <t>6/7/23 14:24</t>
        </is>
      </c>
      <c r="L15" t="inlineStr">
        <is>
          <t>Approved</t>
        </is>
      </c>
      <c r="R15" t="inlineStr">
        <is>
          <t>7/18/23</t>
        </is>
      </c>
      <c r="AD15" t="inlineStr">
        <is>
          <t>4/3/23</t>
        </is>
      </c>
      <c r="AF15" t="n">
        <v>1</v>
      </c>
      <c r="AG15" t="inlineStr">
        <is>
          <t>IT</t>
        </is>
      </c>
      <c r="AH15" t="inlineStr">
        <is>
          <t>IT - LAB68</t>
        </is>
      </c>
      <c r="AI15" t="inlineStr">
        <is>
          <t>IT - LAB68</t>
        </is>
      </c>
      <c r="AJ15" t="inlineStr">
        <is>
          <t>MMM</t>
        </is>
      </c>
      <c r="AK15" t="inlineStr">
        <is>
          <t>Location Locker/Counter</t>
        </is>
      </c>
      <c r="AL15" t="inlineStr">
        <is>
          <t>Locker Onboarding</t>
        </is>
      </c>
      <c r="AM15" t="n">
        <v>1</v>
      </c>
      <c r="AS15" t="n">
        <v>0</v>
      </c>
    </row>
    <row r="16">
      <c r="A16" t="n">
        <v>14</v>
      </c>
      <c r="B16" t="inlineStr">
        <is>
          <t>2/20/23 6:55</t>
        </is>
      </c>
      <c r="C16" t="inlineStr">
        <is>
          <t>4/3/23 3:10</t>
        </is>
      </c>
      <c r="D16" t="inlineStr">
        <is>
          <t>6/29/23</t>
        </is>
      </c>
      <c r="E16" t="inlineStr">
        <is>
          <t>Activated</t>
        </is>
      </c>
      <c r="K16" t="inlineStr">
        <is>
          <t>2/21/23 5:24</t>
        </is>
      </c>
      <c r="L16" t="inlineStr">
        <is>
          <t>Approved</t>
        </is>
      </c>
      <c r="Q16" t="inlineStr">
        <is>
          <t>4/28/23</t>
        </is>
      </c>
      <c r="T16" t="inlineStr">
        <is>
          <t>3/13/23</t>
        </is>
      </c>
      <c r="Y16" t="inlineStr">
        <is>
          <t>4/3/23</t>
        </is>
      </c>
      <c r="AA16" t="inlineStr">
        <is>
          <t>4/3/23 3:10</t>
        </is>
      </c>
      <c r="AF16" t="n">
        <v>0</v>
      </c>
      <c r="AG16" t="inlineStr">
        <is>
          <t>ES</t>
        </is>
      </c>
      <c r="AH16" t="inlineStr">
        <is>
          <t>ES - Self survey</t>
        </is>
      </c>
      <c r="AI16" t="inlineStr">
        <is>
          <t>ES - Ricoh</t>
        </is>
      </c>
      <c r="AJ16" t="inlineStr">
        <is>
          <t>M</t>
        </is>
      </c>
      <c r="AK16" t="inlineStr">
        <is>
          <t>Location Locker/Counter</t>
        </is>
      </c>
      <c r="AL16" t="inlineStr">
        <is>
          <t>Odin Onboarding EU</t>
        </is>
      </c>
      <c r="AM16" t="n">
        <v>1</v>
      </c>
      <c r="AS16" t="n">
        <v>0</v>
      </c>
      <c r="AT16" t="inlineStr">
        <is>
          <t>3/14/23 2:01</t>
        </is>
      </c>
    </row>
    <row r="17">
      <c r="A17" t="n">
        <v>15</v>
      </c>
      <c r="B17" t="inlineStr">
        <is>
          <t>1/20/21 0:22</t>
        </is>
      </c>
      <c r="C17" t="inlineStr">
        <is>
          <t>6/18/21 8:35</t>
        </is>
      </c>
      <c r="D17" t="inlineStr">
        <is>
          <t>5/30/23</t>
        </is>
      </c>
      <c r="E17" t="inlineStr">
        <is>
          <t>Activated</t>
        </is>
      </c>
      <c r="F17" t="inlineStr">
        <is>
          <t>2/9/21 1:02</t>
        </is>
      </c>
      <c r="K17" t="inlineStr">
        <is>
          <t>3/23/21 8:20</t>
        </is>
      </c>
      <c r="L17" t="inlineStr">
        <is>
          <t>Approved</t>
        </is>
      </c>
      <c r="T17" t="inlineStr">
        <is>
          <t>3/23/21</t>
        </is>
      </c>
      <c r="Y17" t="inlineStr">
        <is>
          <t>5/4/21</t>
        </is>
      </c>
      <c r="Z17" t="inlineStr">
        <is>
          <t>5/4/21</t>
        </is>
      </c>
      <c r="AA17" t="inlineStr">
        <is>
          <t>6/18/21 8:35</t>
        </is>
      </c>
      <c r="AF17" t="n">
        <v>0</v>
      </c>
      <c r="AG17" t="inlineStr">
        <is>
          <t>DE</t>
        </is>
      </c>
      <c r="AH17" t="inlineStr">
        <is>
          <t>DE - Tokheim</t>
        </is>
      </c>
      <c r="AI17" t="inlineStr">
        <is>
          <t>DE - Tokheim</t>
        </is>
      </c>
      <c r="AJ17" t="inlineStr">
        <is>
          <t>AS</t>
        </is>
      </c>
      <c r="AK17" t="inlineStr">
        <is>
          <t>Location Locker/Counter</t>
        </is>
      </c>
      <c r="AL17" t="inlineStr">
        <is>
          <t>Locker Onboarding</t>
        </is>
      </c>
      <c r="AM17" t="n">
        <v>1</v>
      </c>
      <c r="AR17" t="n">
        <v>129.27</v>
      </c>
      <c r="AS17" t="n">
        <v>0</v>
      </c>
      <c r="AT17" t="inlineStr">
        <is>
          <t>3/24/21 2:01</t>
        </is>
      </c>
    </row>
    <row r="18">
      <c r="A18" t="n">
        <v>16</v>
      </c>
      <c r="B18" t="inlineStr">
        <is>
          <t>10/29/20 2:15</t>
        </is>
      </c>
      <c r="C18" t="inlineStr">
        <is>
          <t>1/5/21 2:06</t>
        </is>
      </c>
      <c r="D18" t="inlineStr">
        <is>
          <t>5/30/23</t>
        </is>
      </c>
      <c r="E18" t="inlineStr">
        <is>
          <t>Activated</t>
        </is>
      </c>
      <c r="F18" t="inlineStr">
        <is>
          <t>10/30/20 22:01</t>
        </is>
      </c>
      <c r="K18" t="inlineStr">
        <is>
          <t>11/23/20 6:40</t>
        </is>
      </c>
      <c r="L18" t="inlineStr">
        <is>
          <t>Approved</t>
        </is>
      </c>
      <c r="T18" t="inlineStr">
        <is>
          <t>12/10/20</t>
        </is>
      </c>
      <c r="U18" t="inlineStr">
        <is>
          <t>12/20/20</t>
        </is>
      </c>
      <c r="Y18" t="inlineStr">
        <is>
          <t>12/18/20</t>
        </is>
      </c>
      <c r="AA18" t="inlineStr">
        <is>
          <t>1/4/21 16:00</t>
        </is>
      </c>
      <c r="AF18" t="n">
        <v>0</v>
      </c>
      <c r="AG18" t="inlineStr">
        <is>
          <t>GB</t>
        </is>
      </c>
      <c r="AH18" t="inlineStr">
        <is>
          <t>GB - Ricoh UK Ltd</t>
        </is>
      </c>
      <c r="AI18" t="inlineStr">
        <is>
          <t>GB - Ricoh UK Ltd</t>
        </is>
      </c>
      <c r="AJ18" t="inlineStr">
        <is>
          <t>AS</t>
        </is>
      </c>
      <c r="AK18" t="inlineStr">
        <is>
          <t>Location Locker/Counter</t>
        </is>
      </c>
      <c r="AL18" t="inlineStr">
        <is>
          <t>Locker Onboarding</t>
        </is>
      </c>
      <c r="AM18" t="n">
        <v>1</v>
      </c>
      <c r="AR18" t="n">
        <v>65.79000000000001</v>
      </c>
      <c r="AS18" t="n">
        <v>1</v>
      </c>
      <c r="AT18" t="inlineStr">
        <is>
          <t>12/11/20 1:00</t>
        </is>
      </c>
    </row>
    <row r="19">
      <c r="A19" t="n">
        <v>17</v>
      </c>
      <c r="B19" t="inlineStr">
        <is>
          <t>11/26/21 6:11</t>
        </is>
      </c>
      <c r="C19" t="inlineStr">
        <is>
          <t>12/4/21 4:39</t>
        </is>
      </c>
      <c r="D19" t="inlineStr">
        <is>
          <t>7/17/23</t>
        </is>
      </c>
      <c r="E19" t="inlineStr">
        <is>
          <t>Activated</t>
        </is>
      </c>
      <c r="K19" t="inlineStr">
        <is>
          <t>11/26/21 7:00</t>
        </is>
      </c>
      <c r="T19" t="inlineStr">
        <is>
          <t>11/26/21</t>
        </is>
      </c>
      <c r="Y19" t="inlineStr">
        <is>
          <t>12/2/21</t>
        </is>
      </c>
      <c r="Z19" t="inlineStr">
        <is>
          <t>12/2/21</t>
        </is>
      </c>
      <c r="AA19" t="inlineStr">
        <is>
          <t>12/4/21 4:39</t>
        </is>
      </c>
      <c r="AF19" t="n">
        <v>0</v>
      </c>
      <c r="AG19" t="inlineStr">
        <is>
          <t>DE</t>
        </is>
      </c>
      <c r="AH19" t="inlineStr">
        <is>
          <t>DE - NCR (Cardtronics)</t>
        </is>
      </c>
      <c r="AI19" t="inlineStr">
        <is>
          <t>DE - NCR (Cardtronics)</t>
        </is>
      </c>
      <c r="AJ19" t="inlineStr">
        <is>
          <t>M</t>
        </is>
      </c>
      <c r="AK19" t="inlineStr">
        <is>
          <t>Dobby Onboarding EU</t>
        </is>
      </c>
      <c r="AL19" t="inlineStr">
        <is>
          <t>Dobby Onboarding EU</t>
        </is>
      </c>
      <c r="AM19" t="n">
        <v>1</v>
      </c>
      <c r="AS19" t="n">
        <v>0</v>
      </c>
      <c r="AT19" t="inlineStr">
        <is>
          <t>11/27/21 1:00</t>
        </is>
      </c>
    </row>
    <row r="20">
      <c r="A20" t="n">
        <v>18</v>
      </c>
      <c r="B20" t="inlineStr">
        <is>
          <t>2/28/22 19:39</t>
        </is>
      </c>
      <c r="C20" t="inlineStr">
        <is>
          <t>5/24/22 20:49</t>
        </is>
      </c>
      <c r="D20" t="inlineStr">
        <is>
          <t>1/17/23</t>
        </is>
      </c>
      <c r="E20" t="inlineStr">
        <is>
          <t>Closed</t>
        </is>
      </c>
      <c r="F20" t="inlineStr">
        <is>
          <t>3/24/22 6:00</t>
        </is>
      </c>
      <c r="I20" t="inlineStr">
        <is>
          <t>4/11/22 7:00</t>
        </is>
      </c>
      <c r="K20" t="inlineStr">
        <is>
          <t>3/7/22 0:00</t>
        </is>
      </c>
      <c r="T20" t="inlineStr">
        <is>
          <t>3/23/22</t>
        </is>
      </c>
      <c r="V20" t="inlineStr">
        <is>
          <t>3/23/22</t>
        </is>
      </c>
      <c r="AF20" t="n">
        <v>0</v>
      </c>
      <c r="AG20" t="inlineStr">
        <is>
          <t>AU</t>
        </is>
      </c>
      <c r="AH20" t="inlineStr">
        <is>
          <t>AU - NCR (Cardtronics)</t>
        </is>
      </c>
      <c r="AI20" t="inlineStr">
        <is>
          <t>AU - NCR (Cardtronics)</t>
        </is>
      </c>
      <c r="AJ20" t="inlineStr">
        <is>
          <t>AS</t>
        </is>
      </c>
      <c r="AK20" t="inlineStr">
        <is>
          <t>Location Locker/Counter</t>
        </is>
      </c>
      <c r="AL20" t="inlineStr">
        <is>
          <t>Locker Onboarding</t>
        </is>
      </c>
      <c r="AM20" t="n">
        <v>1</v>
      </c>
      <c r="AN20" t="n">
        <v>18.04</v>
      </c>
      <c r="AO20" t="n">
        <v>0</v>
      </c>
      <c r="AS20" t="n">
        <v>0</v>
      </c>
      <c r="AT20" t="inlineStr">
        <is>
          <t>3/24/22 2:01</t>
        </is>
      </c>
    </row>
    <row r="21">
      <c r="A21" t="n">
        <v>19</v>
      </c>
      <c r="B21" t="inlineStr">
        <is>
          <t>3/28/22 22:47</t>
        </is>
      </c>
      <c r="D21" t="inlineStr">
        <is>
          <t>6/30/23</t>
        </is>
      </c>
      <c r="E21" t="inlineStr">
        <is>
          <t>Send approval forms</t>
        </is>
      </c>
      <c r="H21" t="inlineStr">
        <is>
          <t>6/10/22</t>
        </is>
      </c>
      <c r="I21" t="inlineStr">
        <is>
          <t>6/27/22 12:00</t>
        </is>
      </c>
      <c r="J21" t="inlineStr">
        <is>
          <t>6/27/22</t>
        </is>
      </c>
      <c r="K21" t="inlineStr">
        <is>
          <t>6/28/22 13:37</t>
        </is>
      </c>
      <c r="L21" t="inlineStr">
        <is>
          <t>Approved</t>
        </is>
      </c>
      <c r="M21" t="inlineStr">
        <is>
          <t>6/11/21</t>
        </is>
      </c>
      <c r="O21" t="inlineStr">
        <is>
          <t>6/28/22</t>
        </is>
      </c>
      <c r="R21" t="inlineStr">
        <is>
          <t>1/31/23</t>
        </is>
      </c>
      <c r="V21" t="inlineStr">
        <is>
          <t>7/14/21</t>
        </is>
      </c>
      <c r="Y21" t="inlineStr">
        <is>
          <t>8/30/21</t>
        </is>
      </c>
      <c r="Z21" t="inlineStr">
        <is>
          <t>8/30/21</t>
        </is>
      </c>
      <c r="AA21" t="inlineStr">
        <is>
          <t>8/29/21 22:00</t>
        </is>
      </c>
      <c r="AF21" t="n">
        <v>0</v>
      </c>
      <c r="AG21" t="inlineStr">
        <is>
          <t>US</t>
        </is>
      </c>
      <c r="AH21" t="inlineStr">
        <is>
          <t>US - NSA</t>
        </is>
      </c>
      <c r="AI21" t="inlineStr">
        <is>
          <t>US - NSA</t>
        </is>
      </c>
      <c r="AJ21" t="inlineStr">
        <is>
          <t>MMM</t>
        </is>
      </c>
      <c r="AK21" t="inlineStr">
        <is>
          <t>Location Locker/Counter NA</t>
        </is>
      </c>
      <c r="AL21" t="inlineStr">
        <is>
          <t>Locker Onboarding NA</t>
        </is>
      </c>
      <c r="AM21" t="n">
        <v>1</v>
      </c>
      <c r="AO21" t="n">
        <v>-384</v>
      </c>
      <c r="AQ21" t="n">
        <v>47</v>
      </c>
      <c r="AS21" t="n">
        <v>1</v>
      </c>
    </row>
    <row r="22">
      <c r="A22" t="n">
        <v>20</v>
      </c>
      <c r="B22" t="inlineStr">
        <is>
          <t>3/29/22 3:10</t>
        </is>
      </c>
      <c r="C22" t="inlineStr">
        <is>
          <t>3/8/23 16:43</t>
        </is>
      </c>
      <c r="D22" t="inlineStr">
        <is>
          <t>6/7/23</t>
        </is>
      </c>
      <c r="E22" t="inlineStr">
        <is>
          <t>Closed</t>
        </is>
      </c>
      <c r="F22" t="inlineStr">
        <is>
          <t>1/4/21 22:00</t>
        </is>
      </c>
      <c r="I22" t="inlineStr">
        <is>
          <t>1/16/21 12:00</t>
        </is>
      </c>
      <c r="J22" t="inlineStr">
        <is>
          <t>1/16/21</t>
        </is>
      </c>
      <c r="K22" t="inlineStr">
        <is>
          <t>1/19/21 0:00</t>
        </is>
      </c>
      <c r="L22" t="inlineStr">
        <is>
          <t>Approved</t>
        </is>
      </c>
      <c r="M22" t="inlineStr">
        <is>
          <t>1/27/21</t>
        </is>
      </c>
      <c r="O22" t="inlineStr">
        <is>
          <t>1/18/21</t>
        </is>
      </c>
      <c r="Q22" t="inlineStr">
        <is>
          <t>3/8/23</t>
        </is>
      </c>
      <c r="AF22" t="n">
        <v>0</v>
      </c>
      <c r="AG22" t="inlineStr">
        <is>
          <t>US</t>
        </is>
      </c>
      <c r="AH22" t="inlineStr">
        <is>
          <t>US - NSA</t>
        </is>
      </c>
      <c r="AI22" t="inlineStr">
        <is>
          <t>US - NSA</t>
        </is>
      </c>
      <c r="AJ22" t="inlineStr">
        <is>
          <t>AS</t>
        </is>
      </c>
      <c r="AK22" t="inlineStr">
        <is>
          <t>Location Locker/Counter NA</t>
        </is>
      </c>
      <c r="AL22" t="inlineStr">
        <is>
          <t>Locker Onboarding NA</t>
        </is>
      </c>
      <c r="AM22" t="n">
        <v>1</v>
      </c>
      <c r="AN22" t="n">
        <v>11.58</v>
      </c>
      <c r="AO22" t="n">
        <v>-1</v>
      </c>
      <c r="AS22" t="n">
        <v>0</v>
      </c>
    </row>
    <row r="23">
      <c r="A23" t="n">
        <v>21</v>
      </c>
      <c r="B23" t="inlineStr">
        <is>
          <t>7/8/21 10:31</t>
        </is>
      </c>
      <c r="C23" t="inlineStr">
        <is>
          <t>12/15/21 3:47</t>
        </is>
      </c>
      <c r="D23" t="inlineStr">
        <is>
          <t>6/1/23</t>
        </is>
      </c>
      <c r="E23" t="inlineStr">
        <is>
          <t>Closed</t>
        </is>
      </c>
      <c r="F23" t="inlineStr">
        <is>
          <t>7/26/21 15:00</t>
        </is>
      </c>
      <c r="K23" t="inlineStr">
        <is>
          <t>12/1/21 6:05</t>
        </is>
      </c>
      <c r="L23" t="inlineStr">
        <is>
          <t>Approved</t>
        </is>
      </c>
      <c r="T23" t="inlineStr">
        <is>
          <t>12/1/21</t>
        </is>
      </c>
      <c r="Y23" t="inlineStr">
        <is>
          <t>12/13/21</t>
        </is>
      </c>
      <c r="Z23" t="inlineStr">
        <is>
          <t>12/13/21</t>
        </is>
      </c>
      <c r="AA23" t="inlineStr">
        <is>
          <t>12/15/21 3:47</t>
        </is>
      </c>
      <c r="AC23" t="inlineStr">
        <is>
          <t>4/11/23 15:00</t>
        </is>
      </c>
      <c r="AD23" t="inlineStr">
        <is>
          <t>4/4/23</t>
        </is>
      </c>
      <c r="AE23" t="inlineStr">
        <is>
          <t>4/4/23</t>
        </is>
      </c>
      <c r="AF23" t="n">
        <v>0</v>
      </c>
      <c r="AG23" t="inlineStr">
        <is>
          <t>DE</t>
        </is>
      </c>
      <c r="AH23" t="inlineStr">
        <is>
          <t>DE - BEM</t>
        </is>
      </c>
      <c r="AI23" t="inlineStr">
        <is>
          <t>DE - BEM</t>
        </is>
      </c>
      <c r="AJ23" t="inlineStr">
        <is>
          <t>MM</t>
        </is>
      </c>
      <c r="AK23" t="inlineStr">
        <is>
          <t>Location Locker/Counter</t>
        </is>
      </c>
      <c r="AL23" t="inlineStr">
        <is>
          <t>Locker Onboarding</t>
        </is>
      </c>
      <c r="AM23" t="n">
        <v>1</v>
      </c>
      <c r="AR23" t="n">
        <v>141.57</v>
      </c>
      <c r="AS23" t="n">
        <v>0</v>
      </c>
      <c r="AT23" t="inlineStr">
        <is>
          <t>12/2/21 1:00</t>
        </is>
      </c>
    </row>
    <row r="24">
      <c r="A24" t="n">
        <v>22</v>
      </c>
      <c r="B24" t="inlineStr">
        <is>
          <t>7/29/22 8:48</t>
        </is>
      </c>
      <c r="C24" t="inlineStr">
        <is>
          <t>8/3/22 8:48</t>
        </is>
      </c>
      <c r="D24" t="inlineStr">
        <is>
          <t>7/13/23</t>
        </is>
      </c>
      <c r="E24" t="inlineStr">
        <is>
          <t>Activated</t>
        </is>
      </c>
      <c r="K24" t="inlineStr">
        <is>
          <t>7/29/22 8:57</t>
        </is>
      </c>
      <c r="T24" t="inlineStr">
        <is>
          <t>8/1/22</t>
        </is>
      </c>
      <c r="Y24" t="inlineStr">
        <is>
          <t>8/3/22</t>
        </is>
      </c>
      <c r="AA24" t="inlineStr">
        <is>
          <t>8/2/22 16:00</t>
        </is>
      </c>
      <c r="AF24" t="n">
        <v>0</v>
      </c>
      <c r="AG24" t="inlineStr">
        <is>
          <t>GB</t>
        </is>
      </c>
      <c r="AH24" t="inlineStr">
        <is>
          <t>GB - Principle Link UK  Ltd</t>
        </is>
      </c>
      <c r="AJ24" t="inlineStr">
        <is>
          <t>MM</t>
        </is>
      </c>
      <c r="AK24" t="inlineStr">
        <is>
          <t>Location Locker/Counter</t>
        </is>
      </c>
      <c r="AL24" t="inlineStr">
        <is>
          <t>Locker Onboarding</t>
        </is>
      </c>
      <c r="AM24" t="n">
        <v>1</v>
      </c>
      <c r="AS24" t="n">
        <v>0</v>
      </c>
    </row>
    <row r="25">
      <c r="A25" t="n">
        <v>23</v>
      </c>
      <c r="B25" t="inlineStr">
        <is>
          <t>7/15/21 1:25</t>
        </is>
      </c>
      <c r="C25" t="inlineStr">
        <is>
          <t>3/1/22 1:47</t>
        </is>
      </c>
      <c r="D25" t="inlineStr">
        <is>
          <t>10/4/22</t>
        </is>
      </c>
      <c r="E25" t="inlineStr">
        <is>
          <t>Closed</t>
        </is>
      </c>
      <c r="F25" t="inlineStr">
        <is>
          <t>7/19/21 15:00</t>
        </is>
      </c>
      <c r="AF25" t="n">
        <v>0</v>
      </c>
      <c r="AG25" t="inlineStr">
        <is>
          <t>DE</t>
        </is>
      </c>
      <c r="AH25" t="inlineStr">
        <is>
          <t>DE - NCR (Cardtronics)</t>
        </is>
      </c>
      <c r="AK25" t="inlineStr">
        <is>
          <t>Location Locker/Counter</t>
        </is>
      </c>
      <c r="AL25" t="inlineStr">
        <is>
          <t>Locker Onboarding</t>
        </is>
      </c>
      <c r="AM25" t="n">
        <v>1</v>
      </c>
      <c r="AS25" t="n">
        <v>0</v>
      </c>
    </row>
    <row r="26">
      <c r="A26" t="n">
        <v>24</v>
      </c>
      <c r="B26" t="inlineStr">
        <is>
          <t>7/7/23 3:35</t>
        </is>
      </c>
      <c r="D26" t="inlineStr">
        <is>
          <t>7/7/23</t>
        </is>
      </c>
      <c r="E26" t="inlineStr">
        <is>
          <t>Wait for consultation</t>
        </is>
      </c>
      <c r="F26" t="inlineStr">
        <is>
          <t>7/7/23 3:43</t>
        </is>
      </c>
      <c r="AF26" t="n">
        <v>0</v>
      </c>
      <c r="AG26" t="inlineStr">
        <is>
          <t>IT</t>
        </is>
      </c>
      <c r="AH26" t="inlineStr">
        <is>
          <t>IT - Ricoh</t>
        </is>
      </c>
      <c r="AI26" t="inlineStr">
        <is>
          <t>IT - Ricoh</t>
        </is>
      </c>
      <c r="AK26" t="inlineStr">
        <is>
          <t>Location Locker/Counter</t>
        </is>
      </c>
      <c r="AL26" t="inlineStr">
        <is>
          <t>Locker Onboarding</t>
        </is>
      </c>
      <c r="AM26" t="n">
        <v>1</v>
      </c>
      <c r="AS26" t="n">
        <v>0</v>
      </c>
    </row>
    <row r="27">
      <c r="A27" t="n">
        <v>25</v>
      </c>
      <c r="B27" t="inlineStr">
        <is>
          <t>6/8/22 7:33</t>
        </is>
      </c>
      <c r="D27" t="inlineStr">
        <is>
          <t>7/18/23</t>
        </is>
      </c>
      <c r="E27" t="inlineStr">
        <is>
          <t>Prepare property for installation</t>
        </is>
      </c>
      <c r="F27" t="inlineStr">
        <is>
          <t>6/9/22 1:00</t>
        </is>
      </c>
      <c r="K27" t="inlineStr">
        <is>
          <t>6/7/23 14:21</t>
        </is>
      </c>
      <c r="L27" t="inlineStr">
        <is>
          <t>Approved</t>
        </is>
      </c>
      <c r="R27" t="inlineStr">
        <is>
          <t>7/18/23</t>
        </is>
      </c>
      <c r="AD27" t="inlineStr">
        <is>
          <t>4/3/23</t>
        </is>
      </c>
      <c r="AE27" t="inlineStr">
        <is>
          <t>5/17/23</t>
        </is>
      </c>
      <c r="AF27" t="n">
        <v>0</v>
      </c>
      <c r="AG27" t="inlineStr">
        <is>
          <t>IT</t>
        </is>
      </c>
      <c r="AH27" t="inlineStr">
        <is>
          <t>IT - LAB68</t>
        </is>
      </c>
      <c r="AI27" t="inlineStr">
        <is>
          <t>IT - LAB68</t>
        </is>
      </c>
      <c r="AJ27" t="inlineStr">
        <is>
          <t>MM</t>
        </is>
      </c>
      <c r="AK27" t="inlineStr">
        <is>
          <t>Location Locker/Counter</t>
        </is>
      </c>
      <c r="AL27" t="inlineStr">
        <is>
          <t>Locker Onboarding</t>
        </is>
      </c>
      <c r="AM27" t="n">
        <v>1</v>
      </c>
      <c r="AS27" t="n">
        <v>0</v>
      </c>
    </row>
    <row r="28">
      <c r="A28" t="n">
        <v>26</v>
      </c>
      <c r="B28" t="inlineStr">
        <is>
          <t>2/20/23 6:57</t>
        </is>
      </c>
      <c r="C28" t="inlineStr">
        <is>
          <t>4/3/23 3:10</t>
        </is>
      </c>
      <c r="D28" t="inlineStr">
        <is>
          <t>7/7/23</t>
        </is>
      </c>
      <c r="E28" t="inlineStr">
        <is>
          <t>Activated</t>
        </is>
      </c>
      <c r="K28" t="inlineStr">
        <is>
          <t>2/21/23 5:24</t>
        </is>
      </c>
      <c r="L28" t="inlineStr">
        <is>
          <t>Approved</t>
        </is>
      </c>
      <c r="Q28" t="inlineStr">
        <is>
          <t>4/28/23</t>
        </is>
      </c>
      <c r="T28" t="inlineStr">
        <is>
          <t>3/13/23</t>
        </is>
      </c>
      <c r="Y28" t="inlineStr">
        <is>
          <t>4/3/23</t>
        </is>
      </c>
      <c r="AA28" t="inlineStr">
        <is>
          <t>4/3/23 3:10</t>
        </is>
      </c>
      <c r="AF28" t="n">
        <v>0</v>
      </c>
      <c r="AG28" t="inlineStr">
        <is>
          <t>ES</t>
        </is>
      </c>
      <c r="AH28" t="inlineStr">
        <is>
          <t>ES - Self survey</t>
        </is>
      </c>
      <c r="AI28" t="inlineStr">
        <is>
          <t>ES - Ricoh</t>
        </is>
      </c>
      <c r="AJ28" t="inlineStr">
        <is>
          <t>MMM</t>
        </is>
      </c>
      <c r="AK28" t="inlineStr">
        <is>
          <t>Location Locker/Counter</t>
        </is>
      </c>
      <c r="AL28" t="inlineStr">
        <is>
          <t>Odin Onboarding EU</t>
        </is>
      </c>
      <c r="AM28" t="n">
        <v>1</v>
      </c>
      <c r="AS28" t="n">
        <v>0</v>
      </c>
      <c r="AT28" t="inlineStr">
        <is>
          <t>3/14/23 2:01</t>
        </is>
      </c>
    </row>
    <row r="29">
      <c r="A29" t="n">
        <v>27</v>
      </c>
      <c r="B29" t="inlineStr">
        <is>
          <t>1/20/21 0:22</t>
        </is>
      </c>
      <c r="C29" t="inlineStr">
        <is>
          <t>7/20/21 13:00</t>
        </is>
      </c>
      <c r="D29" t="inlineStr">
        <is>
          <t>5/30/23</t>
        </is>
      </c>
      <c r="E29" t="inlineStr">
        <is>
          <t>Activated</t>
        </is>
      </c>
      <c r="F29" t="inlineStr">
        <is>
          <t>2/9/21 1:02</t>
        </is>
      </c>
      <c r="K29" t="inlineStr">
        <is>
          <t>6/30/21 5:15</t>
        </is>
      </c>
      <c r="L29" t="inlineStr">
        <is>
          <t>Approved</t>
        </is>
      </c>
      <c r="T29" t="inlineStr">
        <is>
          <t>6/30/21</t>
        </is>
      </c>
      <c r="Y29" t="inlineStr">
        <is>
          <t>7/19/21</t>
        </is>
      </c>
      <c r="Z29" t="inlineStr">
        <is>
          <t>7/19/21</t>
        </is>
      </c>
      <c r="AA29" t="inlineStr">
        <is>
          <t>7/20/21 13:00</t>
        </is>
      </c>
      <c r="AF29" t="n">
        <v>0</v>
      </c>
      <c r="AG29" t="inlineStr">
        <is>
          <t>DE</t>
        </is>
      </c>
      <c r="AH29" t="inlineStr">
        <is>
          <t>DE - Tokheim</t>
        </is>
      </c>
      <c r="AI29" t="inlineStr">
        <is>
          <t>DE - Tokheim</t>
        </is>
      </c>
      <c r="AJ29" t="inlineStr">
        <is>
          <t>MM</t>
        </is>
      </c>
      <c r="AK29" t="inlineStr">
        <is>
          <t>Location Locker/Counter</t>
        </is>
      </c>
      <c r="AL29" t="inlineStr">
        <is>
          <t>Locker Onboarding</t>
        </is>
      </c>
      <c r="AM29" t="n">
        <v>1</v>
      </c>
      <c r="AR29" t="n">
        <v>161.46</v>
      </c>
      <c r="AS29" t="n">
        <v>0</v>
      </c>
      <c r="AT29" t="inlineStr">
        <is>
          <t>7/1/21 1:12</t>
        </is>
      </c>
    </row>
    <row r="30">
      <c r="A30" t="n">
        <v>28</v>
      </c>
      <c r="B30" t="inlineStr">
        <is>
          <t>6/17/20 5:15</t>
        </is>
      </c>
      <c r="C30" t="inlineStr">
        <is>
          <t>7/31/20 13:25</t>
        </is>
      </c>
      <c r="D30" t="inlineStr">
        <is>
          <t>5/30/23</t>
        </is>
      </c>
      <c r="E30" t="inlineStr">
        <is>
          <t>Activated</t>
        </is>
      </c>
      <c r="F30" t="inlineStr">
        <is>
          <t>7/6/20 22:00</t>
        </is>
      </c>
      <c r="K30" t="inlineStr">
        <is>
          <t>7/13/20 7:31</t>
        </is>
      </c>
      <c r="L30" t="inlineStr">
        <is>
          <t>Approved</t>
        </is>
      </c>
      <c r="R30" t="inlineStr">
        <is>
          <t>5/30/23</t>
        </is>
      </c>
      <c r="T30" t="inlineStr">
        <is>
          <t>7/27/20</t>
        </is>
      </c>
      <c r="U30" t="inlineStr">
        <is>
          <t>7/31/20</t>
        </is>
      </c>
      <c r="Y30" t="inlineStr">
        <is>
          <t>7/26/20</t>
        </is>
      </c>
      <c r="Z30" t="inlineStr">
        <is>
          <t>7/29/20</t>
        </is>
      </c>
      <c r="AA30" t="inlineStr">
        <is>
          <t>7/30/20 16:00</t>
        </is>
      </c>
      <c r="AF30" t="n">
        <v>0</v>
      </c>
      <c r="AG30" t="inlineStr">
        <is>
          <t>GB</t>
        </is>
      </c>
      <c r="AH30" t="inlineStr">
        <is>
          <t>GB - Ricoh UK Ltd</t>
        </is>
      </c>
      <c r="AI30" t="inlineStr">
        <is>
          <t>GB - Ricoh UK Ltd</t>
        </is>
      </c>
      <c r="AJ30" t="inlineStr">
        <is>
          <t>AS</t>
        </is>
      </c>
      <c r="AK30" t="inlineStr">
        <is>
          <t>Location Locker/Counter</t>
        </is>
      </c>
      <c r="AL30" t="inlineStr">
        <is>
          <t>Locker Onboarding</t>
        </is>
      </c>
      <c r="AM30" t="n">
        <v>1</v>
      </c>
      <c r="AR30" t="n">
        <v>23.75</v>
      </c>
      <c r="AS30" t="n">
        <v>1</v>
      </c>
      <c r="AT30" t="inlineStr">
        <is>
          <t>7/27/20 22:00</t>
        </is>
      </c>
    </row>
    <row r="31">
      <c r="A31" t="n">
        <v>29</v>
      </c>
      <c r="B31" t="inlineStr">
        <is>
          <t>8/25/21 6:57</t>
        </is>
      </c>
      <c r="C31" t="inlineStr">
        <is>
          <t>4/4/22 5:50</t>
        </is>
      </c>
      <c r="D31" t="inlineStr">
        <is>
          <t>5/11/23</t>
        </is>
      </c>
      <c r="E31" t="inlineStr">
        <is>
          <t>Closed</t>
        </is>
      </c>
      <c r="F31" t="inlineStr">
        <is>
          <t>8/25/21 15:00</t>
        </is>
      </c>
      <c r="K31" t="inlineStr">
        <is>
          <t>4/1/22 3:07</t>
        </is>
      </c>
      <c r="T31" t="inlineStr">
        <is>
          <t>4/1/22</t>
        </is>
      </c>
      <c r="Y31" t="inlineStr">
        <is>
          <t>4/1/22</t>
        </is>
      </c>
      <c r="AF31" t="n">
        <v>0</v>
      </c>
      <c r="AG31" t="inlineStr">
        <is>
          <t>DE</t>
        </is>
      </c>
      <c r="AH31" t="inlineStr">
        <is>
          <t>DE - NCR (Cardtronics)</t>
        </is>
      </c>
      <c r="AI31" t="inlineStr">
        <is>
          <t>DE - NCR (Cardtronics)</t>
        </is>
      </c>
      <c r="AJ31" t="inlineStr">
        <is>
          <t>M</t>
        </is>
      </c>
      <c r="AK31" t="inlineStr">
        <is>
          <t>Dobby Onboarding EU</t>
        </is>
      </c>
      <c r="AL31" t="inlineStr">
        <is>
          <t>Locker Onboarding</t>
        </is>
      </c>
      <c r="AM31" t="n">
        <v>1</v>
      </c>
      <c r="AS31" t="n">
        <v>0</v>
      </c>
    </row>
    <row r="32">
      <c r="A32" t="n">
        <v>30</v>
      </c>
      <c r="B32" t="inlineStr">
        <is>
          <t>2/28/22 19:39</t>
        </is>
      </c>
      <c r="C32" t="inlineStr">
        <is>
          <t>4/12/22 18:24</t>
        </is>
      </c>
      <c r="D32" t="inlineStr">
        <is>
          <t>5/30/23</t>
        </is>
      </c>
      <c r="E32" t="inlineStr">
        <is>
          <t>Activated</t>
        </is>
      </c>
      <c r="F32" t="inlineStr">
        <is>
          <t>2/28/22 5:00</t>
        </is>
      </c>
      <c r="I32" t="inlineStr">
        <is>
          <t>3/3/22 5:00</t>
        </is>
      </c>
      <c r="K32" t="inlineStr">
        <is>
          <t>3/3/22 0:00</t>
        </is>
      </c>
      <c r="T32" t="inlineStr">
        <is>
          <t>3/4/22</t>
        </is>
      </c>
      <c r="V32" t="inlineStr">
        <is>
          <t>3/4/22</t>
        </is>
      </c>
      <c r="Y32" t="inlineStr">
        <is>
          <t>4/12/22</t>
        </is>
      </c>
      <c r="Z32" t="inlineStr">
        <is>
          <t>4/12/22</t>
        </is>
      </c>
      <c r="AA32" t="inlineStr">
        <is>
          <t>10/18/22 18:06</t>
        </is>
      </c>
      <c r="AB32" t="inlineStr">
        <is>
          <t>4/12/22</t>
        </is>
      </c>
      <c r="AF32" t="n">
        <v>0</v>
      </c>
      <c r="AG32" t="inlineStr">
        <is>
          <t>AU</t>
        </is>
      </c>
      <c r="AH32" t="inlineStr">
        <is>
          <t>AU - NCR (Cardtronics)</t>
        </is>
      </c>
      <c r="AI32" t="inlineStr">
        <is>
          <t>AU - NCR (Cardtronics)</t>
        </is>
      </c>
      <c r="AJ32" t="inlineStr">
        <is>
          <t>ASA</t>
        </is>
      </c>
      <c r="AK32" t="inlineStr">
        <is>
          <t>Location Locker/Counter</t>
        </is>
      </c>
      <c r="AL32" t="inlineStr">
        <is>
          <t>Locker Onboarding</t>
        </is>
      </c>
      <c r="AM32" t="n">
        <v>1</v>
      </c>
      <c r="AN32" t="n">
        <v>3</v>
      </c>
      <c r="AO32" t="n">
        <v>0</v>
      </c>
      <c r="AQ32" t="n">
        <v>39</v>
      </c>
      <c r="AR32" t="n">
        <v>232.5</v>
      </c>
      <c r="AS32" t="n">
        <v>1</v>
      </c>
      <c r="AT32" t="inlineStr">
        <is>
          <t>3/4/22 1:00</t>
        </is>
      </c>
    </row>
    <row r="33">
      <c r="A33" t="n">
        <v>31</v>
      </c>
      <c r="B33" t="inlineStr">
        <is>
          <t>7/12/22 15:00</t>
        </is>
      </c>
      <c r="C33" t="inlineStr">
        <is>
          <t>2/10/23 9:59</t>
        </is>
      </c>
      <c r="D33" t="inlineStr">
        <is>
          <t>7/13/23</t>
        </is>
      </c>
      <c r="E33" t="inlineStr">
        <is>
          <t>Activated</t>
        </is>
      </c>
      <c r="F33" t="inlineStr">
        <is>
          <t>7/12/22 12:00</t>
        </is>
      </c>
      <c r="I33" t="inlineStr">
        <is>
          <t>7/20/22 12:00</t>
        </is>
      </c>
      <c r="J33" t="inlineStr">
        <is>
          <t>7/20/22</t>
        </is>
      </c>
      <c r="K33" t="inlineStr">
        <is>
          <t>12/15/22 7:59</t>
        </is>
      </c>
      <c r="L33" t="inlineStr">
        <is>
          <t>Approved</t>
        </is>
      </c>
      <c r="O33" t="inlineStr">
        <is>
          <t>12/15/22</t>
        </is>
      </c>
      <c r="R33" t="inlineStr">
        <is>
          <t>7/13/23</t>
        </is>
      </c>
      <c r="T33" t="inlineStr">
        <is>
          <t>12/29/22</t>
        </is>
      </c>
      <c r="V33" t="inlineStr">
        <is>
          <t>12/28/22</t>
        </is>
      </c>
      <c r="Y33" t="inlineStr">
        <is>
          <t>2/9/23</t>
        </is>
      </c>
      <c r="Z33" t="inlineStr">
        <is>
          <t>2/9/23</t>
        </is>
      </c>
      <c r="AA33" t="inlineStr">
        <is>
          <t>2/9/23 12:00</t>
        </is>
      </c>
      <c r="AF33" t="n">
        <v>0</v>
      </c>
      <c r="AG33" t="inlineStr">
        <is>
          <t>US</t>
        </is>
      </c>
      <c r="AH33" t="inlineStr">
        <is>
          <t>US - NSA</t>
        </is>
      </c>
      <c r="AI33" t="inlineStr">
        <is>
          <t>US - NSA</t>
        </is>
      </c>
      <c r="AJ33" t="inlineStr">
        <is>
          <t>AS</t>
        </is>
      </c>
      <c r="AK33" t="inlineStr">
        <is>
          <t>Location Locker/Counter NA</t>
        </is>
      </c>
      <c r="AL33" t="inlineStr">
        <is>
          <t>Locker Onboarding NA</t>
        </is>
      </c>
      <c r="AM33" t="n">
        <v>1</v>
      </c>
      <c r="AN33" t="n">
        <v>8</v>
      </c>
      <c r="AO33" t="n">
        <v>-146</v>
      </c>
      <c r="AQ33" t="n">
        <v>43</v>
      </c>
      <c r="AR33" t="n">
        <v>212.04</v>
      </c>
      <c r="AS33" t="n">
        <v>1</v>
      </c>
    </row>
    <row r="34">
      <c r="A34" t="n">
        <v>32</v>
      </c>
      <c r="B34" t="inlineStr">
        <is>
          <t>3/29/22 3:41</t>
        </is>
      </c>
      <c r="C34" t="inlineStr">
        <is>
          <t>5/5/22 22:21</t>
        </is>
      </c>
      <c r="D34" t="inlineStr">
        <is>
          <t>6/7/23</t>
        </is>
      </c>
      <c r="E34" t="inlineStr">
        <is>
          <t>Closed</t>
        </is>
      </c>
      <c r="F34" t="inlineStr">
        <is>
          <t>12/13/21 22:00</t>
        </is>
      </c>
      <c r="I34" t="inlineStr">
        <is>
          <t>12/22/21 22:00</t>
        </is>
      </c>
      <c r="K34" t="inlineStr">
        <is>
          <t>1/7/22 0:00</t>
        </is>
      </c>
      <c r="L34" t="inlineStr">
        <is>
          <t>Approved</t>
        </is>
      </c>
      <c r="M34" t="inlineStr">
        <is>
          <t>1/18/22</t>
        </is>
      </c>
      <c r="O34" t="inlineStr">
        <is>
          <t>12/28/21</t>
        </is>
      </c>
      <c r="Q34" t="inlineStr">
        <is>
          <t>1/18/22</t>
        </is>
      </c>
      <c r="S34" t="inlineStr">
        <is>
          <t>6/7/23</t>
        </is>
      </c>
      <c r="AF34" t="n">
        <v>0</v>
      </c>
      <c r="AG34" t="inlineStr">
        <is>
          <t>US</t>
        </is>
      </c>
      <c r="AH34" t="inlineStr">
        <is>
          <t>US - NSA</t>
        </is>
      </c>
      <c r="AI34" t="inlineStr">
        <is>
          <t>US - NSA</t>
        </is>
      </c>
      <c r="AJ34" t="inlineStr">
        <is>
          <t>M</t>
        </is>
      </c>
      <c r="AK34" t="inlineStr">
        <is>
          <t>Location Locker/Counter NA</t>
        </is>
      </c>
      <c r="AL34" t="inlineStr">
        <is>
          <t>Locker Onboarding NA</t>
        </is>
      </c>
      <c r="AM34" t="n">
        <v>1</v>
      </c>
      <c r="AN34" t="n">
        <v>9</v>
      </c>
      <c r="AO34" t="n">
        <v>-10</v>
      </c>
      <c r="AS34" t="n">
        <v>0</v>
      </c>
    </row>
    <row r="35">
      <c r="A35" t="n">
        <v>33</v>
      </c>
      <c r="B35" t="inlineStr">
        <is>
          <t>5/4/21 5:18</t>
        </is>
      </c>
      <c r="C35" t="inlineStr">
        <is>
          <t>8/18/21 12:44</t>
        </is>
      </c>
      <c r="D35" t="inlineStr">
        <is>
          <t>7/13/23</t>
        </is>
      </c>
      <c r="E35" t="inlineStr">
        <is>
          <t>Closed</t>
        </is>
      </c>
      <c r="F35" t="inlineStr">
        <is>
          <t>5/4/21 15:00</t>
        </is>
      </c>
      <c r="K35" t="inlineStr">
        <is>
          <t>8/13/21 3:44</t>
        </is>
      </c>
      <c r="L35" t="inlineStr">
        <is>
          <t>Approved</t>
        </is>
      </c>
      <c r="T35" t="inlineStr">
        <is>
          <t>8/13/21</t>
        </is>
      </c>
      <c r="U35" t="inlineStr">
        <is>
          <t>8/17/21</t>
        </is>
      </c>
      <c r="Y35" t="inlineStr">
        <is>
          <t>8/18/21</t>
        </is>
      </c>
      <c r="Z35" t="inlineStr">
        <is>
          <t>8/18/21</t>
        </is>
      </c>
      <c r="AA35" t="inlineStr">
        <is>
          <t>8/18/21 12:44</t>
        </is>
      </c>
      <c r="AC35" t="inlineStr">
        <is>
          <t>6/14/23 15:00</t>
        </is>
      </c>
      <c r="AD35" t="inlineStr">
        <is>
          <t>5/15/23</t>
        </is>
      </c>
      <c r="AE35" t="inlineStr">
        <is>
          <t>6/2/23</t>
        </is>
      </c>
      <c r="AF35" t="n">
        <v>0</v>
      </c>
      <c r="AG35" t="inlineStr">
        <is>
          <t>DE</t>
        </is>
      </c>
      <c r="AH35" t="inlineStr">
        <is>
          <t>DE - BEM</t>
        </is>
      </c>
      <c r="AI35" t="inlineStr">
        <is>
          <t>DE - BEM</t>
        </is>
      </c>
      <c r="AJ35" t="inlineStr">
        <is>
          <t>MM</t>
        </is>
      </c>
      <c r="AK35" t="inlineStr">
        <is>
          <t>Location Locker/Counter</t>
        </is>
      </c>
      <c r="AL35" t="inlineStr">
        <is>
          <t>Locker Onboarding</t>
        </is>
      </c>
      <c r="AM35" t="n">
        <v>1</v>
      </c>
      <c r="AR35" t="n">
        <v>105.91</v>
      </c>
      <c r="AS35" t="n">
        <v>0</v>
      </c>
      <c r="AT35" t="inlineStr">
        <is>
          <t>8/14/21 1:03</t>
        </is>
      </c>
    </row>
    <row r="36">
      <c r="A36" t="n">
        <v>34</v>
      </c>
      <c r="B36" t="inlineStr">
        <is>
          <t>3/30/22 2:18</t>
        </is>
      </c>
      <c r="C36" t="inlineStr">
        <is>
          <t>2/3/23 2:22</t>
        </is>
      </c>
      <c r="D36" t="inlineStr">
        <is>
          <t>3/30/23</t>
        </is>
      </c>
      <c r="E36" t="inlineStr">
        <is>
          <t>Closed</t>
        </is>
      </c>
      <c r="F36" t="inlineStr">
        <is>
          <t>3/31/22 1:00</t>
        </is>
      </c>
      <c r="K36" t="inlineStr">
        <is>
          <t>4/7/22 7:32</t>
        </is>
      </c>
      <c r="L36" t="inlineStr">
        <is>
          <t>Approved</t>
        </is>
      </c>
      <c r="AD36" t="inlineStr">
        <is>
          <t>5/30/22</t>
        </is>
      </c>
      <c r="AE36" t="inlineStr">
        <is>
          <t>3/30/23</t>
        </is>
      </c>
      <c r="AF36" t="n">
        <v>0</v>
      </c>
      <c r="AG36" t="inlineStr">
        <is>
          <t>GB</t>
        </is>
      </c>
      <c r="AH36" t="inlineStr">
        <is>
          <t>GB - Principle Link UK  Ltd</t>
        </is>
      </c>
      <c r="AK36" t="inlineStr">
        <is>
          <t>Location Locker/Counter</t>
        </is>
      </c>
      <c r="AL36" t="inlineStr">
        <is>
          <t>Locker Onboarding</t>
        </is>
      </c>
      <c r="AM36" t="n">
        <v>1</v>
      </c>
      <c r="AS36" t="n">
        <v>0</v>
      </c>
    </row>
    <row r="37">
      <c r="A37" t="n">
        <v>35</v>
      </c>
      <c r="B37" t="inlineStr">
        <is>
          <t>7/15/21 1:25</t>
        </is>
      </c>
      <c r="C37" t="inlineStr">
        <is>
          <t>3/1/22 1:51</t>
        </is>
      </c>
      <c r="D37" t="inlineStr">
        <is>
          <t>10/4/22</t>
        </is>
      </c>
      <c r="E37" t="inlineStr">
        <is>
          <t>Closed</t>
        </is>
      </c>
      <c r="F37" t="inlineStr">
        <is>
          <t>7/19/21 15:00</t>
        </is>
      </c>
      <c r="AF37" t="n">
        <v>0</v>
      </c>
      <c r="AG37" t="inlineStr">
        <is>
          <t>DE</t>
        </is>
      </c>
      <c r="AH37" t="inlineStr">
        <is>
          <t>DE - NCR (Cardtronics)</t>
        </is>
      </c>
      <c r="AK37" t="inlineStr">
        <is>
          <t>Location Locker/Counter</t>
        </is>
      </c>
      <c r="AL37" t="inlineStr">
        <is>
          <t>Locker Onboarding</t>
        </is>
      </c>
      <c r="AM37" t="n">
        <v>1</v>
      </c>
      <c r="AS37" t="n">
        <v>0</v>
      </c>
    </row>
    <row r="38">
      <c r="A38" t="n">
        <v>36</v>
      </c>
      <c r="B38" t="inlineStr">
        <is>
          <t>7/6/23 0:09</t>
        </is>
      </c>
      <c r="D38" t="inlineStr">
        <is>
          <t>7/18/23</t>
        </is>
      </c>
      <c r="E38" t="inlineStr">
        <is>
          <t>Wait for installation</t>
        </is>
      </c>
      <c r="F38" t="inlineStr">
        <is>
          <t>7/7/23 0:01</t>
        </is>
      </c>
      <c r="K38" t="inlineStr">
        <is>
          <t>7/11/23 7:11</t>
        </is>
      </c>
      <c r="L38" t="inlineStr">
        <is>
          <t>Approved</t>
        </is>
      </c>
      <c r="T38" t="inlineStr">
        <is>
          <t>7/17/23</t>
        </is>
      </c>
      <c r="AF38" t="n">
        <v>0</v>
      </c>
      <c r="AG38" t="inlineStr">
        <is>
          <t>IT</t>
        </is>
      </c>
      <c r="AH38" t="inlineStr">
        <is>
          <t>IT - Ricoh</t>
        </is>
      </c>
      <c r="AI38" t="inlineStr">
        <is>
          <t>IT - Ricoh</t>
        </is>
      </c>
      <c r="AJ38" t="inlineStr">
        <is>
          <t>MMM</t>
        </is>
      </c>
      <c r="AK38" t="inlineStr">
        <is>
          <t>Location Locker/Counter</t>
        </is>
      </c>
      <c r="AL38" t="inlineStr">
        <is>
          <t>Odin Onboarding EU</t>
        </is>
      </c>
      <c r="AM38" t="n">
        <v>1</v>
      </c>
      <c r="AS38" t="n">
        <v>0</v>
      </c>
      <c r="AT38" t="inlineStr">
        <is>
          <t>7/18/23 0:00</t>
        </is>
      </c>
    </row>
    <row r="39">
      <c r="A39" t="n">
        <v>37</v>
      </c>
      <c r="B39" t="inlineStr">
        <is>
          <t>10/21/19 4:09</t>
        </is>
      </c>
      <c r="C39" t="inlineStr">
        <is>
          <t>6/29/22 2:13</t>
        </is>
      </c>
      <c r="D39" t="inlineStr">
        <is>
          <t>7/18/23</t>
        </is>
      </c>
      <c r="E39" t="inlineStr">
        <is>
          <t>Activated</t>
        </is>
      </c>
      <c r="F39" t="inlineStr">
        <is>
          <t>11/4/21 2:02</t>
        </is>
      </c>
      <c r="K39" t="inlineStr">
        <is>
          <t>11/25/21 8:50</t>
        </is>
      </c>
      <c r="L39" t="inlineStr">
        <is>
          <t>Approved</t>
        </is>
      </c>
      <c r="T39" t="inlineStr">
        <is>
          <t>6/16/22</t>
        </is>
      </c>
      <c r="Y39" t="inlineStr">
        <is>
          <t>6/23/22</t>
        </is>
      </c>
      <c r="AA39" t="inlineStr">
        <is>
          <t>6/29/22 2:13</t>
        </is>
      </c>
      <c r="AF39" t="n">
        <v>0</v>
      </c>
      <c r="AG39" t="inlineStr">
        <is>
          <t>IT</t>
        </is>
      </c>
      <c r="AH39" t="inlineStr">
        <is>
          <t>IT - LAB68</t>
        </is>
      </c>
      <c r="AI39" t="inlineStr">
        <is>
          <t>IT - LAB68</t>
        </is>
      </c>
      <c r="AJ39" t="inlineStr">
        <is>
          <t>MMM</t>
        </is>
      </c>
      <c r="AK39" t="inlineStr">
        <is>
          <t>Location Locker/Counter</t>
        </is>
      </c>
      <c r="AL39" t="inlineStr">
        <is>
          <t>Locker Onboarding</t>
        </is>
      </c>
      <c r="AM39" t="n">
        <v>1</v>
      </c>
      <c r="AR39" t="n">
        <v>237.01</v>
      </c>
      <c r="AS39" t="n">
        <v>1</v>
      </c>
      <c r="AT39" t="inlineStr">
        <is>
          <t>6/17/22 1:00</t>
        </is>
      </c>
    </row>
    <row r="40">
      <c r="A40" t="n">
        <v>38</v>
      </c>
      <c r="B40" t="inlineStr">
        <is>
          <t>2/20/23 6:58</t>
        </is>
      </c>
      <c r="C40" t="inlineStr">
        <is>
          <t>4/5/23 3:49</t>
        </is>
      </c>
      <c r="D40" t="inlineStr">
        <is>
          <t>6/29/23</t>
        </is>
      </c>
      <c r="E40" t="inlineStr">
        <is>
          <t>Activated</t>
        </is>
      </c>
      <c r="K40" t="inlineStr">
        <is>
          <t>2/21/23 5:24</t>
        </is>
      </c>
      <c r="L40" t="inlineStr">
        <is>
          <t>Approved</t>
        </is>
      </c>
      <c r="Q40" t="inlineStr">
        <is>
          <t>4/28/23</t>
        </is>
      </c>
      <c r="T40" t="inlineStr">
        <is>
          <t>3/13/23</t>
        </is>
      </c>
      <c r="Y40" t="inlineStr">
        <is>
          <t>4/5/23</t>
        </is>
      </c>
      <c r="AA40" t="inlineStr">
        <is>
          <t>4/5/23 3:49</t>
        </is>
      </c>
      <c r="AF40" t="n">
        <v>0</v>
      </c>
      <c r="AG40" t="inlineStr">
        <is>
          <t>ES</t>
        </is>
      </c>
      <c r="AH40" t="inlineStr">
        <is>
          <t>ES - Self survey</t>
        </is>
      </c>
      <c r="AI40" t="inlineStr">
        <is>
          <t>ES - Ricoh</t>
        </is>
      </c>
      <c r="AJ40" t="inlineStr">
        <is>
          <t>M</t>
        </is>
      </c>
      <c r="AK40" t="inlineStr">
        <is>
          <t>Location Locker/Counter</t>
        </is>
      </c>
      <c r="AL40" t="inlineStr">
        <is>
          <t>Odin Onboarding EU</t>
        </is>
      </c>
      <c r="AM40" t="n">
        <v>1</v>
      </c>
      <c r="AS40" t="n">
        <v>0</v>
      </c>
      <c r="AT40" t="inlineStr">
        <is>
          <t>3/14/23 2:01</t>
        </is>
      </c>
    </row>
    <row r="41">
      <c r="A41" t="n">
        <v>39</v>
      </c>
      <c r="B41" t="inlineStr">
        <is>
          <t>1/20/21 0:22</t>
        </is>
      </c>
      <c r="C41" t="inlineStr">
        <is>
          <t>7/8/21 15:06</t>
        </is>
      </c>
      <c r="D41" t="inlineStr">
        <is>
          <t>5/30/23</t>
        </is>
      </c>
      <c r="E41" t="inlineStr">
        <is>
          <t>Activated</t>
        </is>
      </c>
      <c r="F41" t="inlineStr">
        <is>
          <t>1/20/21 1:02</t>
        </is>
      </c>
      <c r="K41" t="inlineStr">
        <is>
          <t>4/8/21 22:44</t>
        </is>
      </c>
      <c r="L41" t="inlineStr">
        <is>
          <t>Approved</t>
        </is>
      </c>
      <c r="T41" t="inlineStr">
        <is>
          <t>4/9/21</t>
        </is>
      </c>
      <c r="Y41" t="inlineStr">
        <is>
          <t>6/27/21</t>
        </is>
      </c>
      <c r="Z41" t="inlineStr">
        <is>
          <t>6/27/21</t>
        </is>
      </c>
      <c r="AA41" t="inlineStr">
        <is>
          <t>7/8/21 15:06</t>
        </is>
      </c>
      <c r="AF41" t="n">
        <v>0</v>
      </c>
      <c r="AG41" t="inlineStr">
        <is>
          <t>DE</t>
        </is>
      </c>
      <c r="AH41" t="inlineStr">
        <is>
          <t>DE - Tokheim</t>
        </is>
      </c>
      <c r="AI41" t="inlineStr">
        <is>
          <t>DE - Tokheim</t>
        </is>
      </c>
      <c r="AJ41" t="inlineStr">
        <is>
          <t>ASA</t>
        </is>
      </c>
      <c r="AK41" t="inlineStr">
        <is>
          <t>Location Locker/Counter</t>
        </is>
      </c>
      <c r="AL41" t="inlineStr">
        <is>
          <t>Locker Onboarding</t>
        </is>
      </c>
      <c r="AM41" t="n">
        <v>1</v>
      </c>
      <c r="AR41" t="n">
        <v>169.54</v>
      </c>
      <c r="AS41" t="n">
        <v>0</v>
      </c>
      <c r="AT41" t="inlineStr">
        <is>
          <t>4/9/21 1:02</t>
        </is>
      </c>
    </row>
    <row r="42">
      <c r="A42" t="n">
        <v>40</v>
      </c>
      <c r="B42" t="inlineStr">
        <is>
          <t>1/21/21 5:44</t>
        </is>
      </c>
      <c r="C42" t="inlineStr">
        <is>
          <t>10/28/21 9:05</t>
        </is>
      </c>
      <c r="D42" t="inlineStr">
        <is>
          <t>7/5/23</t>
        </is>
      </c>
      <c r="E42" t="inlineStr">
        <is>
          <t>Activated</t>
        </is>
      </c>
      <c r="F42" t="inlineStr">
        <is>
          <t>3/6/21 1:02</t>
        </is>
      </c>
      <c r="L42" t="inlineStr">
        <is>
          <t>Approved</t>
        </is>
      </c>
      <c r="T42" t="inlineStr">
        <is>
          <t>10/20/21</t>
        </is>
      </c>
      <c r="Y42" t="inlineStr">
        <is>
          <t>10/25/21</t>
        </is>
      </c>
      <c r="AA42" t="inlineStr">
        <is>
          <t>10/26/21 16:00</t>
        </is>
      </c>
      <c r="AF42" t="n">
        <v>0</v>
      </c>
      <c r="AG42" t="inlineStr">
        <is>
          <t>GB</t>
        </is>
      </c>
      <c r="AH42" t="inlineStr">
        <is>
          <t>GB - Ricoh UK Ltd</t>
        </is>
      </c>
      <c r="AI42" t="inlineStr">
        <is>
          <t>GB - Ricoh UK Ltd</t>
        </is>
      </c>
      <c r="AJ42" t="inlineStr">
        <is>
          <t>MM</t>
        </is>
      </c>
      <c r="AK42" t="inlineStr">
        <is>
          <t>Location Locker/Counter</t>
        </is>
      </c>
      <c r="AL42" t="inlineStr">
        <is>
          <t>Locker Onboarding</t>
        </is>
      </c>
      <c r="AM42" t="n">
        <v>1</v>
      </c>
      <c r="AR42" t="n">
        <v>234.58</v>
      </c>
      <c r="AS42" t="n">
        <v>0</v>
      </c>
      <c r="AT42" t="inlineStr">
        <is>
          <t>10/21/21 1:03</t>
        </is>
      </c>
    </row>
    <row r="43">
      <c r="A43" t="n">
        <v>41</v>
      </c>
      <c r="B43" t="inlineStr">
        <is>
          <t>4/1/22 2:58</t>
        </is>
      </c>
      <c r="C43" t="inlineStr">
        <is>
          <t>4/10/22 0:31</t>
        </is>
      </c>
      <c r="D43" t="inlineStr">
        <is>
          <t>7/17/23</t>
        </is>
      </c>
      <c r="E43" t="inlineStr">
        <is>
          <t>Activated</t>
        </is>
      </c>
      <c r="K43" t="inlineStr">
        <is>
          <t>4/1/22 3:08</t>
        </is>
      </c>
      <c r="L43" t="inlineStr">
        <is>
          <t>Approved</t>
        </is>
      </c>
      <c r="T43" t="inlineStr">
        <is>
          <t>4/1/22</t>
        </is>
      </c>
      <c r="Y43" t="inlineStr">
        <is>
          <t>4/1/22</t>
        </is>
      </c>
      <c r="Z43" t="inlineStr">
        <is>
          <t>4/29/22</t>
        </is>
      </c>
      <c r="AA43" t="inlineStr">
        <is>
          <t>4/10/22 0:31</t>
        </is>
      </c>
      <c r="AF43" t="n">
        <v>0</v>
      </c>
      <c r="AG43" t="inlineStr">
        <is>
          <t>DE</t>
        </is>
      </c>
      <c r="AH43" t="inlineStr">
        <is>
          <t>DE - NCR (Cardtronics)</t>
        </is>
      </c>
      <c r="AI43" t="inlineStr">
        <is>
          <t>DE - NCR (Cardtronics)</t>
        </is>
      </c>
      <c r="AJ43" t="inlineStr">
        <is>
          <t>M</t>
        </is>
      </c>
      <c r="AK43" t="inlineStr">
        <is>
          <t>Dobby Onboarding EU</t>
        </is>
      </c>
      <c r="AL43" t="inlineStr">
        <is>
          <t>Dobby Onboarding EU</t>
        </is>
      </c>
      <c r="AM43" t="n">
        <v>1</v>
      </c>
      <c r="AS43" t="n">
        <v>0</v>
      </c>
      <c r="AT43" t="inlineStr">
        <is>
          <t>4/5/22 1:53</t>
        </is>
      </c>
    </row>
    <row r="44">
      <c r="A44" t="n">
        <v>42</v>
      </c>
      <c r="B44" t="inlineStr">
        <is>
          <t>3/1/22 18:47</t>
        </is>
      </c>
      <c r="C44" t="inlineStr">
        <is>
          <t>3/23/22 19:22</t>
        </is>
      </c>
      <c r="D44" t="inlineStr">
        <is>
          <t>5/30/23</t>
        </is>
      </c>
      <c r="E44" t="inlineStr">
        <is>
          <t>Activated</t>
        </is>
      </c>
      <c r="F44" t="inlineStr">
        <is>
          <t>3/1/22 5:00</t>
        </is>
      </c>
      <c r="I44" t="inlineStr">
        <is>
          <t>3/4/22 5:00</t>
        </is>
      </c>
      <c r="K44" t="inlineStr">
        <is>
          <t>3/6/22 0:00</t>
        </is>
      </c>
      <c r="T44" t="inlineStr">
        <is>
          <t>3/10/22</t>
        </is>
      </c>
      <c r="V44" t="inlineStr">
        <is>
          <t>3/10/22</t>
        </is>
      </c>
      <c r="Y44" t="inlineStr">
        <is>
          <t>3/23/22</t>
        </is>
      </c>
      <c r="Z44" t="inlineStr">
        <is>
          <t>3/23/22</t>
        </is>
      </c>
      <c r="AA44" t="inlineStr">
        <is>
          <t>10/18/22 18:06</t>
        </is>
      </c>
      <c r="AB44" t="inlineStr">
        <is>
          <t>3/23/22</t>
        </is>
      </c>
      <c r="AF44" t="n">
        <v>0</v>
      </c>
      <c r="AG44" t="inlineStr">
        <is>
          <t>AU</t>
        </is>
      </c>
      <c r="AH44" t="inlineStr">
        <is>
          <t>AU - NCR (Cardtronics)</t>
        </is>
      </c>
      <c r="AI44" t="inlineStr">
        <is>
          <t>AU - NCR (Cardtronics)</t>
        </is>
      </c>
      <c r="AJ44" t="inlineStr">
        <is>
          <t>AS</t>
        </is>
      </c>
      <c r="AK44" t="inlineStr">
        <is>
          <t>Location Locker/Counter</t>
        </is>
      </c>
      <c r="AL44" t="inlineStr">
        <is>
          <t>Locker Onboarding</t>
        </is>
      </c>
      <c r="AM44" t="n">
        <v>1</v>
      </c>
      <c r="AN44" t="n">
        <v>3</v>
      </c>
      <c r="AO44" t="n">
        <v>0</v>
      </c>
      <c r="AQ44" t="n">
        <v>13</v>
      </c>
      <c r="AR44" t="n">
        <v>231.5</v>
      </c>
      <c r="AS44" t="n">
        <v>1</v>
      </c>
      <c r="AT44" t="inlineStr">
        <is>
          <t>3/10/22 1:00</t>
        </is>
      </c>
    </row>
    <row r="45">
      <c r="A45" t="n">
        <v>43</v>
      </c>
      <c r="B45" t="inlineStr">
        <is>
          <t>3/28/22 20:50</t>
        </is>
      </c>
      <c r="C45" t="inlineStr">
        <is>
          <t>5/16/22 7:29</t>
        </is>
      </c>
      <c r="D45" t="inlineStr">
        <is>
          <t>6/7/23</t>
        </is>
      </c>
      <c r="E45" t="inlineStr">
        <is>
          <t>Closed</t>
        </is>
      </c>
      <c r="F45" t="inlineStr">
        <is>
          <t>3/17/21 22:00</t>
        </is>
      </c>
      <c r="I45" t="inlineStr">
        <is>
          <t>3/29/21 12:00</t>
        </is>
      </c>
      <c r="J45" t="inlineStr">
        <is>
          <t>3/29/21</t>
        </is>
      </c>
      <c r="K45" t="inlineStr">
        <is>
          <t>4/25/22 16:04</t>
        </is>
      </c>
      <c r="L45" t="inlineStr">
        <is>
          <t>Approved</t>
        </is>
      </c>
      <c r="M45" t="inlineStr">
        <is>
          <t>4/21/21</t>
        </is>
      </c>
      <c r="O45" t="inlineStr">
        <is>
          <t>4/20/21</t>
        </is>
      </c>
      <c r="Q45" t="inlineStr">
        <is>
          <t>4/23/21</t>
        </is>
      </c>
      <c r="AF45" t="n">
        <v>1</v>
      </c>
      <c r="AG45" t="inlineStr">
        <is>
          <t>US</t>
        </is>
      </c>
      <c r="AH45" t="inlineStr">
        <is>
          <t>US - NSA</t>
        </is>
      </c>
      <c r="AI45" t="inlineStr">
        <is>
          <t>US - NSA</t>
        </is>
      </c>
      <c r="AJ45" t="inlineStr">
        <is>
          <t>MM</t>
        </is>
      </c>
      <c r="AK45" t="inlineStr">
        <is>
          <t>Location Locker/Counter NA</t>
        </is>
      </c>
      <c r="AL45" t="inlineStr">
        <is>
          <t>Locker Onboarding NA</t>
        </is>
      </c>
      <c r="AM45" t="n">
        <v>1</v>
      </c>
      <c r="AN45" t="n">
        <v>11.58</v>
      </c>
      <c r="AO45" t="n">
        <v>-370</v>
      </c>
      <c r="AS45" t="n">
        <v>0</v>
      </c>
    </row>
    <row r="46">
      <c r="A46" t="n">
        <v>44</v>
      </c>
      <c r="B46" t="inlineStr">
        <is>
          <t>2/3/23 14:49</t>
        </is>
      </c>
      <c r="D46" t="inlineStr">
        <is>
          <t>7/13/23</t>
        </is>
      </c>
      <c r="E46" t="inlineStr">
        <is>
          <t>Set up software</t>
        </is>
      </c>
      <c r="F46" t="inlineStr">
        <is>
          <t>2/3/23 12:00</t>
        </is>
      </c>
      <c r="I46" t="inlineStr">
        <is>
          <t>2/10/23 12:00</t>
        </is>
      </c>
      <c r="J46" t="inlineStr">
        <is>
          <t>2/10/23</t>
        </is>
      </c>
      <c r="K46" t="inlineStr">
        <is>
          <t>6/7/23 14:24</t>
        </is>
      </c>
      <c r="L46" t="inlineStr">
        <is>
          <t>Approved</t>
        </is>
      </c>
      <c r="O46" t="inlineStr">
        <is>
          <t>2/13/23</t>
        </is>
      </c>
      <c r="Q46" t="inlineStr">
        <is>
          <t>4/10/23</t>
        </is>
      </c>
      <c r="R46" t="inlineStr">
        <is>
          <t>7/13/23</t>
        </is>
      </c>
      <c r="T46" t="inlineStr">
        <is>
          <t>6/15/23</t>
        </is>
      </c>
      <c r="V46" t="inlineStr">
        <is>
          <t>6/15/23</t>
        </is>
      </c>
      <c r="Y46" t="inlineStr">
        <is>
          <t>7/12/23</t>
        </is>
      </c>
      <c r="AF46" t="n">
        <v>0</v>
      </c>
      <c r="AG46" t="inlineStr">
        <is>
          <t>US</t>
        </is>
      </c>
      <c r="AH46" t="inlineStr">
        <is>
          <t>US - NSA</t>
        </is>
      </c>
      <c r="AI46" t="inlineStr">
        <is>
          <t>US - NSA</t>
        </is>
      </c>
      <c r="AJ46" t="inlineStr">
        <is>
          <t>M</t>
        </is>
      </c>
      <c r="AK46" t="inlineStr">
        <is>
          <t>Location Locker/Counter NA</t>
        </is>
      </c>
      <c r="AL46" t="inlineStr">
        <is>
          <t>Locker Onboarding NA</t>
        </is>
      </c>
      <c r="AM46" t="n">
        <v>1</v>
      </c>
      <c r="AN46" t="n">
        <v>7</v>
      </c>
      <c r="AO46" t="n">
        <v>-114</v>
      </c>
      <c r="AQ46" t="n">
        <v>27</v>
      </c>
      <c r="AS46" t="n">
        <v>0</v>
      </c>
    </row>
    <row r="47">
      <c r="A47" t="n">
        <v>45</v>
      </c>
      <c r="B47" t="inlineStr">
        <is>
          <t>5/24/23 8:18</t>
        </is>
      </c>
      <c r="D47" t="inlineStr">
        <is>
          <t>7/17/23</t>
        </is>
      </c>
      <c r="E47" t="inlineStr">
        <is>
          <t>Approve product configuration</t>
        </is>
      </c>
      <c r="F47" t="inlineStr">
        <is>
          <t>5/31/23 0:01</t>
        </is>
      </c>
      <c r="I47" t="inlineStr">
        <is>
          <t>6/2/23 3:00</t>
        </is>
      </c>
      <c r="K47" t="inlineStr">
        <is>
          <t>6/6/23 6:06</t>
        </is>
      </c>
      <c r="L47" t="inlineStr">
        <is>
          <t>Approved</t>
        </is>
      </c>
      <c r="AF47" t="n">
        <v>0</v>
      </c>
      <c r="AG47" t="inlineStr">
        <is>
          <t>DE</t>
        </is>
      </c>
      <c r="AH47" t="inlineStr">
        <is>
          <t>DE - BEM</t>
        </is>
      </c>
      <c r="AI47" t="inlineStr">
        <is>
          <t>DE - BEM</t>
        </is>
      </c>
      <c r="AJ47" t="inlineStr">
        <is>
          <t>Gen4_46_Lockers</t>
        </is>
      </c>
      <c r="AK47" t="inlineStr">
        <is>
          <t>Location Locker/Counter</t>
        </is>
      </c>
      <c r="AL47" t="inlineStr">
        <is>
          <t>Locker Onboarding</t>
        </is>
      </c>
      <c r="AM47" t="n">
        <v>1</v>
      </c>
      <c r="AN47" t="n">
        <v>2.12</v>
      </c>
      <c r="AS47" t="n">
        <v>0</v>
      </c>
    </row>
    <row r="48">
      <c r="A48" t="n">
        <v>46</v>
      </c>
      <c r="B48" t="inlineStr">
        <is>
          <t>3/16/20 9:52</t>
        </is>
      </c>
      <c r="C48" t="inlineStr">
        <is>
          <t>4/27/20 5:09</t>
        </is>
      </c>
      <c r="D48" t="inlineStr">
        <is>
          <t>10/4/22</t>
        </is>
      </c>
      <c r="E48" t="inlineStr">
        <is>
          <t>Closed</t>
        </is>
      </c>
      <c r="F48" t="inlineStr">
        <is>
          <t>3/25/20 22:00</t>
        </is>
      </c>
      <c r="K48" t="inlineStr">
        <is>
          <t>3/30/20 10:14</t>
        </is>
      </c>
      <c r="AF48" t="n">
        <v>0</v>
      </c>
      <c r="AG48" t="inlineStr">
        <is>
          <t>GB</t>
        </is>
      </c>
      <c r="AH48" t="inlineStr">
        <is>
          <t>GB - Principle Link UK  Ltd</t>
        </is>
      </c>
      <c r="AK48" t="inlineStr">
        <is>
          <t>Location Locker/Counter</t>
        </is>
      </c>
      <c r="AL48" t="inlineStr">
        <is>
          <t>Locker Onboarding</t>
        </is>
      </c>
      <c r="AM48" t="n">
        <v>1</v>
      </c>
      <c r="AS48" t="n">
        <v>0</v>
      </c>
    </row>
    <row r="49">
      <c r="A49" t="n">
        <v>47</v>
      </c>
      <c r="B49" t="inlineStr">
        <is>
          <t>7/15/21 1:25</t>
        </is>
      </c>
      <c r="C49" t="inlineStr">
        <is>
          <t>3/1/22 1:51</t>
        </is>
      </c>
      <c r="D49" t="inlineStr">
        <is>
          <t>10/4/22</t>
        </is>
      </c>
      <c r="E49" t="inlineStr">
        <is>
          <t>Closed</t>
        </is>
      </c>
      <c r="F49" t="inlineStr">
        <is>
          <t>7/19/21 15:00</t>
        </is>
      </c>
      <c r="AF49" t="n">
        <v>0</v>
      </c>
      <c r="AG49" t="inlineStr">
        <is>
          <t>DE</t>
        </is>
      </c>
      <c r="AH49" t="inlineStr">
        <is>
          <t>DE - NCR (Cardtronics)</t>
        </is>
      </c>
      <c r="AK49" t="inlineStr">
        <is>
          <t>Location Locker/Counter</t>
        </is>
      </c>
      <c r="AL49" t="inlineStr">
        <is>
          <t>Locker Onboarding</t>
        </is>
      </c>
      <c r="AM49" t="n">
        <v>1</v>
      </c>
      <c r="AS49" t="n">
        <v>0</v>
      </c>
    </row>
    <row r="50">
      <c r="A50" t="n">
        <v>48</v>
      </c>
      <c r="B50" t="inlineStr">
        <is>
          <t>7/14/23 7:58</t>
        </is>
      </c>
      <c r="D50" t="inlineStr">
        <is>
          <t>7/18/23</t>
        </is>
      </c>
      <c r="E50" t="inlineStr">
        <is>
          <t>Schedule consultation</t>
        </is>
      </c>
      <c r="AF50" t="n">
        <v>0</v>
      </c>
      <c r="AG50" t="inlineStr">
        <is>
          <t>IT</t>
        </is>
      </c>
      <c r="AH50" t="inlineStr">
        <is>
          <t>IT - Ricoh</t>
        </is>
      </c>
      <c r="AI50" t="inlineStr">
        <is>
          <t>IT - Ricoh</t>
        </is>
      </c>
      <c r="AK50" t="inlineStr">
        <is>
          <t>Location Locker/Counter</t>
        </is>
      </c>
      <c r="AL50" t="inlineStr">
        <is>
          <t>Locker Onboarding</t>
        </is>
      </c>
      <c r="AM50" t="n">
        <v>1</v>
      </c>
      <c r="AS50" t="n">
        <v>0</v>
      </c>
    </row>
    <row r="51">
      <c r="A51" t="n">
        <v>49</v>
      </c>
      <c r="B51" t="inlineStr">
        <is>
          <t>10/21/19 3:53</t>
        </is>
      </c>
      <c r="C51" t="inlineStr">
        <is>
          <t>10/12/21 9:17</t>
        </is>
      </c>
      <c r="D51" t="inlineStr">
        <is>
          <t>7/18/23</t>
        </is>
      </c>
      <c r="E51" t="inlineStr">
        <is>
          <t>Activated</t>
        </is>
      </c>
      <c r="F51" t="inlineStr">
        <is>
          <t>7/30/21 1:49</t>
        </is>
      </c>
      <c r="K51" t="inlineStr">
        <is>
          <t>8/30/21 6:32</t>
        </is>
      </c>
      <c r="L51" t="inlineStr">
        <is>
          <t>Approved</t>
        </is>
      </c>
      <c r="T51" t="inlineStr">
        <is>
          <t>9/3/21</t>
        </is>
      </c>
      <c r="Y51" t="inlineStr">
        <is>
          <t>9/30/21</t>
        </is>
      </c>
      <c r="Z51" t="inlineStr">
        <is>
          <t>10/4/21</t>
        </is>
      </c>
      <c r="AA51" t="inlineStr">
        <is>
          <t>10/12/21 9:17</t>
        </is>
      </c>
      <c r="AF51" t="n">
        <v>0</v>
      </c>
      <c r="AG51" t="inlineStr">
        <is>
          <t>IT</t>
        </is>
      </c>
      <c r="AH51" t="inlineStr">
        <is>
          <t>IT - LAB68</t>
        </is>
      </c>
      <c r="AI51" t="inlineStr">
        <is>
          <t>IT - LAB68</t>
        </is>
      </c>
      <c r="AJ51" t="inlineStr">
        <is>
          <t>ASA</t>
        </is>
      </c>
      <c r="AK51" t="inlineStr">
        <is>
          <t>Location Locker/Counter</t>
        </is>
      </c>
      <c r="AL51" t="inlineStr">
        <is>
          <t>Locker Onboarding</t>
        </is>
      </c>
      <c r="AM51" t="n">
        <v>1</v>
      </c>
      <c r="AR51" t="n">
        <v>74.31</v>
      </c>
      <c r="AS51" t="n">
        <v>0</v>
      </c>
    </row>
    <row r="52">
      <c r="A52" t="n">
        <v>50</v>
      </c>
      <c r="B52" t="inlineStr">
        <is>
          <t>2/20/23 6:59</t>
        </is>
      </c>
      <c r="C52" t="inlineStr">
        <is>
          <t>4/5/23 3:48</t>
        </is>
      </c>
      <c r="D52" t="inlineStr">
        <is>
          <t>6/29/23</t>
        </is>
      </c>
      <c r="E52" t="inlineStr">
        <is>
          <t>Activated</t>
        </is>
      </c>
      <c r="K52" t="inlineStr">
        <is>
          <t>2/21/23 5:24</t>
        </is>
      </c>
      <c r="L52" t="inlineStr">
        <is>
          <t>Approved</t>
        </is>
      </c>
      <c r="Q52" t="inlineStr">
        <is>
          <t>4/28/23</t>
        </is>
      </c>
      <c r="T52" t="inlineStr">
        <is>
          <t>3/13/23</t>
        </is>
      </c>
      <c r="Y52" t="inlineStr">
        <is>
          <t>4/4/23</t>
        </is>
      </c>
      <c r="AA52" t="inlineStr">
        <is>
          <t>4/4/23 3:48</t>
        </is>
      </c>
      <c r="AF52" t="n">
        <v>0</v>
      </c>
      <c r="AG52" t="inlineStr">
        <is>
          <t>ES</t>
        </is>
      </c>
      <c r="AH52" t="inlineStr">
        <is>
          <t>ES - Self survey</t>
        </is>
      </c>
      <c r="AI52" t="inlineStr">
        <is>
          <t>ES - Ricoh</t>
        </is>
      </c>
      <c r="AJ52" t="inlineStr">
        <is>
          <t>M</t>
        </is>
      </c>
      <c r="AK52" t="inlineStr">
        <is>
          <t>Location Locker/Counter</t>
        </is>
      </c>
      <c r="AL52" t="inlineStr">
        <is>
          <t>Odin Onboarding EU</t>
        </is>
      </c>
      <c r="AM52" t="n">
        <v>1</v>
      </c>
      <c r="AS52" t="n">
        <v>0</v>
      </c>
      <c r="AT52" t="inlineStr">
        <is>
          <t>3/14/23 2:01</t>
        </is>
      </c>
    </row>
    <row r="53">
      <c r="A53" t="n">
        <v>51</v>
      </c>
      <c r="B53" t="inlineStr">
        <is>
          <t>1/20/21 0:22</t>
        </is>
      </c>
      <c r="C53" t="inlineStr">
        <is>
          <t>7/8/21 8:28</t>
        </is>
      </c>
      <c r="D53" t="inlineStr">
        <is>
          <t>5/30/23</t>
        </is>
      </c>
      <c r="E53" t="inlineStr">
        <is>
          <t>Activated</t>
        </is>
      </c>
      <c r="F53" t="inlineStr">
        <is>
          <t>2/9/21 1:02</t>
        </is>
      </c>
      <c r="K53" t="inlineStr">
        <is>
          <t>4/8/21 22:44</t>
        </is>
      </c>
      <c r="L53" t="inlineStr">
        <is>
          <t>Approved</t>
        </is>
      </c>
      <c r="T53" t="inlineStr">
        <is>
          <t>4/9/21</t>
        </is>
      </c>
      <c r="Y53" t="inlineStr">
        <is>
          <t>7/4/21</t>
        </is>
      </c>
      <c r="Z53" t="inlineStr">
        <is>
          <t>7/4/21</t>
        </is>
      </c>
      <c r="AA53" t="inlineStr">
        <is>
          <t>7/8/21 8:28</t>
        </is>
      </c>
      <c r="AF53" t="n">
        <v>0</v>
      </c>
      <c r="AG53" t="inlineStr">
        <is>
          <t>DE</t>
        </is>
      </c>
      <c r="AH53" t="inlineStr">
        <is>
          <t>DE - Tokheim</t>
        </is>
      </c>
      <c r="AI53" t="inlineStr">
        <is>
          <t>DE - Tokheim</t>
        </is>
      </c>
      <c r="AJ53" t="inlineStr">
        <is>
          <t>MM</t>
        </is>
      </c>
      <c r="AK53" t="inlineStr">
        <is>
          <t>Location Locker/Counter</t>
        </is>
      </c>
      <c r="AL53" t="inlineStr">
        <is>
          <t>Locker Onboarding</t>
        </is>
      </c>
      <c r="AM53" t="n">
        <v>1</v>
      </c>
      <c r="AR53" t="n">
        <v>149.27</v>
      </c>
      <c r="AS53" t="n">
        <v>0</v>
      </c>
      <c r="AT53" t="inlineStr">
        <is>
          <t>4/9/21 1:02</t>
        </is>
      </c>
    </row>
    <row r="54">
      <c r="A54" t="n">
        <v>52</v>
      </c>
      <c r="B54" t="inlineStr">
        <is>
          <t>1/21/21 5:44</t>
        </is>
      </c>
      <c r="C54" t="inlineStr">
        <is>
          <t>11/6/21 14:27</t>
        </is>
      </c>
      <c r="D54" t="inlineStr">
        <is>
          <t>7/5/23</t>
        </is>
      </c>
      <c r="E54" t="inlineStr">
        <is>
          <t>Activated</t>
        </is>
      </c>
      <c r="F54" t="inlineStr">
        <is>
          <t>3/18/21 2:01</t>
        </is>
      </c>
      <c r="L54" t="inlineStr">
        <is>
          <t>Approved</t>
        </is>
      </c>
      <c r="T54" t="inlineStr">
        <is>
          <t>10/20/21</t>
        </is>
      </c>
      <c r="Y54" t="inlineStr">
        <is>
          <t>11/5/21</t>
        </is>
      </c>
      <c r="AA54" t="inlineStr">
        <is>
          <t>11/4/21 17:00</t>
        </is>
      </c>
      <c r="AF54" t="n">
        <v>0</v>
      </c>
      <c r="AG54" t="inlineStr">
        <is>
          <t>GB</t>
        </is>
      </c>
      <c r="AH54" t="inlineStr">
        <is>
          <t>GB - Ricoh UK Ltd</t>
        </is>
      </c>
      <c r="AI54" t="inlineStr">
        <is>
          <t>GB - Ricoh UK Ltd</t>
        </is>
      </c>
      <c r="AJ54" t="inlineStr">
        <is>
          <t>MM</t>
        </is>
      </c>
      <c r="AK54" t="inlineStr">
        <is>
          <t>Location Locker/Counter</t>
        </is>
      </c>
      <c r="AL54" t="inlineStr">
        <is>
          <t>Locker Onboarding</t>
        </is>
      </c>
      <c r="AM54" t="n">
        <v>1</v>
      </c>
      <c r="AR54" t="n">
        <v>231.62</v>
      </c>
      <c r="AS54" t="n">
        <v>0</v>
      </c>
      <c r="AT54" t="inlineStr">
        <is>
          <t>10/21/21 1:03</t>
        </is>
      </c>
    </row>
    <row r="55">
      <c r="A55" t="n">
        <v>53</v>
      </c>
      <c r="B55" t="inlineStr">
        <is>
          <t>3/14/22 14:27</t>
        </is>
      </c>
      <c r="C55" t="inlineStr">
        <is>
          <t>3/17/22 0:37</t>
        </is>
      </c>
      <c r="D55" t="inlineStr">
        <is>
          <t>5/11/23</t>
        </is>
      </c>
      <c r="E55" t="inlineStr">
        <is>
          <t>Activated</t>
        </is>
      </c>
      <c r="K55" t="inlineStr">
        <is>
          <t>3/14/22 14:45</t>
        </is>
      </c>
      <c r="L55" t="inlineStr">
        <is>
          <t>Approved</t>
        </is>
      </c>
      <c r="T55" t="inlineStr">
        <is>
          <t>3/15/22</t>
        </is>
      </c>
      <c r="Y55" t="inlineStr">
        <is>
          <t>3/16/22</t>
        </is>
      </c>
      <c r="Z55" t="inlineStr">
        <is>
          <t>3/21/22</t>
        </is>
      </c>
      <c r="AA55" t="inlineStr">
        <is>
          <t>3/17/22 0:37</t>
        </is>
      </c>
      <c r="AF55" t="n">
        <v>0</v>
      </c>
      <c r="AG55" t="inlineStr">
        <is>
          <t>DE</t>
        </is>
      </c>
      <c r="AH55" t="inlineStr">
        <is>
          <t>DE - NCR (Cardtronics)</t>
        </is>
      </c>
      <c r="AI55" t="inlineStr">
        <is>
          <t>DE - NCR (Cardtronics)</t>
        </is>
      </c>
      <c r="AJ55" t="inlineStr">
        <is>
          <t>M</t>
        </is>
      </c>
      <c r="AK55" t="inlineStr">
        <is>
          <t>Dobby Onboarding EU</t>
        </is>
      </c>
      <c r="AL55" t="inlineStr">
        <is>
          <t>Dobby Onboarding EU</t>
        </is>
      </c>
      <c r="AM55" t="n">
        <v>1</v>
      </c>
      <c r="AS55" t="n">
        <v>0</v>
      </c>
      <c r="AT55" t="inlineStr">
        <is>
          <t>3/15/22 2:00</t>
        </is>
      </c>
    </row>
    <row r="56">
      <c r="A56" t="n">
        <v>54</v>
      </c>
      <c r="B56" t="inlineStr">
        <is>
          <t>2/13/22 23:12</t>
        </is>
      </c>
      <c r="C56" t="inlineStr">
        <is>
          <t>6/27/22 23:07</t>
        </is>
      </c>
      <c r="D56" t="inlineStr">
        <is>
          <t>11/29/22</t>
        </is>
      </c>
      <c r="E56" t="inlineStr">
        <is>
          <t>Closed</t>
        </is>
      </c>
      <c r="F56" t="inlineStr">
        <is>
          <t>2/14/22 5:00</t>
        </is>
      </c>
      <c r="I56" t="inlineStr">
        <is>
          <t>2/24/22 5:00</t>
        </is>
      </c>
      <c r="K56" t="inlineStr">
        <is>
          <t>2/24/22 0:00</t>
        </is>
      </c>
      <c r="AF56" t="n">
        <v>0</v>
      </c>
      <c r="AG56" t="inlineStr">
        <is>
          <t>AU</t>
        </is>
      </c>
      <c r="AH56" t="inlineStr">
        <is>
          <t>AU - NCR (Cardtronics)</t>
        </is>
      </c>
      <c r="AI56" t="inlineStr">
        <is>
          <t>AU - NCR (Cardtronics)</t>
        </is>
      </c>
      <c r="AK56" t="inlineStr">
        <is>
          <t>Location Locker/Counter</t>
        </is>
      </c>
      <c r="AL56" t="inlineStr">
        <is>
          <t>Locker Onboarding</t>
        </is>
      </c>
      <c r="AM56" t="n">
        <v>1</v>
      </c>
      <c r="AN56" t="n">
        <v>10</v>
      </c>
      <c r="AO56" t="n">
        <v>0</v>
      </c>
      <c r="AS56" t="n">
        <v>0</v>
      </c>
    </row>
    <row r="57">
      <c r="A57" t="n">
        <v>55</v>
      </c>
      <c r="B57" t="inlineStr">
        <is>
          <t>3/29/22 3:08</t>
        </is>
      </c>
      <c r="C57" t="inlineStr">
        <is>
          <t>5/16/22 7:29</t>
        </is>
      </c>
      <c r="D57" t="inlineStr">
        <is>
          <t>6/7/23</t>
        </is>
      </c>
      <c r="E57" t="inlineStr">
        <is>
          <t>Closed</t>
        </is>
      </c>
      <c r="F57" t="inlineStr">
        <is>
          <t>3/17/21 22:00</t>
        </is>
      </c>
      <c r="I57" t="inlineStr">
        <is>
          <t>3/31/21 12:00</t>
        </is>
      </c>
      <c r="J57" t="inlineStr">
        <is>
          <t>3/31/21</t>
        </is>
      </c>
      <c r="K57" t="inlineStr">
        <is>
          <t>4/25/22 16:03</t>
        </is>
      </c>
      <c r="L57" t="inlineStr">
        <is>
          <t>Approved</t>
        </is>
      </c>
      <c r="M57" t="inlineStr">
        <is>
          <t>4/15/21</t>
        </is>
      </c>
      <c r="O57" t="inlineStr">
        <is>
          <t>4/1/21</t>
        </is>
      </c>
      <c r="Q57" t="inlineStr">
        <is>
          <t>4/23/21</t>
        </is>
      </c>
      <c r="AF57" t="n">
        <v>1</v>
      </c>
      <c r="AG57" t="inlineStr">
        <is>
          <t>US</t>
        </is>
      </c>
      <c r="AH57" t="inlineStr">
        <is>
          <t>US - NSA</t>
        </is>
      </c>
      <c r="AI57" t="inlineStr">
        <is>
          <t>US - NSA</t>
        </is>
      </c>
      <c r="AJ57" t="inlineStr">
        <is>
          <t>MM</t>
        </is>
      </c>
      <c r="AK57" t="inlineStr">
        <is>
          <t>Location Locker/Counter NA</t>
        </is>
      </c>
      <c r="AL57" t="inlineStr">
        <is>
          <t>Locker Onboarding NA</t>
        </is>
      </c>
      <c r="AM57" t="n">
        <v>1</v>
      </c>
      <c r="AN57" t="n">
        <v>13.58</v>
      </c>
      <c r="AO57" t="n">
        <v>-389</v>
      </c>
      <c r="AS57" t="n">
        <v>0</v>
      </c>
    </row>
    <row r="58">
      <c r="A58" t="n">
        <v>56</v>
      </c>
      <c r="B58" t="inlineStr">
        <is>
          <t>3/29/22 3:03</t>
        </is>
      </c>
      <c r="C58" t="inlineStr">
        <is>
          <t>5/3/22 12:24</t>
        </is>
      </c>
      <c r="D58" t="inlineStr">
        <is>
          <t>6/7/23</t>
        </is>
      </c>
      <c r="E58" t="inlineStr">
        <is>
          <t>Closed</t>
        </is>
      </c>
      <c r="F58" t="inlineStr">
        <is>
          <t>11/22/21 22:00</t>
        </is>
      </c>
      <c r="I58" t="inlineStr">
        <is>
          <t>12/9/21 22:00</t>
        </is>
      </c>
      <c r="K58" t="inlineStr">
        <is>
          <t>12/7/21 0:00</t>
        </is>
      </c>
      <c r="L58" t="inlineStr">
        <is>
          <t>Approved</t>
        </is>
      </c>
      <c r="M58" t="inlineStr">
        <is>
          <t>12/22/21</t>
        </is>
      </c>
      <c r="O58" t="inlineStr">
        <is>
          <t>12/7/21</t>
        </is>
      </c>
      <c r="Q58" t="inlineStr">
        <is>
          <t>1/7/22</t>
        </is>
      </c>
      <c r="R58" t="inlineStr">
        <is>
          <t>6/7/23</t>
        </is>
      </c>
      <c r="AF58" t="n">
        <v>0</v>
      </c>
      <c r="AG58" t="inlineStr">
        <is>
          <t>US</t>
        </is>
      </c>
      <c r="AH58" t="inlineStr">
        <is>
          <t>US - NSA</t>
        </is>
      </c>
      <c r="AI58" t="inlineStr">
        <is>
          <t>US - NSA</t>
        </is>
      </c>
      <c r="AJ58" t="inlineStr">
        <is>
          <t>M</t>
        </is>
      </c>
      <c r="AK58" t="inlineStr">
        <is>
          <t>Location Locker/Counter NA</t>
        </is>
      </c>
      <c r="AL58" t="inlineStr">
        <is>
          <t>Locker Onboarding NA</t>
        </is>
      </c>
      <c r="AM58" t="n">
        <v>1</v>
      </c>
      <c r="AN58" t="n">
        <v>17</v>
      </c>
      <c r="AO58" t="n">
        <v>0</v>
      </c>
      <c r="AS58" t="n">
        <v>0</v>
      </c>
    </row>
    <row r="59">
      <c r="A59" t="n">
        <v>57</v>
      </c>
      <c r="B59" t="inlineStr">
        <is>
          <t>5/13/22 6:04</t>
        </is>
      </c>
      <c r="C59" t="inlineStr">
        <is>
          <t>4/27/23 4:58</t>
        </is>
      </c>
      <c r="D59" t="inlineStr">
        <is>
          <t>5/30/23</t>
        </is>
      </c>
      <c r="E59" t="inlineStr">
        <is>
          <t>Activated</t>
        </is>
      </c>
      <c r="F59" t="inlineStr">
        <is>
          <t>5/17/22 1:00</t>
        </is>
      </c>
      <c r="K59" t="inlineStr">
        <is>
          <t>3/16/23 6:48</t>
        </is>
      </c>
      <c r="L59" t="inlineStr">
        <is>
          <t>Approved</t>
        </is>
      </c>
      <c r="Q59" t="inlineStr">
        <is>
          <t>12/21/22</t>
        </is>
      </c>
      <c r="R59" t="inlineStr">
        <is>
          <t>5/31/23</t>
        </is>
      </c>
      <c r="T59" t="inlineStr">
        <is>
          <t>3/16/23</t>
        </is>
      </c>
      <c r="Y59" t="inlineStr">
        <is>
          <t>4/27/23</t>
        </is>
      </c>
      <c r="Z59" t="inlineStr">
        <is>
          <t>4/27/23</t>
        </is>
      </c>
      <c r="AA59" t="inlineStr">
        <is>
          <t>4/27/23 4:58</t>
        </is>
      </c>
      <c r="AD59" t="inlineStr">
        <is>
          <t>7/20/22</t>
        </is>
      </c>
      <c r="AE59" t="inlineStr">
        <is>
          <t>3/8/23</t>
        </is>
      </c>
      <c r="AF59" t="n">
        <v>0</v>
      </c>
      <c r="AG59" t="inlineStr">
        <is>
          <t>DE</t>
        </is>
      </c>
      <c r="AH59" t="inlineStr">
        <is>
          <t>DE - BEM</t>
        </is>
      </c>
      <c r="AI59" t="inlineStr">
        <is>
          <t>DE - BEM</t>
        </is>
      </c>
      <c r="AJ59" t="inlineStr">
        <is>
          <t>M</t>
        </is>
      </c>
      <c r="AK59" t="inlineStr">
        <is>
          <t>Location Locker/Counter</t>
        </is>
      </c>
      <c r="AL59" t="inlineStr">
        <is>
          <t>Locker Onboarding</t>
        </is>
      </c>
      <c r="AM59" t="n">
        <v>1</v>
      </c>
      <c r="AP59" t="n">
        <v>338</v>
      </c>
      <c r="AR59" t="n">
        <v>345.17</v>
      </c>
      <c r="AS59" t="n">
        <v>0</v>
      </c>
      <c r="AT59" t="inlineStr">
        <is>
          <t>3/17/23 2:01</t>
        </is>
      </c>
    </row>
    <row r="60">
      <c r="A60" t="n">
        <v>58</v>
      </c>
      <c r="B60" t="inlineStr">
        <is>
          <t>3/16/20 9:52</t>
        </is>
      </c>
      <c r="C60" t="inlineStr">
        <is>
          <t>10/30/20 10:54</t>
        </is>
      </c>
      <c r="D60" t="inlineStr">
        <is>
          <t>10/4/22</t>
        </is>
      </c>
      <c r="E60" t="inlineStr">
        <is>
          <t>Closed</t>
        </is>
      </c>
      <c r="F60" t="inlineStr">
        <is>
          <t>3/25/20 22:00</t>
        </is>
      </c>
      <c r="K60" t="inlineStr">
        <is>
          <t>3/30/20 10:14</t>
        </is>
      </c>
      <c r="L60" t="inlineStr">
        <is>
          <t>Approved</t>
        </is>
      </c>
      <c r="AF60" t="n">
        <v>0</v>
      </c>
      <c r="AG60" t="inlineStr">
        <is>
          <t>GB</t>
        </is>
      </c>
      <c r="AH60" t="inlineStr">
        <is>
          <t>GB - Principle Link UK  Ltd</t>
        </is>
      </c>
      <c r="AK60" t="inlineStr">
        <is>
          <t>Location Locker/Counter</t>
        </is>
      </c>
      <c r="AL60" t="inlineStr">
        <is>
          <t>Locker Onboarding</t>
        </is>
      </c>
      <c r="AM60" t="n">
        <v>1</v>
      </c>
      <c r="AS60" t="n">
        <v>0</v>
      </c>
    </row>
    <row r="61">
      <c r="A61" t="n">
        <v>59</v>
      </c>
      <c r="B61" t="inlineStr">
        <is>
          <t>7/15/21 2:44</t>
        </is>
      </c>
      <c r="C61" t="inlineStr">
        <is>
          <t>3/1/22 2:17</t>
        </is>
      </c>
      <c r="D61" t="inlineStr">
        <is>
          <t>10/4/22</t>
        </is>
      </c>
      <c r="E61" t="inlineStr">
        <is>
          <t>Closed</t>
        </is>
      </c>
      <c r="F61" t="inlineStr">
        <is>
          <t>7/19/21 15:00</t>
        </is>
      </c>
      <c r="AF61" t="n">
        <v>0</v>
      </c>
      <c r="AG61" t="inlineStr">
        <is>
          <t>DE</t>
        </is>
      </c>
      <c r="AH61" t="inlineStr">
        <is>
          <t>DE - NCR (Cardtronics)</t>
        </is>
      </c>
      <c r="AK61" t="inlineStr">
        <is>
          <t>Location Locker/Counter</t>
        </is>
      </c>
      <c r="AL61" t="inlineStr">
        <is>
          <t>Locker Onboarding</t>
        </is>
      </c>
      <c r="AM61" t="n">
        <v>1</v>
      </c>
      <c r="AS61" t="n">
        <v>0</v>
      </c>
    </row>
    <row r="62">
      <c r="A62" t="n">
        <v>60</v>
      </c>
      <c r="B62" t="inlineStr">
        <is>
          <t>7/14/23 7:52</t>
        </is>
      </c>
      <c r="D62" t="inlineStr">
        <is>
          <t>7/15/23</t>
        </is>
      </c>
      <c r="E62" t="inlineStr">
        <is>
          <t>Wait for consultation</t>
        </is>
      </c>
      <c r="F62" t="inlineStr">
        <is>
          <t>7/15/23 0:00</t>
        </is>
      </c>
      <c r="AF62" t="n">
        <v>0</v>
      </c>
      <c r="AG62" t="inlineStr">
        <is>
          <t>IT</t>
        </is>
      </c>
      <c r="AH62" t="inlineStr">
        <is>
          <t>IT - Ricoh</t>
        </is>
      </c>
      <c r="AI62" t="inlineStr">
        <is>
          <t>IT - Ricoh</t>
        </is>
      </c>
      <c r="AK62" t="inlineStr">
        <is>
          <t>Location Locker/Counter</t>
        </is>
      </c>
      <c r="AL62" t="inlineStr">
        <is>
          <t>Locker Onboarding</t>
        </is>
      </c>
      <c r="AM62" t="n">
        <v>1</v>
      </c>
      <c r="AS62" t="n">
        <v>0</v>
      </c>
    </row>
    <row r="63">
      <c r="A63" t="n">
        <v>61</v>
      </c>
      <c r="B63" t="inlineStr">
        <is>
          <t>10/21/19 3:53</t>
        </is>
      </c>
      <c r="C63" t="inlineStr">
        <is>
          <t>10/13/21 9:45</t>
        </is>
      </c>
      <c r="D63" t="inlineStr">
        <is>
          <t>7/18/23</t>
        </is>
      </c>
      <c r="E63" t="inlineStr">
        <is>
          <t>Activated</t>
        </is>
      </c>
      <c r="F63" t="inlineStr">
        <is>
          <t>8/8/19 1:34</t>
        </is>
      </c>
      <c r="K63" t="inlineStr">
        <is>
          <t>7/22/20 10:03</t>
        </is>
      </c>
      <c r="L63" t="inlineStr">
        <is>
          <t>Approved</t>
        </is>
      </c>
      <c r="T63" t="inlineStr">
        <is>
          <t>8/23/21</t>
        </is>
      </c>
      <c r="Y63" t="inlineStr">
        <is>
          <t>10/12/21</t>
        </is>
      </c>
      <c r="AA63" t="inlineStr">
        <is>
          <t>10/13/21 9:45</t>
        </is>
      </c>
      <c r="AF63" t="n">
        <v>0</v>
      </c>
      <c r="AG63" t="inlineStr">
        <is>
          <t>IT</t>
        </is>
      </c>
      <c r="AH63" t="inlineStr">
        <is>
          <t>IT - LAB68</t>
        </is>
      </c>
      <c r="AI63" t="inlineStr">
        <is>
          <t>IT - LAB68</t>
        </is>
      </c>
      <c r="AJ63" t="inlineStr">
        <is>
          <t>ASA</t>
        </is>
      </c>
      <c r="AK63" t="inlineStr">
        <is>
          <t>Location Locker/Counter</t>
        </is>
      </c>
      <c r="AL63" t="inlineStr">
        <is>
          <t>Locker Onboarding</t>
        </is>
      </c>
      <c r="AM63" t="n">
        <v>1</v>
      </c>
      <c r="AR63" t="n">
        <v>797.34</v>
      </c>
      <c r="AS63" t="n">
        <v>1</v>
      </c>
    </row>
    <row r="64">
      <c r="A64" t="n">
        <v>62</v>
      </c>
      <c r="B64" t="inlineStr">
        <is>
          <t>4/18/23 1:30</t>
        </is>
      </c>
      <c r="C64" t="inlineStr">
        <is>
          <t>6/9/23 3:38</t>
        </is>
      </c>
      <c r="D64" t="inlineStr">
        <is>
          <t>6/29/23</t>
        </is>
      </c>
      <c r="E64" t="inlineStr">
        <is>
          <t>Activated</t>
        </is>
      </c>
      <c r="F64" t="inlineStr">
        <is>
          <t>4/18/23 18:00</t>
        </is>
      </c>
      <c r="K64" t="inlineStr">
        <is>
          <t>5/24/23 3:30</t>
        </is>
      </c>
      <c r="L64" t="inlineStr">
        <is>
          <t>Approved</t>
        </is>
      </c>
      <c r="T64" t="inlineStr">
        <is>
          <t>5/25/23</t>
        </is>
      </c>
      <c r="Y64" t="inlineStr">
        <is>
          <t>6/9/23</t>
        </is>
      </c>
      <c r="AA64" t="inlineStr">
        <is>
          <t>6/9/23 3:38</t>
        </is>
      </c>
      <c r="AF64" t="n">
        <v>0</v>
      </c>
      <c r="AG64" t="inlineStr">
        <is>
          <t>ES</t>
        </is>
      </c>
      <c r="AH64" t="inlineStr">
        <is>
          <t>ES - Self survey</t>
        </is>
      </c>
      <c r="AI64" t="inlineStr">
        <is>
          <t>ES - Ricoh</t>
        </is>
      </c>
      <c r="AJ64" t="inlineStr">
        <is>
          <t>M</t>
        </is>
      </c>
      <c r="AK64" t="inlineStr">
        <is>
          <t>Location Locker/Counter</t>
        </is>
      </c>
      <c r="AL64" t="inlineStr">
        <is>
          <t>Odin Onboarding EU</t>
        </is>
      </c>
      <c r="AM64" t="n">
        <v>1</v>
      </c>
      <c r="AR64" t="n">
        <v>51.4</v>
      </c>
      <c r="AS64" t="n">
        <v>0</v>
      </c>
      <c r="AT64" t="inlineStr">
        <is>
          <t>5/26/23 0:01</t>
        </is>
      </c>
    </row>
    <row r="65">
      <c r="A65" t="n">
        <v>63</v>
      </c>
      <c r="B65" t="inlineStr">
        <is>
          <t>1/20/21 0:22</t>
        </is>
      </c>
      <c r="C65" t="inlineStr">
        <is>
          <t>5/19/21 13:05</t>
        </is>
      </c>
      <c r="D65" t="inlineStr">
        <is>
          <t>5/30/23</t>
        </is>
      </c>
      <c r="E65" t="inlineStr">
        <is>
          <t>Activated</t>
        </is>
      </c>
      <c r="F65" t="inlineStr">
        <is>
          <t>1/20/21 1:02</t>
        </is>
      </c>
      <c r="K65" t="inlineStr">
        <is>
          <t>4/8/21 22:44</t>
        </is>
      </c>
      <c r="L65" t="inlineStr">
        <is>
          <t>Approved</t>
        </is>
      </c>
      <c r="T65" t="inlineStr">
        <is>
          <t>4/9/21</t>
        </is>
      </c>
      <c r="Y65" t="inlineStr">
        <is>
          <t>5/6/21</t>
        </is>
      </c>
      <c r="Z65" t="inlineStr">
        <is>
          <t>5/3/21</t>
        </is>
      </c>
      <c r="AA65" t="inlineStr">
        <is>
          <t>5/19/21 13:05</t>
        </is>
      </c>
      <c r="AF65" t="n">
        <v>0</v>
      </c>
      <c r="AG65" t="inlineStr">
        <is>
          <t>DE</t>
        </is>
      </c>
      <c r="AH65" t="inlineStr">
        <is>
          <t>DE - Tokheim</t>
        </is>
      </c>
      <c r="AI65" t="inlineStr">
        <is>
          <t>DE - Tokheim</t>
        </is>
      </c>
      <c r="AJ65" t="inlineStr">
        <is>
          <t>AS</t>
        </is>
      </c>
      <c r="AK65" t="inlineStr">
        <is>
          <t>Location Locker/Counter</t>
        </is>
      </c>
      <c r="AL65" t="inlineStr">
        <is>
          <t>Locker Onboarding</t>
        </is>
      </c>
      <c r="AM65" t="n">
        <v>1</v>
      </c>
      <c r="AR65" t="n">
        <v>119.46</v>
      </c>
      <c r="AS65" t="n">
        <v>0</v>
      </c>
      <c r="AT65" t="inlineStr">
        <is>
          <t>4/9/21 1:02</t>
        </is>
      </c>
    </row>
    <row r="66">
      <c r="A66" t="n">
        <v>64</v>
      </c>
      <c r="B66" t="inlineStr">
        <is>
          <t>1/21/21 5:44</t>
        </is>
      </c>
      <c r="C66" t="inlineStr">
        <is>
          <t>5/28/21 8:33</t>
        </is>
      </c>
      <c r="D66" t="inlineStr">
        <is>
          <t>7/5/23</t>
        </is>
      </c>
      <c r="E66" t="inlineStr">
        <is>
          <t>Activated</t>
        </is>
      </c>
      <c r="F66" t="inlineStr">
        <is>
          <t>1/22/21 1:01</t>
        </is>
      </c>
      <c r="K66" t="inlineStr">
        <is>
          <t>2/16/21 2:51</t>
        </is>
      </c>
      <c r="L66" t="inlineStr">
        <is>
          <t>Approved</t>
        </is>
      </c>
      <c r="T66" t="inlineStr">
        <is>
          <t>5/13/21</t>
        </is>
      </c>
      <c r="Y66" t="inlineStr">
        <is>
          <t>5/27/21</t>
        </is>
      </c>
      <c r="AA66" t="inlineStr">
        <is>
          <t>5/27/21 16:00</t>
        </is>
      </c>
      <c r="AF66" t="n">
        <v>0</v>
      </c>
      <c r="AG66" t="inlineStr">
        <is>
          <t>GB</t>
        </is>
      </c>
      <c r="AH66" t="inlineStr">
        <is>
          <t>GB - Ricoh UK Ltd</t>
        </is>
      </c>
      <c r="AI66" t="inlineStr">
        <is>
          <t>GB - Ricoh UK Ltd</t>
        </is>
      </c>
      <c r="AJ66" t="inlineStr">
        <is>
          <t>MM</t>
        </is>
      </c>
      <c r="AK66" t="inlineStr">
        <is>
          <t>Location Locker/Counter</t>
        </is>
      </c>
      <c r="AL66" t="inlineStr">
        <is>
          <t>Locker Onboarding</t>
        </is>
      </c>
      <c r="AM66" t="n">
        <v>1</v>
      </c>
      <c r="AR66" t="n">
        <v>125.58</v>
      </c>
      <c r="AS66" t="n">
        <v>0</v>
      </c>
    </row>
    <row r="67">
      <c r="A67" t="n">
        <v>65</v>
      </c>
      <c r="B67" t="inlineStr">
        <is>
          <t>3/14/22 14:25</t>
        </is>
      </c>
      <c r="C67" t="inlineStr">
        <is>
          <t>3/19/22 3:25</t>
        </is>
      </c>
      <c r="D67" t="inlineStr">
        <is>
          <t>5/11/23</t>
        </is>
      </c>
      <c r="E67" t="inlineStr">
        <is>
          <t>Activated</t>
        </is>
      </c>
      <c r="K67" t="inlineStr">
        <is>
          <t>3/14/22 14:45</t>
        </is>
      </c>
      <c r="T67" t="inlineStr">
        <is>
          <t>3/15/22</t>
        </is>
      </c>
      <c r="Y67" t="inlineStr">
        <is>
          <t>3/17/22</t>
        </is>
      </c>
      <c r="Z67" t="inlineStr">
        <is>
          <t>3/21/22</t>
        </is>
      </c>
      <c r="AA67" t="inlineStr">
        <is>
          <t>3/19/22 3:25</t>
        </is>
      </c>
      <c r="AF67" t="n">
        <v>0</v>
      </c>
      <c r="AG67" t="inlineStr">
        <is>
          <t>DE</t>
        </is>
      </c>
      <c r="AH67" t="inlineStr">
        <is>
          <t>DE - NCR (Cardtronics)</t>
        </is>
      </c>
      <c r="AI67" t="inlineStr">
        <is>
          <t>DE - NCR (Cardtronics)</t>
        </is>
      </c>
      <c r="AJ67" t="inlineStr">
        <is>
          <t>M</t>
        </is>
      </c>
      <c r="AK67" t="inlineStr">
        <is>
          <t>Dobby Onboarding EU</t>
        </is>
      </c>
      <c r="AL67" t="inlineStr">
        <is>
          <t>Dobby Onboarding EU</t>
        </is>
      </c>
      <c r="AM67" t="n">
        <v>1</v>
      </c>
      <c r="AS67" t="n">
        <v>0</v>
      </c>
      <c r="AT67" t="inlineStr">
        <is>
          <t>3/15/22 2:00</t>
        </is>
      </c>
    </row>
    <row r="68">
      <c r="A68" t="n">
        <v>66</v>
      </c>
      <c r="B68" t="inlineStr">
        <is>
          <t>2/13/22 23:12</t>
        </is>
      </c>
      <c r="C68" t="inlineStr">
        <is>
          <t>5/5/22 19:23</t>
        </is>
      </c>
      <c r="D68" t="inlineStr">
        <is>
          <t>5/30/23</t>
        </is>
      </c>
      <c r="E68" t="inlineStr">
        <is>
          <t>Activated</t>
        </is>
      </c>
      <c r="F68" t="inlineStr">
        <is>
          <t>2/14/22 5:00</t>
        </is>
      </c>
      <c r="I68" t="inlineStr">
        <is>
          <t>2/23/22 5:00</t>
        </is>
      </c>
      <c r="K68" t="inlineStr">
        <is>
          <t>2/24/22 0:00</t>
        </is>
      </c>
      <c r="T68" t="inlineStr">
        <is>
          <t>3/9/22</t>
        </is>
      </c>
      <c r="V68" t="inlineStr">
        <is>
          <t>4/12/22</t>
        </is>
      </c>
      <c r="Y68" t="inlineStr">
        <is>
          <t>5/4/22</t>
        </is>
      </c>
      <c r="Z68" t="inlineStr">
        <is>
          <t>5/4/22</t>
        </is>
      </c>
      <c r="AA68" t="inlineStr">
        <is>
          <t>10/18/22 18:06</t>
        </is>
      </c>
      <c r="AB68" t="inlineStr">
        <is>
          <t>5/4/22</t>
        </is>
      </c>
      <c r="AF68" t="n">
        <v>0</v>
      </c>
      <c r="AG68" t="inlineStr">
        <is>
          <t>AU</t>
        </is>
      </c>
      <c r="AH68" t="inlineStr">
        <is>
          <t>AU - NCR (Cardtronics)</t>
        </is>
      </c>
      <c r="AI68" t="inlineStr">
        <is>
          <t>AU - NCR (Cardtronics)</t>
        </is>
      </c>
      <c r="AJ68" t="inlineStr">
        <is>
          <t>AS</t>
        </is>
      </c>
      <c r="AK68" t="inlineStr">
        <is>
          <t>Location Locker/Counter</t>
        </is>
      </c>
      <c r="AL68" t="inlineStr">
        <is>
          <t>Locker Onboarding</t>
        </is>
      </c>
      <c r="AM68" t="n">
        <v>1</v>
      </c>
      <c r="AN68" t="n">
        <v>9</v>
      </c>
      <c r="AO68" t="n">
        <v>0</v>
      </c>
      <c r="AQ68" t="n">
        <v>22</v>
      </c>
      <c r="AR68" t="n">
        <v>246.5</v>
      </c>
      <c r="AS68" t="n">
        <v>1</v>
      </c>
      <c r="AT68" t="inlineStr">
        <is>
          <t>3/9/22 1:00</t>
        </is>
      </c>
    </row>
    <row r="69">
      <c r="A69" t="n">
        <v>67</v>
      </c>
      <c r="B69" t="inlineStr">
        <is>
          <t>3/28/22 21:47</t>
        </is>
      </c>
      <c r="C69" t="inlineStr">
        <is>
          <t>5/16/22 7:29</t>
        </is>
      </c>
      <c r="D69" t="inlineStr">
        <is>
          <t>6/7/23</t>
        </is>
      </c>
      <c r="E69" t="inlineStr">
        <is>
          <t>Closed</t>
        </is>
      </c>
      <c r="F69" t="inlineStr">
        <is>
          <t>3/17/21 22:00</t>
        </is>
      </c>
      <c r="I69" t="inlineStr">
        <is>
          <t>4/5/21 12:00</t>
        </is>
      </c>
      <c r="J69" t="inlineStr">
        <is>
          <t>4/5/21</t>
        </is>
      </c>
      <c r="K69" t="inlineStr">
        <is>
          <t>4/25/22 16:03</t>
        </is>
      </c>
      <c r="L69" t="inlineStr">
        <is>
          <t>Approved</t>
        </is>
      </c>
      <c r="M69" t="inlineStr">
        <is>
          <t>4/14/21</t>
        </is>
      </c>
      <c r="O69" t="inlineStr">
        <is>
          <t>4/6/21</t>
        </is>
      </c>
      <c r="Q69" t="inlineStr">
        <is>
          <t>4/23/21</t>
        </is>
      </c>
      <c r="AF69" t="n">
        <v>0</v>
      </c>
      <c r="AG69" t="inlineStr">
        <is>
          <t>US</t>
        </is>
      </c>
      <c r="AH69" t="inlineStr">
        <is>
          <t>US - NSA</t>
        </is>
      </c>
      <c r="AI69" t="inlineStr">
        <is>
          <t>US - NSA</t>
        </is>
      </c>
      <c r="AJ69" t="inlineStr">
        <is>
          <t>MMM</t>
        </is>
      </c>
      <c r="AK69" t="inlineStr">
        <is>
          <t>Location Locker/Counter NA</t>
        </is>
      </c>
      <c r="AL69" t="inlineStr">
        <is>
          <t>Locker Onboarding NA</t>
        </is>
      </c>
      <c r="AM69" t="n">
        <v>1</v>
      </c>
      <c r="AN69" t="n">
        <v>18.58</v>
      </c>
      <c r="AO69" t="n">
        <v>-384</v>
      </c>
      <c r="AS69" t="n">
        <v>0</v>
      </c>
    </row>
    <row r="70">
      <c r="A70" t="n">
        <v>68</v>
      </c>
      <c r="B70" t="inlineStr">
        <is>
          <t>3/28/22 23:24</t>
        </is>
      </c>
      <c r="C70" t="inlineStr">
        <is>
          <t>4/28/22 20:24</t>
        </is>
      </c>
      <c r="D70" t="inlineStr">
        <is>
          <t>6/7/23</t>
        </is>
      </c>
      <c r="E70" t="inlineStr">
        <is>
          <t>Closed</t>
        </is>
      </c>
      <c r="F70" t="inlineStr">
        <is>
          <t>12/7/21 22:00</t>
        </is>
      </c>
      <c r="I70" t="inlineStr">
        <is>
          <t>12/23/21 22:00</t>
        </is>
      </c>
      <c r="K70" t="inlineStr">
        <is>
          <t>1/7/22 0:00</t>
        </is>
      </c>
      <c r="L70" t="inlineStr">
        <is>
          <t>Approved</t>
        </is>
      </c>
      <c r="M70" t="inlineStr">
        <is>
          <t>1/11/22</t>
        </is>
      </c>
      <c r="O70" t="inlineStr">
        <is>
          <t>12/28/21</t>
        </is>
      </c>
      <c r="Q70" t="inlineStr">
        <is>
          <t>1/10/22</t>
        </is>
      </c>
      <c r="AF70" t="n">
        <v>0</v>
      </c>
      <c r="AG70" t="inlineStr">
        <is>
          <t>US</t>
        </is>
      </c>
      <c r="AH70" t="inlineStr">
        <is>
          <t>US - NSA</t>
        </is>
      </c>
      <c r="AI70" t="inlineStr">
        <is>
          <t>US - NSA</t>
        </is>
      </c>
      <c r="AJ70" t="inlineStr">
        <is>
          <t>M</t>
        </is>
      </c>
      <c r="AK70" t="inlineStr">
        <is>
          <t>Location Locker/Counter NA</t>
        </is>
      </c>
      <c r="AL70" t="inlineStr">
        <is>
          <t>Locker Onboarding NA</t>
        </is>
      </c>
      <c r="AM70" t="n">
        <v>1</v>
      </c>
      <c r="AN70" t="n">
        <v>16</v>
      </c>
      <c r="AO70" t="n">
        <v>-10</v>
      </c>
      <c r="AS70" t="n">
        <v>0</v>
      </c>
    </row>
    <row r="71">
      <c r="A71" t="n">
        <v>69</v>
      </c>
      <c r="B71" t="inlineStr">
        <is>
          <t>6/14/22 4:35</t>
        </is>
      </c>
      <c r="C71" t="inlineStr">
        <is>
          <t>8/18/22 6:53</t>
        </is>
      </c>
      <c r="D71" t="inlineStr">
        <is>
          <t>5/30/23</t>
        </is>
      </c>
      <c r="E71" t="inlineStr">
        <is>
          <t>Closed</t>
        </is>
      </c>
      <c r="F71" t="inlineStr">
        <is>
          <t>6/15/22 1:06</t>
        </is>
      </c>
      <c r="K71" t="inlineStr">
        <is>
          <t>7/4/22 5:24</t>
        </is>
      </c>
      <c r="L71" t="inlineStr">
        <is>
          <t>Approved</t>
        </is>
      </c>
      <c r="R71" t="inlineStr">
        <is>
          <t>5/31/23</t>
        </is>
      </c>
      <c r="T71" t="inlineStr">
        <is>
          <t>8/2/22</t>
        </is>
      </c>
      <c r="Y71" t="inlineStr">
        <is>
          <t>8/19/22</t>
        </is>
      </c>
      <c r="Z71" t="inlineStr">
        <is>
          <t>8/18/22</t>
        </is>
      </c>
      <c r="AA71" t="inlineStr">
        <is>
          <t>8/18/22 6:54</t>
        </is>
      </c>
      <c r="AC71" t="inlineStr">
        <is>
          <t>3/29/23 15:00</t>
        </is>
      </c>
      <c r="AD71" t="inlineStr">
        <is>
          <t>3/10/23</t>
        </is>
      </c>
      <c r="AE71" t="inlineStr">
        <is>
          <t>3/10/23</t>
        </is>
      </c>
      <c r="AF71" t="n">
        <v>0</v>
      </c>
      <c r="AG71" t="inlineStr">
        <is>
          <t>DE</t>
        </is>
      </c>
      <c r="AH71" t="inlineStr">
        <is>
          <t>DE - BEM</t>
        </is>
      </c>
      <c r="AI71" t="inlineStr">
        <is>
          <t>DE - BEM</t>
        </is>
      </c>
      <c r="AJ71" t="inlineStr">
        <is>
          <t>M</t>
        </is>
      </c>
      <c r="AK71" t="inlineStr">
        <is>
          <t>Location Locker/Counter</t>
        </is>
      </c>
      <c r="AL71" t="inlineStr">
        <is>
          <t>Locker Onboarding</t>
        </is>
      </c>
      <c r="AM71" t="n">
        <v>1</v>
      </c>
      <c r="AR71" t="n">
        <v>64.23999999999999</v>
      </c>
      <c r="AS71" t="n">
        <v>0</v>
      </c>
      <c r="AT71" t="inlineStr">
        <is>
          <t>8/2/22 1:00</t>
        </is>
      </c>
    </row>
    <row r="72">
      <c r="A72" t="n">
        <v>70</v>
      </c>
      <c r="B72" t="inlineStr">
        <is>
          <t>3/16/20 9:52</t>
        </is>
      </c>
      <c r="C72" t="inlineStr">
        <is>
          <t>10/30/20 13:01</t>
        </is>
      </c>
      <c r="D72" t="inlineStr">
        <is>
          <t>10/4/22</t>
        </is>
      </c>
      <c r="E72" t="inlineStr">
        <is>
          <t>Closed</t>
        </is>
      </c>
      <c r="F72" t="inlineStr">
        <is>
          <t>3/25/20 22:00</t>
        </is>
      </c>
      <c r="K72" t="inlineStr">
        <is>
          <t>3/30/20 10:14</t>
        </is>
      </c>
      <c r="L72" t="inlineStr">
        <is>
          <t>Rejected</t>
        </is>
      </c>
      <c r="AF72" t="n">
        <v>0</v>
      </c>
      <c r="AG72" t="inlineStr">
        <is>
          <t>GB</t>
        </is>
      </c>
      <c r="AH72" t="inlineStr">
        <is>
          <t>GB - Principle Link UK  Ltd</t>
        </is>
      </c>
      <c r="AK72" t="inlineStr">
        <is>
          <t>Location Locker/Counter</t>
        </is>
      </c>
      <c r="AL72" t="inlineStr">
        <is>
          <t>Locker Onboarding</t>
        </is>
      </c>
      <c r="AM72" t="n">
        <v>1</v>
      </c>
      <c r="AS72" t="n">
        <v>0</v>
      </c>
    </row>
    <row r="73">
      <c r="A73" t="n">
        <v>71</v>
      </c>
      <c r="B73" t="inlineStr">
        <is>
          <t>7/15/21 2:44</t>
        </is>
      </c>
      <c r="C73" t="inlineStr">
        <is>
          <t>3/1/22 2:18</t>
        </is>
      </c>
      <c r="D73" t="inlineStr">
        <is>
          <t>10/4/22</t>
        </is>
      </c>
      <c r="E73" t="inlineStr">
        <is>
          <t>Closed</t>
        </is>
      </c>
      <c r="F73" t="inlineStr">
        <is>
          <t>7/20/21 8:20</t>
        </is>
      </c>
      <c r="AF73" t="n">
        <v>0</v>
      </c>
      <c r="AG73" t="inlineStr">
        <is>
          <t>DE</t>
        </is>
      </c>
      <c r="AH73" t="inlineStr">
        <is>
          <t>DE - NCR (Cardtronics)</t>
        </is>
      </c>
      <c r="AK73" t="inlineStr">
        <is>
          <t>Location Locker/Counter</t>
        </is>
      </c>
      <c r="AL73" t="inlineStr">
        <is>
          <t>Locker Onboarding</t>
        </is>
      </c>
      <c r="AM73" t="n">
        <v>1</v>
      </c>
      <c r="AS73" t="n">
        <v>0</v>
      </c>
    </row>
    <row r="74">
      <c r="A74" t="n">
        <v>72</v>
      </c>
      <c r="B74" t="inlineStr">
        <is>
          <t>7/14/23 7:52</t>
        </is>
      </c>
      <c r="D74" t="inlineStr">
        <is>
          <t>7/15/23</t>
        </is>
      </c>
      <c r="E74" t="inlineStr">
        <is>
          <t>Wait for consultation</t>
        </is>
      </c>
      <c r="F74" t="inlineStr">
        <is>
          <t>7/15/23 0:00</t>
        </is>
      </c>
      <c r="AF74" t="n">
        <v>0</v>
      </c>
      <c r="AG74" t="inlineStr">
        <is>
          <t>IT</t>
        </is>
      </c>
      <c r="AH74" t="inlineStr">
        <is>
          <t>IT - Ricoh</t>
        </is>
      </c>
      <c r="AI74" t="inlineStr">
        <is>
          <t>IT - Ricoh</t>
        </is>
      </c>
      <c r="AK74" t="inlineStr">
        <is>
          <t>Location Locker/Counter</t>
        </is>
      </c>
      <c r="AL74" t="inlineStr">
        <is>
          <t>Locker Onboarding</t>
        </is>
      </c>
      <c r="AM74" t="n">
        <v>1</v>
      </c>
      <c r="AS74" t="n">
        <v>0</v>
      </c>
    </row>
    <row r="75">
      <c r="A75" t="n">
        <v>73</v>
      </c>
      <c r="B75" t="inlineStr">
        <is>
          <t>10/21/19 3:53</t>
        </is>
      </c>
      <c r="C75" t="inlineStr">
        <is>
          <t>12/16/22 1:58</t>
        </is>
      </c>
      <c r="D75" t="inlineStr">
        <is>
          <t>7/18/23</t>
        </is>
      </c>
      <c r="E75" t="inlineStr">
        <is>
          <t>Activated</t>
        </is>
      </c>
      <c r="F75" t="inlineStr">
        <is>
          <t>11/4/21 2:02</t>
        </is>
      </c>
      <c r="K75" t="inlineStr">
        <is>
          <t>3/8/22 2:01</t>
        </is>
      </c>
      <c r="L75" t="inlineStr">
        <is>
          <t>Approved</t>
        </is>
      </c>
      <c r="T75" t="inlineStr">
        <is>
          <t>11/24/22</t>
        </is>
      </c>
      <c r="Y75" t="inlineStr">
        <is>
          <t>12/13/22</t>
        </is>
      </c>
      <c r="AA75" t="inlineStr">
        <is>
          <t>12/16/22 1:58</t>
        </is>
      </c>
      <c r="AF75" t="n">
        <v>0</v>
      </c>
      <c r="AG75" t="inlineStr">
        <is>
          <t>IT</t>
        </is>
      </c>
      <c r="AH75" t="inlineStr">
        <is>
          <t>IT - LAB68</t>
        </is>
      </c>
      <c r="AI75" t="inlineStr">
        <is>
          <t>IT - LAB68</t>
        </is>
      </c>
      <c r="AJ75" t="inlineStr">
        <is>
          <t>MMMM</t>
        </is>
      </c>
      <c r="AK75" t="inlineStr">
        <is>
          <t>Location Locker/Counter</t>
        </is>
      </c>
      <c r="AL75" t="inlineStr">
        <is>
          <t>Odin Onboarding EU</t>
        </is>
      </c>
      <c r="AM75" t="n">
        <v>1</v>
      </c>
      <c r="AR75" t="n">
        <v>407.04</v>
      </c>
      <c r="AS75" t="n">
        <v>0</v>
      </c>
      <c r="AT75" t="inlineStr">
        <is>
          <t>11/25/22 1:00</t>
        </is>
      </c>
    </row>
    <row r="76">
      <c r="A76" t="n">
        <v>74</v>
      </c>
      <c r="B76" t="inlineStr">
        <is>
          <t>3/23/23 4:19</t>
        </is>
      </c>
      <c r="C76" t="inlineStr">
        <is>
          <t>4/13/23 2:47</t>
        </is>
      </c>
      <c r="D76" t="inlineStr">
        <is>
          <t>6/29/23</t>
        </is>
      </c>
      <c r="E76" t="inlineStr">
        <is>
          <t>Activated</t>
        </is>
      </c>
      <c r="K76" t="inlineStr">
        <is>
          <t>3/23/23 10:22</t>
        </is>
      </c>
      <c r="L76" t="inlineStr">
        <is>
          <t>Approved</t>
        </is>
      </c>
      <c r="T76" t="inlineStr">
        <is>
          <t>3/23/23</t>
        </is>
      </c>
      <c r="Y76" t="inlineStr">
        <is>
          <t>4/13/23</t>
        </is>
      </c>
      <c r="AA76" t="inlineStr">
        <is>
          <t>4/13/23 2:47</t>
        </is>
      </c>
      <c r="AF76" t="n">
        <v>0</v>
      </c>
      <c r="AG76" t="inlineStr">
        <is>
          <t>ES</t>
        </is>
      </c>
      <c r="AH76" t="inlineStr">
        <is>
          <t>ES - Self survey</t>
        </is>
      </c>
      <c r="AI76" t="inlineStr">
        <is>
          <t>ES - Ricoh</t>
        </is>
      </c>
      <c r="AJ76" t="inlineStr">
        <is>
          <t>M</t>
        </is>
      </c>
      <c r="AK76" t="inlineStr">
        <is>
          <t>Location Locker/Counter</t>
        </is>
      </c>
      <c r="AL76" t="inlineStr">
        <is>
          <t>Odin Onboarding EU</t>
        </is>
      </c>
      <c r="AM76" t="n">
        <v>1</v>
      </c>
      <c r="AS76" t="n">
        <v>0</v>
      </c>
      <c r="AT76" t="inlineStr">
        <is>
          <t>3/24/23 2:00</t>
        </is>
      </c>
    </row>
    <row r="77">
      <c r="A77" t="n">
        <v>75</v>
      </c>
      <c r="B77" t="inlineStr">
        <is>
          <t>1/20/21 0:22</t>
        </is>
      </c>
      <c r="C77" t="inlineStr">
        <is>
          <t>5/28/21 14:18</t>
        </is>
      </c>
      <c r="D77" t="inlineStr">
        <is>
          <t>5/30/23</t>
        </is>
      </c>
      <c r="E77" t="inlineStr">
        <is>
          <t>Activated</t>
        </is>
      </c>
      <c r="F77" t="inlineStr">
        <is>
          <t>1/20/21 1:02</t>
        </is>
      </c>
      <c r="K77" t="inlineStr">
        <is>
          <t>3/23/21 8:20</t>
        </is>
      </c>
      <c r="L77" t="inlineStr">
        <is>
          <t>Approved</t>
        </is>
      </c>
      <c r="T77" t="inlineStr">
        <is>
          <t>3/23/21</t>
        </is>
      </c>
      <c r="Y77" t="inlineStr">
        <is>
          <t>5/6/21</t>
        </is>
      </c>
      <c r="Z77" t="inlineStr">
        <is>
          <t>5/3/21</t>
        </is>
      </c>
      <c r="AA77" t="inlineStr">
        <is>
          <t>5/28/21 14:18</t>
        </is>
      </c>
      <c r="AF77" t="n">
        <v>0</v>
      </c>
      <c r="AG77" t="inlineStr">
        <is>
          <t>DE</t>
        </is>
      </c>
      <c r="AH77" t="inlineStr">
        <is>
          <t>DE - Tokheim</t>
        </is>
      </c>
      <c r="AI77" t="inlineStr">
        <is>
          <t>DE - Tokheim</t>
        </is>
      </c>
      <c r="AJ77" t="inlineStr">
        <is>
          <t>AS</t>
        </is>
      </c>
      <c r="AK77" t="inlineStr">
        <is>
          <t>Location Locker/Counter</t>
        </is>
      </c>
      <c r="AL77" t="inlineStr">
        <is>
          <t>Locker Onboarding</t>
        </is>
      </c>
      <c r="AM77" t="n">
        <v>1</v>
      </c>
      <c r="AR77" t="n">
        <v>128.51</v>
      </c>
      <c r="AS77" t="n">
        <v>0</v>
      </c>
      <c r="AT77" t="inlineStr">
        <is>
          <t>3/24/21 2:01</t>
        </is>
      </c>
    </row>
    <row r="78">
      <c r="A78" t="n">
        <v>76</v>
      </c>
      <c r="B78" t="inlineStr">
        <is>
          <t>1/21/21 5:44</t>
        </is>
      </c>
      <c r="C78" t="inlineStr">
        <is>
          <t>5/25/21 7:17</t>
        </is>
      </c>
      <c r="D78" t="inlineStr">
        <is>
          <t>7/4/23</t>
        </is>
      </c>
      <c r="E78" t="inlineStr">
        <is>
          <t>Closed</t>
        </is>
      </c>
      <c r="F78" t="inlineStr">
        <is>
          <t>1/22/21 1:01</t>
        </is>
      </c>
      <c r="K78" t="inlineStr">
        <is>
          <t>2/16/21 2:51</t>
        </is>
      </c>
      <c r="L78" t="inlineStr">
        <is>
          <t>Approved</t>
        </is>
      </c>
      <c r="T78" t="inlineStr">
        <is>
          <t>5/13/21</t>
        </is>
      </c>
      <c r="Y78" t="inlineStr">
        <is>
          <t>5/25/21</t>
        </is>
      </c>
      <c r="Z78" t="inlineStr">
        <is>
          <t>5/25/21</t>
        </is>
      </c>
      <c r="AA78" t="inlineStr">
        <is>
          <t>5/24/21 16:00</t>
        </is>
      </c>
      <c r="AC78" t="inlineStr">
        <is>
          <t>3/20/23 17:00</t>
        </is>
      </c>
      <c r="AF78" t="n">
        <v>0</v>
      </c>
      <c r="AG78" t="inlineStr">
        <is>
          <t>GB</t>
        </is>
      </c>
      <c r="AH78" t="inlineStr">
        <is>
          <t>GB - Ricoh UK Ltd</t>
        </is>
      </c>
      <c r="AI78" t="inlineStr">
        <is>
          <t>GB - Ricoh UK Ltd</t>
        </is>
      </c>
      <c r="AJ78" t="inlineStr">
        <is>
          <t>MM</t>
        </is>
      </c>
      <c r="AK78" t="inlineStr">
        <is>
          <t>Location Locker/Counter</t>
        </is>
      </c>
      <c r="AL78" t="inlineStr">
        <is>
          <t>Locker Onboarding</t>
        </is>
      </c>
      <c r="AM78" t="n">
        <v>1</v>
      </c>
      <c r="AR78" t="n">
        <v>122.58</v>
      </c>
      <c r="AS78" t="n">
        <v>1</v>
      </c>
    </row>
    <row r="79">
      <c r="A79" t="n">
        <v>77</v>
      </c>
      <c r="B79" t="inlineStr">
        <is>
          <t>3/14/22 14:27</t>
        </is>
      </c>
      <c r="C79" t="inlineStr">
        <is>
          <t>3/19/22 3:25</t>
        </is>
      </c>
      <c r="D79" t="inlineStr">
        <is>
          <t>5/11/23</t>
        </is>
      </c>
      <c r="E79" t="inlineStr">
        <is>
          <t>Activated</t>
        </is>
      </c>
      <c r="K79" t="inlineStr">
        <is>
          <t>3/14/22 14:45</t>
        </is>
      </c>
      <c r="L79" t="inlineStr">
        <is>
          <t>Approved</t>
        </is>
      </c>
      <c r="T79" t="inlineStr">
        <is>
          <t>3/15/22</t>
        </is>
      </c>
      <c r="Y79" t="inlineStr">
        <is>
          <t>3/17/22</t>
        </is>
      </c>
      <c r="Z79" t="inlineStr">
        <is>
          <t>3/21/22</t>
        </is>
      </c>
      <c r="AA79" t="inlineStr">
        <is>
          <t>3/19/22 3:25</t>
        </is>
      </c>
      <c r="AF79" t="n">
        <v>0</v>
      </c>
      <c r="AG79" t="inlineStr">
        <is>
          <t>DE</t>
        </is>
      </c>
      <c r="AH79" t="inlineStr">
        <is>
          <t>DE - NCR (Cardtronics)</t>
        </is>
      </c>
      <c r="AI79" t="inlineStr">
        <is>
          <t>DE - NCR (Cardtronics)</t>
        </is>
      </c>
      <c r="AJ79" t="inlineStr">
        <is>
          <t>M</t>
        </is>
      </c>
      <c r="AK79" t="inlineStr">
        <is>
          <t>Dobby Onboarding EU</t>
        </is>
      </c>
      <c r="AL79" t="inlineStr">
        <is>
          <t>Dobby Onboarding EU</t>
        </is>
      </c>
      <c r="AM79" t="n">
        <v>1</v>
      </c>
      <c r="AS79" t="n">
        <v>0</v>
      </c>
      <c r="AT79" t="inlineStr">
        <is>
          <t>3/15/22 2:00</t>
        </is>
      </c>
    </row>
    <row r="80">
      <c r="A80" t="n">
        <v>78</v>
      </c>
      <c r="B80" t="inlineStr">
        <is>
          <t>2/13/22 23:12</t>
        </is>
      </c>
      <c r="C80" t="inlineStr">
        <is>
          <t>5/24/22 20:49</t>
        </is>
      </c>
      <c r="D80" t="inlineStr">
        <is>
          <t>11/29/22</t>
        </is>
      </c>
      <c r="E80" t="inlineStr">
        <is>
          <t>Closed</t>
        </is>
      </c>
      <c r="F80" t="inlineStr">
        <is>
          <t>2/14/22 5:00</t>
        </is>
      </c>
      <c r="I80" t="inlineStr">
        <is>
          <t>2/22/22 5:00</t>
        </is>
      </c>
      <c r="K80" t="inlineStr">
        <is>
          <t>2/14/22 0:00</t>
        </is>
      </c>
      <c r="AF80" t="n">
        <v>0</v>
      </c>
      <c r="AG80" t="inlineStr">
        <is>
          <t>AU</t>
        </is>
      </c>
      <c r="AH80" t="inlineStr">
        <is>
          <t>AU - NCR (Cardtronics)</t>
        </is>
      </c>
      <c r="AI80" t="inlineStr">
        <is>
          <t>AU - NCR (Cardtronics)</t>
        </is>
      </c>
      <c r="AK80" t="inlineStr">
        <is>
          <t>Location Locker/Counter</t>
        </is>
      </c>
      <c r="AL80" t="inlineStr">
        <is>
          <t>Locker Onboarding</t>
        </is>
      </c>
      <c r="AM80" t="n">
        <v>1</v>
      </c>
      <c r="AN80" t="n">
        <v>8</v>
      </c>
      <c r="AO80" t="n">
        <v>0</v>
      </c>
      <c r="AS80" t="n">
        <v>0</v>
      </c>
    </row>
    <row r="81">
      <c r="A81" t="n">
        <v>79</v>
      </c>
      <c r="B81" t="inlineStr">
        <is>
          <t>3/28/22 21:32</t>
        </is>
      </c>
      <c r="C81" t="inlineStr">
        <is>
          <t>5/16/22 7:29</t>
        </is>
      </c>
      <c r="D81" t="inlineStr">
        <is>
          <t>6/7/23</t>
        </is>
      </c>
      <c r="E81" t="inlineStr">
        <is>
          <t>Closed</t>
        </is>
      </c>
      <c r="F81" t="inlineStr">
        <is>
          <t>3/17/21 22:00</t>
        </is>
      </c>
      <c r="I81" t="inlineStr">
        <is>
          <t>3/22/21 12:00</t>
        </is>
      </c>
      <c r="J81" t="inlineStr">
        <is>
          <t>3/22/21</t>
        </is>
      </c>
      <c r="K81" t="inlineStr">
        <is>
          <t>4/25/22 16:04</t>
        </is>
      </c>
      <c r="L81" t="inlineStr">
        <is>
          <t>Approved</t>
        </is>
      </c>
      <c r="M81" t="inlineStr">
        <is>
          <t>3/25/21</t>
        </is>
      </c>
      <c r="O81" t="inlineStr">
        <is>
          <t>3/23/21</t>
        </is>
      </c>
      <c r="Q81" t="inlineStr">
        <is>
          <t>4/23/21</t>
        </is>
      </c>
      <c r="AF81" t="n">
        <v>1</v>
      </c>
      <c r="AG81" t="inlineStr">
        <is>
          <t>US</t>
        </is>
      </c>
      <c r="AH81" t="inlineStr">
        <is>
          <t>US - NSA</t>
        </is>
      </c>
      <c r="AI81" t="inlineStr">
        <is>
          <t>US - NSA</t>
        </is>
      </c>
      <c r="AJ81" t="inlineStr">
        <is>
          <t>MMM</t>
        </is>
      </c>
      <c r="AK81" t="inlineStr">
        <is>
          <t>Location Locker/Counter NA</t>
        </is>
      </c>
      <c r="AL81" t="inlineStr">
        <is>
          <t>Locker Onboarding NA</t>
        </is>
      </c>
      <c r="AM81" t="n">
        <v>1</v>
      </c>
      <c r="AN81" t="n">
        <v>4.58</v>
      </c>
      <c r="AO81" t="n">
        <v>-398</v>
      </c>
      <c r="AS81" t="n">
        <v>0</v>
      </c>
    </row>
    <row r="82">
      <c r="A82" t="n">
        <v>80</v>
      </c>
      <c r="B82" t="inlineStr">
        <is>
          <t>2/3/23 14:49</t>
        </is>
      </c>
      <c r="C82" t="inlineStr">
        <is>
          <t>7/13/23 15:27</t>
        </is>
      </c>
      <c r="D82" t="inlineStr">
        <is>
          <t>7/18/23</t>
        </is>
      </c>
      <c r="E82" t="inlineStr">
        <is>
          <t>Activated</t>
        </is>
      </c>
      <c r="F82" t="inlineStr">
        <is>
          <t>2/3/23 12:00</t>
        </is>
      </c>
      <c r="I82" t="inlineStr">
        <is>
          <t>2/13/23 12:00</t>
        </is>
      </c>
      <c r="J82" t="inlineStr">
        <is>
          <t>2/13/23</t>
        </is>
      </c>
      <c r="K82" t="inlineStr">
        <is>
          <t>6/7/23 14:25</t>
        </is>
      </c>
      <c r="L82" t="inlineStr">
        <is>
          <t>Approved</t>
        </is>
      </c>
      <c r="O82" t="inlineStr">
        <is>
          <t>2/14/23</t>
        </is>
      </c>
      <c r="Q82" t="inlineStr">
        <is>
          <t>3/27/23</t>
        </is>
      </c>
      <c r="R82" t="inlineStr">
        <is>
          <t>7/18/23</t>
        </is>
      </c>
      <c r="T82" t="inlineStr">
        <is>
          <t>6/15/23</t>
        </is>
      </c>
      <c r="V82" t="inlineStr">
        <is>
          <t>6/15/23</t>
        </is>
      </c>
      <c r="Y82" t="inlineStr">
        <is>
          <t>7/13/23</t>
        </is>
      </c>
      <c r="Z82" t="inlineStr">
        <is>
          <t>7/13/23</t>
        </is>
      </c>
      <c r="AA82" t="inlineStr">
        <is>
          <t>7/13/23 3:00</t>
        </is>
      </c>
      <c r="AF82" t="n">
        <v>0</v>
      </c>
      <c r="AG82" t="inlineStr">
        <is>
          <t>US</t>
        </is>
      </c>
      <c r="AH82" t="inlineStr">
        <is>
          <t>US - NSA</t>
        </is>
      </c>
      <c r="AI82" t="inlineStr">
        <is>
          <t>US - NSA</t>
        </is>
      </c>
      <c r="AJ82" t="inlineStr">
        <is>
          <t>M</t>
        </is>
      </c>
      <c r="AK82" t="inlineStr">
        <is>
          <t>Location Locker/Counter NA</t>
        </is>
      </c>
      <c r="AL82" t="inlineStr">
        <is>
          <t>Locker Onboarding NA</t>
        </is>
      </c>
      <c r="AM82" t="n">
        <v>1</v>
      </c>
      <c r="AN82" t="n">
        <v>10</v>
      </c>
      <c r="AO82" t="n">
        <v>-113</v>
      </c>
      <c r="AQ82" t="n">
        <v>28</v>
      </c>
      <c r="AR82" t="n">
        <v>159.58</v>
      </c>
      <c r="AS82" t="n">
        <v>1</v>
      </c>
    </row>
    <row r="83">
      <c r="A83" t="n">
        <v>81</v>
      </c>
      <c r="B83" t="inlineStr">
        <is>
          <t>5/23/22 3:55</t>
        </is>
      </c>
      <c r="C83" t="inlineStr">
        <is>
          <t>6/2/23 5:19</t>
        </is>
      </c>
      <c r="D83" t="inlineStr">
        <is>
          <t>6/30/23</t>
        </is>
      </c>
      <c r="E83" t="inlineStr">
        <is>
          <t>Activated</t>
        </is>
      </c>
      <c r="F83" t="inlineStr">
        <is>
          <t>5/24/22 1:02</t>
        </is>
      </c>
      <c r="I83" t="inlineStr">
        <is>
          <t>2/24/23 3:00</t>
        </is>
      </c>
      <c r="K83" t="inlineStr">
        <is>
          <t>5/22/23 10:36</t>
        </is>
      </c>
      <c r="L83" t="inlineStr">
        <is>
          <t>Approved</t>
        </is>
      </c>
      <c r="Q83" t="inlineStr">
        <is>
          <t>2/28/23</t>
        </is>
      </c>
      <c r="R83" t="inlineStr">
        <is>
          <t>4/11/23</t>
        </is>
      </c>
      <c r="T83" t="inlineStr">
        <is>
          <t>5/23/23</t>
        </is>
      </c>
      <c r="Y83" t="inlineStr">
        <is>
          <t>6/2/23</t>
        </is>
      </c>
      <c r="Z83" t="inlineStr">
        <is>
          <t>6/2/23</t>
        </is>
      </c>
      <c r="AA83" t="inlineStr">
        <is>
          <t>6/2/23 5:19</t>
        </is>
      </c>
      <c r="AF83" t="n">
        <v>0</v>
      </c>
      <c r="AG83" t="inlineStr">
        <is>
          <t>DE</t>
        </is>
      </c>
      <c r="AH83" t="inlineStr">
        <is>
          <t>DE - BEM</t>
        </is>
      </c>
      <c r="AI83" t="inlineStr">
        <is>
          <t>DE - BEM</t>
        </is>
      </c>
      <c r="AJ83" t="inlineStr">
        <is>
          <t>M</t>
        </is>
      </c>
      <c r="AK83" t="inlineStr">
        <is>
          <t>Location Locker/Counter</t>
        </is>
      </c>
      <c r="AL83" t="inlineStr">
        <is>
          <t>Locker Onboarding</t>
        </is>
      </c>
      <c r="AM83" t="n">
        <v>1</v>
      </c>
      <c r="AN83" t="n">
        <v>276.12</v>
      </c>
      <c r="AP83" t="n">
        <v>252</v>
      </c>
      <c r="AR83" t="n">
        <v>374.18</v>
      </c>
      <c r="AS83" t="n">
        <v>0</v>
      </c>
      <c r="AT83" t="inlineStr">
        <is>
          <t>5/24/23 0:00</t>
        </is>
      </c>
    </row>
    <row r="84">
      <c r="A84" t="n">
        <v>82</v>
      </c>
      <c r="B84" t="inlineStr">
        <is>
          <t>2/2/21 8:10</t>
        </is>
      </c>
      <c r="C84" t="inlineStr">
        <is>
          <t>3/17/21 13:10</t>
        </is>
      </c>
      <c r="D84" t="inlineStr">
        <is>
          <t>10/4/22</t>
        </is>
      </c>
      <c r="E84" t="inlineStr">
        <is>
          <t>Closed</t>
        </is>
      </c>
      <c r="F84" t="inlineStr">
        <is>
          <t>2/4/21 8:32</t>
        </is>
      </c>
      <c r="K84" t="inlineStr">
        <is>
          <t>3/8/21 10:15</t>
        </is>
      </c>
      <c r="L84" t="inlineStr">
        <is>
          <t>Approved</t>
        </is>
      </c>
      <c r="AF84" t="n">
        <v>0</v>
      </c>
      <c r="AG84" t="inlineStr">
        <is>
          <t>GB</t>
        </is>
      </c>
      <c r="AH84" t="inlineStr">
        <is>
          <t>GB - Principle Link UK  Ltd</t>
        </is>
      </c>
      <c r="AK84" t="inlineStr">
        <is>
          <t>Location Locker/Counter</t>
        </is>
      </c>
      <c r="AL84" t="inlineStr">
        <is>
          <t>Locker Onboarding</t>
        </is>
      </c>
      <c r="AM84" t="n">
        <v>1</v>
      </c>
      <c r="AS84" t="n">
        <v>0</v>
      </c>
    </row>
    <row r="85">
      <c r="A85" t="n">
        <v>83</v>
      </c>
      <c r="B85" t="inlineStr">
        <is>
          <t>7/15/21 2:44</t>
        </is>
      </c>
      <c r="C85" t="inlineStr">
        <is>
          <t>3/1/22 2:18</t>
        </is>
      </c>
      <c r="D85" t="inlineStr">
        <is>
          <t>10/4/22</t>
        </is>
      </c>
      <c r="E85" t="inlineStr">
        <is>
          <t>Closed</t>
        </is>
      </c>
      <c r="F85" t="inlineStr">
        <is>
          <t>7/19/21 15:00</t>
        </is>
      </c>
      <c r="AF85" t="n">
        <v>0</v>
      </c>
      <c r="AG85" t="inlineStr">
        <is>
          <t>DE</t>
        </is>
      </c>
      <c r="AH85" t="inlineStr">
        <is>
          <t>DE - NCR (Cardtronics)</t>
        </is>
      </c>
      <c r="AK85" t="inlineStr">
        <is>
          <t>Location Locker/Counter</t>
        </is>
      </c>
      <c r="AL85" t="inlineStr">
        <is>
          <t>Locker Onboarding</t>
        </is>
      </c>
      <c r="AM85" t="n">
        <v>1</v>
      </c>
      <c r="AS85" t="n">
        <v>0</v>
      </c>
    </row>
    <row r="86">
      <c r="A86" t="n">
        <v>84</v>
      </c>
      <c r="B86" t="inlineStr">
        <is>
          <t>7/14/23 7:52</t>
        </is>
      </c>
      <c r="D86" t="inlineStr">
        <is>
          <t>7/15/23</t>
        </is>
      </c>
      <c r="E86" t="inlineStr">
        <is>
          <t>Wait for consultation</t>
        </is>
      </c>
      <c r="F86" t="inlineStr">
        <is>
          <t>7/15/23 0:00</t>
        </is>
      </c>
      <c r="AF86" t="n">
        <v>0</v>
      </c>
      <c r="AG86" t="inlineStr">
        <is>
          <t>IT</t>
        </is>
      </c>
      <c r="AH86" t="inlineStr">
        <is>
          <t>IT - Ricoh</t>
        </is>
      </c>
      <c r="AI86" t="inlineStr">
        <is>
          <t>IT - Ricoh</t>
        </is>
      </c>
      <c r="AK86" t="inlineStr">
        <is>
          <t>Location Locker/Counter</t>
        </is>
      </c>
      <c r="AL86" t="inlineStr">
        <is>
          <t>Locker Onboarding</t>
        </is>
      </c>
      <c r="AM86" t="n">
        <v>1</v>
      </c>
      <c r="AS86" t="n">
        <v>0</v>
      </c>
    </row>
    <row r="87">
      <c r="A87" t="n">
        <v>85</v>
      </c>
      <c r="B87" t="inlineStr">
        <is>
          <t>10/21/19 3:53</t>
        </is>
      </c>
      <c r="C87" t="inlineStr">
        <is>
          <t>2/28/22 10:32</t>
        </is>
      </c>
      <c r="D87" t="inlineStr">
        <is>
          <t>7/18/23</t>
        </is>
      </c>
      <c r="E87" t="inlineStr">
        <is>
          <t>Activated</t>
        </is>
      </c>
      <c r="F87" t="inlineStr">
        <is>
          <t>6/21/19 3:57</t>
        </is>
      </c>
      <c r="K87" t="inlineStr">
        <is>
          <t>7/22/20 10:03</t>
        </is>
      </c>
      <c r="L87" t="inlineStr">
        <is>
          <t>Approved</t>
        </is>
      </c>
      <c r="T87" t="inlineStr">
        <is>
          <t>12/6/21</t>
        </is>
      </c>
      <c r="Y87" t="inlineStr">
        <is>
          <t>2/23/22</t>
        </is>
      </c>
      <c r="AA87" t="inlineStr">
        <is>
          <t>2/28/22 10:32</t>
        </is>
      </c>
      <c r="AE87" t="inlineStr">
        <is>
          <t>9/24/21</t>
        </is>
      </c>
      <c r="AF87" t="n">
        <v>0</v>
      </c>
      <c r="AG87" t="inlineStr">
        <is>
          <t>IT</t>
        </is>
      </c>
      <c r="AH87" t="inlineStr">
        <is>
          <t>IT - LAB68</t>
        </is>
      </c>
      <c r="AI87" t="inlineStr">
        <is>
          <t>IT - LAB68</t>
        </is>
      </c>
      <c r="AJ87" t="inlineStr">
        <is>
          <t>ASA</t>
        </is>
      </c>
      <c r="AK87" t="inlineStr">
        <is>
          <t>Location Locker/Counter</t>
        </is>
      </c>
      <c r="AL87" t="inlineStr">
        <is>
          <t>Locker Onboarding</t>
        </is>
      </c>
      <c r="AM87" t="n">
        <v>1</v>
      </c>
      <c r="AR87" t="n">
        <v>983.3200000000001</v>
      </c>
      <c r="AS87" t="n">
        <v>1</v>
      </c>
      <c r="AT87" t="inlineStr">
        <is>
          <t>12/7/21 1:00</t>
        </is>
      </c>
    </row>
    <row r="88">
      <c r="A88" t="n">
        <v>86</v>
      </c>
      <c r="B88" t="inlineStr">
        <is>
          <t>4/25/23 6:21</t>
        </is>
      </c>
      <c r="C88" t="inlineStr">
        <is>
          <t>6/16/23 7:53</t>
        </is>
      </c>
      <c r="D88" t="inlineStr">
        <is>
          <t>7/1/23</t>
        </is>
      </c>
      <c r="E88" t="inlineStr">
        <is>
          <t>Activated</t>
        </is>
      </c>
      <c r="F88" t="inlineStr">
        <is>
          <t>4/26/23 18:00</t>
        </is>
      </c>
      <c r="K88" t="inlineStr">
        <is>
          <t>4/27/23 9:42</t>
        </is>
      </c>
      <c r="L88" t="inlineStr">
        <is>
          <t>Approved</t>
        </is>
      </c>
      <c r="T88" t="inlineStr">
        <is>
          <t>5/29/23</t>
        </is>
      </c>
      <c r="U88" t="inlineStr">
        <is>
          <t>6/15/23</t>
        </is>
      </c>
      <c r="Y88" t="inlineStr">
        <is>
          <t>6/13/23</t>
        </is>
      </c>
      <c r="AA88" t="inlineStr">
        <is>
          <t>6/16/23 7:53</t>
        </is>
      </c>
      <c r="AF88" t="n">
        <v>0</v>
      </c>
      <c r="AG88" t="inlineStr">
        <is>
          <t>ES</t>
        </is>
      </c>
      <c r="AH88" t="inlineStr">
        <is>
          <t>ES - Self survey</t>
        </is>
      </c>
      <c r="AI88" t="inlineStr">
        <is>
          <t>ES - Ricoh</t>
        </is>
      </c>
      <c r="AJ88" t="inlineStr">
        <is>
          <t>ASA</t>
        </is>
      </c>
      <c r="AK88" t="inlineStr">
        <is>
          <t>Location Locker/Counter</t>
        </is>
      </c>
      <c r="AL88" t="inlineStr">
        <is>
          <t>Locker Onboarding</t>
        </is>
      </c>
      <c r="AM88" t="n">
        <v>1</v>
      </c>
      <c r="AR88" t="n">
        <v>50.58</v>
      </c>
      <c r="AS88" t="n">
        <v>0</v>
      </c>
      <c r="AT88" t="inlineStr">
        <is>
          <t>5/30/23 0:01</t>
        </is>
      </c>
    </row>
    <row r="89">
      <c r="A89" t="n">
        <v>87</v>
      </c>
      <c r="B89" t="inlineStr">
        <is>
          <t>1/20/21 0:22</t>
        </is>
      </c>
      <c r="C89" t="inlineStr">
        <is>
          <t>4/18/21 22:53</t>
        </is>
      </c>
      <c r="D89" t="inlineStr">
        <is>
          <t>5/30/23</t>
        </is>
      </c>
      <c r="E89" t="inlineStr">
        <is>
          <t>Activated</t>
        </is>
      </c>
      <c r="F89" t="inlineStr">
        <is>
          <t>1/20/21 1:02</t>
        </is>
      </c>
      <c r="K89" t="inlineStr">
        <is>
          <t>3/23/21 8:20</t>
        </is>
      </c>
      <c r="L89" t="inlineStr">
        <is>
          <t>Approved</t>
        </is>
      </c>
      <c r="T89" t="inlineStr">
        <is>
          <t>3/23/21</t>
        </is>
      </c>
      <c r="Y89" t="inlineStr">
        <is>
          <t>4/12/21</t>
        </is>
      </c>
      <c r="Z89" t="inlineStr">
        <is>
          <t>4/12/21</t>
        </is>
      </c>
      <c r="AA89" t="inlineStr">
        <is>
          <t>4/18/21 22:53</t>
        </is>
      </c>
      <c r="AF89" t="n">
        <v>0</v>
      </c>
      <c r="AG89" t="inlineStr">
        <is>
          <t>DE</t>
        </is>
      </c>
      <c r="AH89" t="inlineStr">
        <is>
          <t>DE - Tokheim</t>
        </is>
      </c>
      <c r="AI89" t="inlineStr">
        <is>
          <t>DE - Tokheim</t>
        </is>
      </c>
      <c r="AJ89" t="inlineStr">
        <is>
          <t>ASA</t>
        </is>
      </c>
      <c r="AK89" t="inlineStr">
        <is>
          <t>Location Locker/Counter</t>
        </is>
      </c>
      <c r="AL89" t="inlineStr">
        <is>
          <t>Locker Onboarding</t>
        </is>
      </c>
      <c r="AM89" t="n">
        <v>1</v>
      </c>
      <c r="AR89" t="n">
        <v>88.87</v>
      </c>
      <c r="AS89" t="n">
        <v>0</v>
      </c>
      <c r="AT89" t="inlineStr">
        <is>
          <t>3/24/21 2:01</t>
        </is>
      </c>
    </row>
    <row r="90">
      <c r="A90" t="n">
        <v>88</v>
      </c>
      <c r="B90" t="inlineStr">
        <is>
          <t>1/21/21 5:44</t>
        </is>
      </c>
      <c r="C90" t="inlineStr">
        <is>
          <t>8/25/21 6:41</t>
        </is>
      </c>
      <c r="D90" t="inlineStr">
        <is>
          <t>7/5/23</t>
        </is>
      </c>
      <c r="E90" t="inlineStr">
        <is>
          <t>Activated</t>
        </is>
      </c>
      <c r="F90" t="inlineStr">
        <is>
          <t>1/22/21 1:01</t>
        </is>
      </c>
      <c r="K90" t="inlineStr">
        <is>
          <t>2/14/21 12:22</t>
        </is>
      </c>
      <c r="L90" t="inlineStr">
        <is>
          <t>Approved</t>
        </is>
      </c>
      <c r="R90" t="inlineStr">
        <is>
          <t>7/6/23</t>
        </is>
      </c>
      <c r="T90" t="inlineStr">
        <is>
          <t>7/14/21</t>
        </is>
      </c>
      <c r="Y90" t="inlineStr">
        <is>
          <t>8/25/21</t>
        </is>
      </c>
      <c r="AA90" t="inlineStr">
        <is>
          <t>8/24/21 16:00</t>
        </is>
      </c>
      <c r="AF90" t="n">
        <v>0</v>
      </c>
      <c r="AG90" t="inlineStr">
        <is>
          <t>GB</t>
        </is>
      </c>
      <c r="AH90" t="inlineStr">
        <is>
          <t>GB - Ricoh UK Ltd</t>
        </is>
      </c>
      <c r="AI90" t="inlineStr">
        <is>
          <t>GB - Ricoh UK Ltd</t>
        </is>
      </c>
      <c r="AJ90" t="inlineStr">
        <is>
          <t>MM</t>
        </is>
      </c>
      <c r="AK90" t="inlineStr">
        <is>
          <t>Location Locker/Counter</t>
        </is>
      </c>
      <c r="AL90" t="inlineStr">
        <is>
          <t>Locker Onboarding</t>
        </is>
      </c>
      <c r="AM90" t="n">
        <v>1</v>
      </c>
      <c r="AR90" t="n">
        <v>214.58</v>
      </c>
      <c r="AS90" t="n">
        <v>0</v>
      </c>
    </row>
    <row r="91">
      <c r="A91" t="n">
        <v>89</v>
      </c>
      <c r="B91" t="inlineStr">
        <is>
          <t>3/14/22 14:23</t>
        </is>
      </c>
      <c r="C91" t="inlineStr">
        <is>
          <t>3/19/22 3:25</t>
        </is>
      </c>
      <c r="D91" t="inlineStr">
        <is>
          <t>5/11/23</t>
        </is>
      </c>
      <c r="E91" t="inlineStr">
        <is>
          <t>Activated</t>
        </is>
      </c>
      <c r="K91" t="inlineStr">
        <is>
          <t>3/14/22 14:45</t>
        </is>
      </c>
      <c r="L91" t="inlineStr">
        <is>
          <t>Approved</t>
        </is>
      </c>
      <c r="T91" t="inlineStr">
        <is>
          <t>3/15/22</t>
        </is>
      </c>
      <c r="Y91" t="inlineStr">
        <is>
          <t>3/18/22</t>
        </is>
      </c>
      <c r="Z91" t="inlineStr">
        <is>
          <t>3/25/22</t>
        </is>
      </c>
      <c r="AA91" t="inlineStr">
        <is>
          <t>3/19/22 3:25</t>
        </is>
      </c>
      <c r="AF91" t="n">
        <v>0</v>
      </c>
      <c r="AG91" t="inlineStr">
        <is>
          <t>DE</t>
        </is>
      </c>
      <c r="AH91" t="inlineStr">
        <is>
          <t>DE - NCR (Cardtronics)</t>
        </is>
      </c>
      <c r="AI91" t="inlineStr">
        <is>
          <t>DE - NCR (Cardtronics)</t>
        </is>
      </c>
      <c r="AJ91" t="inlineStr">
        <is>
          <t>M</t>
        </is>
      </c>
      <c r="AK91" t="inlineStr">
        <is>
          <t>Dobby Onboarding EU</t>
        </is>
      </c>
      <c r="AL91" t="inlineStr">
        <is>
          <t>Dobby Onboarding EU</t>
        </is>
      </c>
      <c r="AM91" t="n">
        <v>1</v>
      </c>
      <c r="AS91" t="n">
        <v>0</v>
      </c>
      <c r="AT91" t="inlineStr">
        <is>
          <t>3/15/22 2:00</t>
        </is>
      </c>
    </row>
    <row r="92">
      <c r="A92" t="n">
        <v>90</v>
      </c>
      <c r="B92" t="inlineStr">
        <is>
          <t>2/13/22 23:12</t>
        </is>
      </c>
      <c r="C92" t="inlineStr">
        <is>
          <t>5/24/22 20:49</t>
        </is>
      </c>
      <c r="D92" t="inlineStr">
        <is>
          <t>11/29/22</t>
        </is>
      </c>
      <c r="E92" t="inlineStr">
        <is>
          <t>Closed</t>
        </is>
      </c>
      <c r="F92" t="inlineStr">
        <is>
          <t>2/14/22 5:00</t>
        </is>
      </c>
      <c r="I92" t="inlineStr">
        <is>
          <t>2/16/22 5:00</t>
        </is>
      </c>
      <c r="K92" t="inlineStr">
        <is>
          <t>2/14/22 0:00</t>
        </is>
      </c>
      <c r="V92" t="inlineStr">
        <is>
          <t>2/17/22</t>
        </is>
      </c>
      <c r="AF92" t="n">
        <v>0</v>
      </c>
      <c r="AG92" t="inlineStr">
        <is>
          <t>AU</t>
        </is>
      </c>
      <c r="AH92" t="inlineStr">
        <is>
          <t>AU - NCR (Cardtronics)</t>
        </is>
      </c>
      <c r="AI92" t="inlineStr">
        <is>
          <t>AU - NCR (Cardtronics)</t>
        </is>
      </c>
      <c r="AK92" t="inlineStr">
        <is>
          <t>Location Locker/Counter</t>
        </is>
      </c>
      <c r="AL92" t="inlineStr">
        <is>
          <t>Locker Onboarding</t>
        </is>
      </c>
      <c r="AM92" t="n">
        <v>1</v>
      </c>
      <c r="AN92" t="n">
        <v>2</v>
      </c>
      <c r="AO92" t="n">
        <v>0</v>
      </c>
      <c r="AS92" t="n">
        <v>0</v>
      </c>
    </row>
    <row r="93">
      <c r="A93" t="n">
        <v>91</v>
      </c>
      <c r="B93" t="inlineStr">
        <is>
          <t>3/28/22 21:47</t>
        </is>
      </c>
      <c r="D93" t="inlineStr">
        <is>
          <t>6/7/23</t>
        </is>
      </c>
      <c r="E93" t="inlineStr">
        <is>
          <t>Closed</t>
        </is>
      </c>
      <c r="F93" t="inlineStr">
        <is>
          <t>3/17/21 22:00</t>
        </is>
      </c>
      <c r="I93" t="inlineStr">
        <is>
          <t>4/3/21 12:00</t>
        </is>
      </c>
      <c r="J93" t="inlineStr">
        <is>
          <t>4/3/21</t>
        </is>
      </c>
      <c r="K93" t="inlineStr">
        <is>
          <t>4/25/22 16:03</t>
        </is>
      </c>
      <c r="L93" t="inlineStr">
        <is>
          <t>Approved</t>
        </is>
      </c>
      <c r="M93" t="inlineStr">
        <is>
          <t>4/14/21</t>
        </is>
      </c>
      <c r="O93" t="inlineStr">
        <is>
          <t>4/5/21</t>
        </is>
      </c>
      <c r="Q93" t="inlineStr">
        <is>
          <t>4/23/21</t>
        </is>
      </c>
      <c r="AF93" t="n">
        <v>1</v>
      </c>
      <c r="AG93" t="inlineStr">
        <is>
          <t>US</t>
        </is>
      </c>
      <c r="AH93" t="inlineStr">
        <is>
          <t>US - NSA</t>
        </is>
      </c>
      <c r="AI93" t="inlineStr">
        <is>
          <t>US - NSA</t>
        </is>
      </c>
      <c r="AJ93" t="inlineStr">
        <is>
          <t>MM</t>
        </is>
      </c>
      <c r="AK93" t="inlineStr">
        <is>
          <t>Location Locker/Counter NA</t>
        </is>
      </c>
      <c r="AL93" t="inlineStr">
        <is>
          <t>Locker Onboarding NA</t>
        </is>
      </c>
      <c r="AM93" t="n">
        <v>1</v>
      </c>
      <c r="AN93" t="n">
        <v>16.58</v>
      </c>
      <c r="AO93" t="n">
        <v>-385</v>
      </c>
      <c r="AS93" t="n">
        <v>0</v>
      </c>
    </row>
    <row r="94">
      <c r="A94" t="n">
        <v>92</v>
      </c>
      <c r="B94" t="inlineStr">
        <is>
          <t>3/28/22 21:50</t>
        </is>
      </c>
      <c r="C94" t="inlineStr">
        <is>
          <t>2/14/23 14:55</t>
        </is>
      </c>
      <c r="D94" t="inlineStr">
        <is>
          <t>6/7/23</t>
        </is>
      </c>
      <c r="E94" t="inlineStr">
        <is>
          <t>Closed</t>
        </is>
      </c>
      <c r="F94" t="inlineStr">
        <is>
          <t>9/22/21 22:00</t>
        </is>
      </c>
      <c r="I94" t="inlineStr">
        <is>
          <t>10/3/21 12:00</t>
        </is>
      </c>
      <c r="J94" t="inlineStr">
        <is>
          <t>10/3/21</t>
        </is>
      </c>
      <c r="K94" t="inlineStr">
        <is>
          <t>10/5/21 0:00</t>
        </is>
      </c>
      <c r="L94" t="inlineStr">
        <is>
          <t>Approved</t>
        </is>
      </c>
      <c r="M94" t="inlineStr">
        <is>
          <t>3/28/22</t>
        </is>
      </c>
      <c r="O94" t="inlineStr">
        <is>
          <t>3/28/22</t>
        </is>
      </c>
      <c r="X94" t="inlineStr">
        <is>
          <t>2/1/22 0:00</t>
        </is>
      </c>
      <c r="AF94" t="n">
        <v>0</v>
      </c>
      <c r="AG94" t="inlineStr">
        <is>
          <t>US</t>
        </is>
      </c>
      <c r="AH94" t="inlineStr">
        <is>
          <t>US - NSA</t>
        </is>
      </c>
      <c r="AI94" t="inlineStr">
        <is>
          <t>US - NSA</t>
        </is>
      </c>
      <c r="AJ94" t="inlineStr">
        <is>
          <t>AS</t>
        </is>
      </c>
      <c r="AK94" t="inlineStr">
        <is>
          <t>Location Locker/Counter NA</t>
        </is>
      </c>
      <c r="AL94" t="inlineStr">
        <is>
          <t>Locker Onboarding NA</t>
        </is>
      </c>
      <c r="AM94" t="n">
        <v>1</v>
      </c>
      <c r="AN94" t="n">
        <v>10.58</v>
      </c>
      <c r="AO94" t="n">
        <v>0</v>
      </c>
      <c r="AS94" t="n">
        <v>0</v>
      </c>
    </row>
    <row r="95">
      <c r="A95" t="n">
        <v>93</v>
      </c>
      <c r="B95" t="inlineStr">
        <is>
          <t>8/9/22 1:57</t>
        </is>
      </c>
      <c r="C95" t="inlineStr">
        <is>
          <t>11/10/22 5:11</t>
        </is>
      </c>
      <c r="D95" t="inlineStr">
        <is>
          <t>6/26/23</t>
        </is>
      </c>
      <c r="E95" t="inlineStr">
        <is>
          <t>Closed</t>
        </is>
      </c>
      <c r="F95" t="inlineStr">
        <is>
          <t>8/10/22 1:01</t>
        </is>
      </c>
      <c r="K95" t="inlineStr">
        <is>
          <t>11/4/22 7:52</t>
        </is>
      </c>
      <c r="L95" t="inlineStr">
        <is>
          <t>Approved</t>
        </is>
      </c>
      <c r="R95" t="inlineStr">
        <is>
          <t>6/26/23</t>
        </is>
      </c>
      <c r="T95" t="inlineStr">
        <is>
          <t>11/4/22</t>
        </is>
      </c>
      <c r="Y95" t="inlineStr">
        <is>
          <t>11/9/22</t>
        </is>
      </c>
      <c r="Z95" t="inlineStr">
        <is>
          <t>11/9/22</t>
        </is>
      </c>
      <c r="AA95" t="inlineStr">
        <is>
          <t>11/10/22 5:11</t>
        </is>
      </c>
      <c r="AC95" t="inlineStr">
        <is>
          <t>5/25/23 15:00</t>
        </is>
      </c>
      <c r="AD95" t="inlineStr">
        <is>
          <t>5/3/23</t>
        </is>
      </c>
      <c r="AE95" t="inlineStr">
        <is>
          <t>5/12/23</t>
        </is>
      </c>
      <c r="AF95" t="n">
        <v>0</v>
      </c>
      <c r="AG95" t="inlineStr">
        <is>
          <t>DE</t>
        </is>
      </c>
      <c r="AH95" t="inlineStr">
        <is>
          <t>DE - BEM</t>
        </is>
      </c>
      <c r="AI95" t="inlineStr">
        <is>
          <t>DE - BEM</t>
        </is>
      </c>
      <c r="AJ95" t="inlineStr">
        <is>
          <t>M</t>
        </is>
      </c>
      <c r="AK95" t="inlineStr">
        <is>
          <t>Location Locker/Counter</t>
        </is>
      </c>
      <c r="AL95" t="inlineStr">
        <is>
          <t>Locker Onboarding</t>
        </is>
      </c>
      <c r="AM95" t="n">
        <v>1</v>
      </c>
      <c r="AR95" t="n">
        <v>92.22</v>
      </c>
      <c r="AS95" t="n">
        <v>0</v>
      </c>
      <c r="AT95" t="inlineStr">
        <is>
          <t>11/5/22 2:01</t>
        </is>
      </c>
    </row>
    <row r="96">
      <c r="A96" t="n">
        <v>94</v>
      </c>
      <c r="B96" t="inlineStr">
        <is>
          <t>2/2/21 8:10</t>
        </is>
      </c>
      <c r="C96" t="inlineStr">
        <is>
          <t>4/27/21 5:26</t>
        </is>
      </c>
      <c r="D96" t="inlineStr">
        <is>
          <t>12/6/22</t>
        </is>
      </c>
      <c r="E96" t="inlineStr">
        <is>
          <t>Closed</t>
        </is>
      </c>
      <c r="F96" t="inlineStr">
        <is>
          <t>2/4/21 8:32</t>
        </is>
      </c>
      <c r="K96" t="inlineStr">
        <is>
          <t>3/8/21 10:15</t>
        </is>
      </c>
      <c r="L96" t="inlineStr">
        <is>
          <t>Approved</t>
        </is>
      </c>
      <c r="AF96" t="n">
        <v>0</v>
      </c>
      <c r="AG96" t="inlineStr">
        <is>
          <t>GB</t>
        </is>
      </c>
      <c r="AH96" t="inlineStr">
        <is>
          <t>GB - Principle Link UK  Ltd</t>
        </is>
      </c>
      <c r="AK96" t="inlineStr">
        <is>
          <t>Location Locker/Counter</t>
        </is>
      </c>
      <c r="AL96" t="inlineStr">
        <is>
          <t>Locker Onboarding</t>
        </is>
      </c>
      <c r="AM96" t="n">
        <v>1</v>
      </c>
      <c r="AS96" t="n">
        <v>0</v>
      </c>
    </row>
    <row r="97">
      <c r="A97" t="n">
        <v>95</v>
      </c>
      <c r="B97" t="inlineStr">
        <is>
          <t>7/15/21 2:44</t>
        </is>
      </c>
      <c r="C97" t="inlineStr">
        <is>
          <t>3/1/22 2:17</t>
        </is>
      </c>
      <c r="D97" t="inlineStr">
        <is>
          <t>10/4/22</t>
        </is>
      </c>
      <c r="E97" t="inlineStr">
        <is>
          <t>Closed</t>
        </is>
      </c>
      <c r="F97" t="inlineStr">
        <is>
          <t>7/19/21 15:00</t>
        </is>
      </c>
      <c r="AF97" t="n">
        <v>0</v>
      </c>
      <c r="AG97" t="inlineStr">
        <is>
          <t>DE</t>
        </is>
      </c>
      <c r="AH97" t="inlineStr">
        <is>
          <t>DE - NCR (Cardtronics)</t>
        </is>
      </c>
      <c r="AK97" t="inlineStr">
        <is>
          <t>Location Locker/Counter</t>
        </is>
      </c>
      <c r="AL97" t="inlineStr">
        <is>
          <t>Locker Onboarding</t>
        </is>
      </c>
      <c r="AM97" t="n">
        <v>1</v>
      </c>
      <c r="AS97" t="n">
        <v>0</v>
      </c>
    </row>
    <row r="98">
      <c r="A98" t="n">
        <v>96</v>
      </c>
      <c r="B98" t="inlineStr">
        <is>
          <t>7/14/23 7:52</t>
        </is>
      </c>
      <c r="D98" t="inlineStr">
        <is>
          <t>7/15/23</t>
        </is>
      </c>
      <c r="E98" t="inlineStr">
        <is>
          <t>Wait for consultation</t>
        </is>
      </c>
      <c r="F98" t="inlineStr">
        <is>
          <t>7/15/23 0:00</t>
        </is>
      </c>
      <c r="AF98" t="n">
        <v>0</v>
      </c>
      <c r="AG98" t="inlineStr">
        <is>
          <t>IT</t>
        </is>
      </c>
      <c r="AH98" t="inlineStr">
        <is>
          <t>IT - Ricoh</t>
        </is>
      </c>
      <c r="AI98" t="inlineStr">
        <is>
          <t>IT - Ricoh</t>
        </is>
      </c>
      <c r="AK98" t="inlineStr">
        <is>
          <t>Location Locker/Counter</t>
        </is>
      </c>
      <c r="AL98" t="inlineStr">
        <is>
          <t>Locker Onboarding</t>
        </is>
      </c>
      <c r="AM98" t="n">
        <v>1</v>
      </c>
      <c r="AS98" t="n">
        <v>0</v>
      </c>
    </row>
    <row r="99">
      <c r="A99" t="n">
        <v>97</v>
      </c>
      <c r="B99" t="inlineStr">
        <is>
          <t>10/21/19 3:53</t>
        </is>
      </c>
      <c r="C99" t="inlineStr">
        <is>
          <t>7/11/23 0:47</t>
        </is>
      </c>
      <c r="D99" t="inlineStr">
        <is>
          <t>7/18/23</t>
        </is>
      </c>
      <c r="E99" t="inlineStr">
        <is>
          <t>Activated</t>
        </is>
      </c>
      <c r="F99" t="inlineStr">
        <is>
          <t>6/21/19 3:57</t>
        </is>
      </c>
      <c r="K99" t="inlineStr">
        <is>
          <t>4/2/20 1:14</t>
        </is>
      </c>
      <c r="L99" t="inlineStr">
        <is>
          <t>Approved</t>
        </is>
      </c>
      <c r="R99" t="inlineStr">
        <is>
          <t>7/18/23</t>
        </is>
      </c>
      <c r="U99" t="inlineStr">
        <is>
          <t>11/5/20</t>
        </is>
      </c>
      <c r="Y99" t="inlineStr">
        <is>
          <t>9/13/22</t>
        </is>
      </c>
      <c r="AA99" t="inlineStr">
        <is>
          <t>9/13/22 0:47</t>
        </is>
      </c>
      <c r="AC99" t="inlineStr">
        <is>
          <t>12/22/21 3:00</t>
        </is>
      </c>
      <c r="AF99" t="n">
        <v>0</v>
      </c>
      <c r="AG99" t="inlineStr">
        <is>
          <t>IT</t>
        </is>
      </c>
      <c r="AH99" t="inlineStr">
        <is>
          <t>IT - LAB68</t>
        </is>
      </c>
      <c r="AI99" t="inlineStr">
        <is>
          <t>IT - LAB68</t>
        </is>
      </c>
      <c r="AJ99" t="inlineStr">
        <is>
          <t>ASA</t>
        </is>
      </c>
      <c r="AK99" t="inlineStr">
        <is>
          <t>Location Locker/Counter</t>
        </is>
      </c>
      <c r="AL99" t="inlineStr">
        <is>
          <t>Locker Onboarding</t>
        </is>
      </c>
      <c r="AM99" t="n">
        <v>1</v>
      </c>
      <c r="AR99" t="n">
        <v>1179.87</v>
      </c>
      <c r="AS99" t="n">
        <v>0</v>
      </c>
      <c r="AT99" t="inlineStr">
        <is>
          <t>10/16/20 22:03</t>
        </is>
      </c>
    </row>
    <row r="100">
      <c r="A100" t="n">
        <v>98</v>
      </c>
      <c r="B100" t="inlineStr">
        <is>
          <t>4/25/23 6:22</t>
        </is>
      </c>
      <c r="C100" t="inlineStr">
        <is>
          <t>5/11/23 0:58</t>
        </is>
      </c>
      <c r="D100" t="inlineStr">
        <is>
          <t>6/29/23</t>
        </is>
      </c>
      <c r="E100" t="inlineStr">
        <is>
          <t>Activated</t>
        </is>
      </c>
      <c r="F100" t="inlineStr">
        <is>
          <t>4/26/23 18:00</t>
        </is>
      </c>
      <c r="K100" t="inlineStr">
        <is>
          <t>4/27/23 9:42</t>
        </is>
      </c>
      <c r="L100" t="inlineStr">
        <is>
          <t>Approved</t>
        </is>
      </c>
      <c r="T100" t="inlineStr">
        <is>
          <t>5/3/23</t>
        </is>
      </c>
      <c r="Y100" t="inlineStr">
        <is>
          <t>5/11/23</t>
        </is>
      </c>
      <c r="AA100" t="inlineStr">
        <is>
          <t>5/11/23 0:58</t>
        </is>
      </c>
      <c r="AF100" t="n">
        <v>0</v>
      </c>
      <c r="AG100" t="inlineStr">
        <is>
          <t>ES</t>
        </is>
      </c>
      <c r="AH100" t="inlineStr">
        <is>
          <t>ES - Self survey</t>
        </is>
      </c>
      <c r="AI100" t="inlineStr">
        <is>
          <t>ES - Ricoh</t>
        </is>
      </c>
      <c r="AJ100" t="inlineStr">
        <is>
          <t>M</t>
        </is>
      </c>
      <c r="AK100" t="inlineStr">
        <is>
          <t>Location Locker/Counter</t>
        </is>
      </c>
      <c r="AL100" t="inlineStr">
        <is>
          <t>Odin Onboarding EU</t>
        </is>
      </c>
      <c r="AM100" t="n">
        <v>1</v>
      </c>
      <c r="AR100" t="n">
        <v>14.29</v>
      </c>
      <c r="AS100" t="n">
        <v>0</v>
      </c>
      <c r="AT100" t="inlineStr">
        <is>
          <t>5/3/23 18:00</t>
        </is>
      </c>
    </row>
    <row r="101">
      <c r="A101" t="n">
        <v>99</v>
      </c>
      <c r="B101" t="inlineStr">
        <is>
          <t>1/20/21 0:22</t>
        </is>
      </c>
      <c r="C101" t="inlineStr">
        <is>
          <t>5/19/21 3:14</t>
        </is>
      </c>
      <c r="D101" t="inlineStr">
        <is>
          <t>5/30/23</t>
        </is>
      </c>
      <c r="E101" t="inlineStr">
        <is>
          <t>Activated</t>
        </is>
      </c>
      <c r="F101" t="inlineStr">
        <is>
          <t>1/20/21 1:02</t>
        </is>
      </c>
      <c r="K101" t="inlineStr">
        <is>
          <t>4/8/21 22:44</t>
        </is>
      </c>
      <c r="L101" t="inlineStr">
        <is>
          <t>Approved</t>
        </is>
      </c>
      <c r="T101" t="inlineStr">
        <is>
          <t>4/9/21</t>
        </is>
      </c>
      <c r="Y101" t="inlineStr">
        <is>
          <t>5/6/21</t>
        </is>
      </c>
      <c r="Z101" t="inlineStr">
        <is>
          <t>5/4/21</t>
        </is>
      </c>
      <c r="AA101" t="inlineStr">
        <is>
          <t>5/19/21 3:15</t>
        </is>
      </c>
      <c r="AF101" t="n">
        <v>0</v>
      </c>
      <c r="AG101" t="inlineStr">
        <is>
          <t>DE</t>
        </is>
      </c>
      <c r="AH101" t="inlineStr">
        <is>
          <t>DE - Tokheim</t>
        </is>
      </c>
      <c r="AI101" t="inlineStr">
        <is>
          <t>DE - Tokheim</t>
        </is>
      </c>
      <c r="AJ101" t="inlineStr">
        <is>
          <t>AS</t>
        </is>
      </c>
      <c r="AK101" t="inlineStr">
        <is>
          <t>Location Locker/Counter</t>
        </is>
      </c>
      <c r="AL101" t="inlineStr">
        <is>
          <t>Locker Onboarding</t>
        </is>
      </c>
      <c r="AM101" t="n">
        <v>1</v>
      </c>
      <c r="AR101" t="n">
        <v>119.05</v>
      </c>
      <c r="AS101" t="n">
        <v>0</v>
      </c>
      <c r="AT101" t="inlineStr">
        <is>
          <t>4/9/21 1:02</t>
        </is>
      </c>
    </row>
    <row r="102">
      <c r="A102" t="n">
        <v>100</v>
      </c>
      <c r="B102" t="inlineStr">
        <is>
          <t>1/21/21 5:44</t>
        </is>
      </c>
      <c r="C102" t="inlineStr">
        <is>
          <t>5/28/21 8:33</t>
        </is>
      </c>
      <c r="D102" t="inlineStr">
        <is>
          <t>7/4/23</t>
        </is>
      </c>
      <c r="E102" t="inlineStr">
        <is>
          <t>Closed</t>
        </is>
      </c>
      <c r="F102" t="inlineStr">
        <is>
          <t>1/22/21 1:01</t>
        </is>
      </c>
      <c r="K102" t="inlineStr">
        <is>
          <t>2/14/21 12:22</t>
        </is>
      </c>
      <c r="L102" t="inlineStr">
        <is>
          <t>Approved</t>
        </is>
      </c>
      <c r="T102" t="inlineStr">
        <is>
          <t>5/13/21</t>
        </is>
      </c>
      <c r="Y102" t="inlineStr">
        <is>
          <t>5/28/21</t>
        </is>
      </c>
      <c r="AA102" t="inlineStr">
        <is>
          <t>5/27/21 16:00</t>
        </is>
      </c>
      <c r="AC102" t="inlineStr">
        <is>
          <t>3/28/23 16:00</t>
        </is>
      </c>
      <c r="AF102" t="n">
        <v>0</v>
      </c>
      <c r="AG102" t="inlineStr">
        <is>
          <t>GB</t>
        </is>
      </c>
      <c r="AH102" t="inlineStr">
        <is>
          <t>GB - Ricoh UK Ltd</t>
        </is>
      </c>
      <c r="AI102" t="inlineStr">
        <is>
          <t>GB - Ricoh UK Ltd</t>
        </is>
      </c>
      <c r="AJ102" t="inlineStr">
        <is>
          <t>MM</t>
        </is>
      </c>
      <c r="AK102" t="inlineStr">
        <is>
          <t>Location Locker/Counter</t>
        </is>
      </c>
      <c r="AL102" t="inlineStr">
        <is>
          <t>Locker Onboarding</t>
        </is>
      </c>
      <c r="AM102" t="n">
        <v>1</v>
      </c>
      <c r="AR102" t="n">
        <v>125.58</v>
      </c>
      <c r="AS102" t="n">
        <v>0</v>
      </c>
    </row>
    <row r="103">
      <c r="A103" t="n">
        <v>101</v>
      </c>
      <c r="B103" t="inlineStr">
        <is>
          <t>3/14/22 14:25</t>
        </is>
      </c>
      <c r="C103" t="inlineStr">
        <is>
          <t>3/19/22 3:25</t>
        </is>
      </c>
      <c r="D103" t="inlineStr">
        <is>
          <t>5/30/23</t>
        </is>
      </c>
      <c r="E103" t="inlineStr">
        <is>
          <t>Activated</t>
        </is>
      </c>
      <c r="K103" t="inlineStr">
        <is>
          <t>3/14/22 14:45</t>
        </is>
      </c>
      <c r="L103" t="inlineStr">
        <is>
          <t>Approved</t>
        </is>
      </c>
      <c r="T103" t="inlineStr">
        <is>
          <t>3/15/22</t>
        </is>
      </c>
      <c r="Y103" t="inlineStr">
        <is>
          <t>3/18/22</t>
        </is>
      </c>
      <c r="Z103" t="inlineStr">
        <is>
          <t>3/25/22</t>
        </is>
      </c>
      <c r="AA103" t="inlineStr">
        <is>
          <t>3/19/22 3:25</t>
        </is>
      </c>
      <c r="AF103" t="n">
        <v>0</v>
      </c>
      <c r="AG103" t="inlineStr">
        <is>
          <t>DE</t>
        </is>
      </c>
      <c r="AH103" t="inlineStr">
        <is>
          <t>DE - NCR (Cardtronics)</t>
        </is>
      </c>
      <c r="AI103" t="inlineStr">
        <is>
          <t>DE - NCR (Cardtronics)</t>
        </is>
      </c>
      <c r="AJ103" t="inlineStr">
        <is>
          <t>M</t>
        </is>
      </c>
      <c r="AK103" t="inlineStr">
        <is>
          <t>Dobby Onboarding EU</t>
        </is>
      </c>
      <c r="AL103" t="inlineStr">
        <is>
          <t>Dobby Onboarding EU</t>
        </is>
      </c>
      <c r="AM103" t="n">
        <v>1</v>
      </c>
      <c r="AS103" t="n">
        <v>0</v>
      </c>
      <c r="AT103" t="inlineStr">
        <is>
          <t>3/15/22 2:00</t>
        </is>
      </c>
    </row>
    <row r="104">
      <c r="A104" t="n">
        <v>102</v>
      </c>
      <c r="B104" t="inlineStr">
        <is>
          <t>2/13/22 23:12</t>
        </is>
      </c>
      <c r="C104" t="inlineStr">
        <is>
          <t>5/5/22 19:28</t>
        </is>
      </c>
      <c r="D104" t="inlineStr">
        <is>
          <t>6/23/23</t>
        </is>
      </c>
      <c r="E104" t="inlineStr">
        <is>
          <t>Activated</t>
        </is>
      </c>
      <c r="F104" t="inlineStr">
        <is>
          <t>2/14/22 5:00</t>
        </is>
      </c>
      <c r="I104" t="inlineStr">
        <is>
          <t>2/23/22 5:00</t>
        </is>
      </c>
      <c r="K104" t="inlineStr">
        <is>
          <t>2/24/22 0:00</t>
        </is>
      </c>
      <c r="T104" t="inlineStr">
        <is>
          <t>3/9/22</t>
        </is>
      </c>
      <c r="V104" t="inlineStr">
        <is>
          <t>4/12/22</t>
        </is>
      </c>
      <c r="Y104" t="inlineStr">
        <is>
          <t>5/5/22</t>
        </is>
      </c>
      <c r="Z104" t="inlineStr">
        <is>
          <t>5/5/22</t>
        </is>
      </c>
      <c r="AA104" t="inlineStr">
        <is>
          <t>10/18/22 18:06</t>
        </is>
      </c>
      <c r="AB104" t="inlineStr">
        <is>
          <t>5/5/22</t>
        </is>
      </c>
      <c r="AF104" t="n">
        <v>0</v>
      </c>
      <c r="AG104" t="inlineStr">
        <is>
          <t>AU</t>
        </is>
      </c>
      <c r="AH104" t="inlineStr">
        <is>
          <t>AU - NCR (Cardtronics)</t>
        </is>
      </c>
      <c r="AI104" t="inlineStr">
        <is>
          <t>AU - NCR (Cardtronics)</t>
        </is>
      </c>
      <c r="AJ104" t="inlineStr">
        <is>
          <t>AS</t>
        </is>
      </c>
      <c r="AK104" t="inlineStr">
        <is>
          <t>Location Locker/Counter</t>
        </is>
      </c>
      <c r="AL104" t="inlineStr">
        <is>
          <t>Locker Onboarding</t>
        </is>
      </c>
      <c r="AM104" t="n">
        <v>1</v>
      </c>
      <c r="AN104" t="n">
        <v>9</v>
      </c>
      <c r="AO104" t="n">
        <v>0</v>
      </c>
      <c r="AQ104" t="n">
        <v>23</v>
      </c>
      <c r="AR104" t="n">
        <v>246.5</v>
      </c>
      <c r="AS104" t="n">
        <v>1</v>
      </c>
      <c r="AT104" t="inlineStr">
        <is>
          <t>3/9/22 1:00</t>
        </is>
      </c>
    </row>
    <row r="105">
      <c r="A105" t="n">
        <v>103</v>
      </c>
      <c r="B105" t="inlineStr">
        <is>
          <t>3/29/22 0:19</t>
        </is>
      </c>
      <c r="C105" t="inlineStr">
        <is>
          <t>5/16/22 7:29</t>
        </is>
      </c>
      <c r="D105" t="inlineStr">
        <is>
          <t>6/7/23</t>
        </is>
      </c>
      <c r="E105" t="inlineStr">
        <is>
          <t>Closed</t>
        </is>
      </c>
      <c r="F105" t="inlineStr">
        <is>
          <t>3/17/21 22:00</t>
        </is>
      </c>
      <c r="I105" t="inlineStr">
        <is>
          <t>3/29/21 12:00</t>
        </is>
      </c>
      <c r="J105" t="inlineStr">
        <is>
          <t>3/29/21</t>
        </is>
      </c>
      <c r="K105" t="inlineStr">
        <is>
          <t>3/30/21 0:00</t>
        </is>
      </c>
      <c r="L105" t="inlineStr">
        <is>
          <t>Approved</t>
        </is>
      </c>
      <c r="M105" t="inlineStr">
        <is>
          <t>4/2/21</t>
        </is>
      </c>
      <c r="O105" t="inlineStr">
        <is>
          <t>3/30/21</t>
        </is>
      </c>
      <c r="Q105" t="inlineStr">
        <is>
          <t>4/23/21</t>
        </is>
      </c>
      <c r="AF105" t="n">
        <v>1</v>
      </c>
      <c r="AG105" t="inlineStr">
        <is>
          <t>US</t>
        </is>
      </c>
      <c r="AH105" t="inlineStr">
        <is>
          <t>US - NSA</t>
        </is>
      </c>
      <c r="AI105" t="inlineStr">
        <is>
          <t>US - NSA</t>
        </is>
      </c>
      <c r="AJ105" t="inlineStr">
        <is>
          <t>MMM</t>
        </is>
      </c>
      <c r="AK105" t="inlineStr">
        <is>
          <t>Location Locker/Counter NA</t>
        </is>
      </c>
      <c r="AL105" t="inlineStr">
        <is>
          <t>Locker Onboarding NA</t>
        </is>
      </c>
      <c r="AM105" t="n">
        <v>1</v>
      </c>
      <c r="AN105" t="n">
        <v>11.58</v>
      </c>
      <c r="AO105" t="n">
        <v>1</v>
      </c>
      <c r="AS105" t="n">
        <v>0</v>
      </c>
    </row>
    <row r="106">
      <c r="A106" t="n">
        <v>104</v>
      </c>
      <c r="B106" t="inlineStr">
        <is>
          <t>2/3/23 14:49</t>
        </is>
      </c>
      <c r="C106" t="inlineStr">
        <is>
          <t>2/15/23 13:08</t>
        </is>
      </c>
      <c r="D106" t="inlineStr">
        <is>
          <t>6/7/23</t>
        </is>
      </c>
      <c r="E106" t="inlineStr">
        <is>
          <t>Closed</t>
        </is>
      </c>
      <c r="F106" t="inlineStr">
        <is>
          <t>2/3/23 12:00</t>
        </is>
      </c>
      <c r="I106" t="inlineStr">
        <is>
          <t>2/15/23 12:00</t>
        </is>
      </c>
      <c r="J106" t="inlineStr">
        <is>
          <t>2/15/23</t>
        </is>
      </c>
      <c r="K106" t="inlineStr">
        <is>
          <t>2/15/23 13:08</t>
        </is>
      </c>
      <c r="L106" t="inlineStr">
        <is>
          <t>Not Viable</t>
        </is>
      </c>
      <c r="AF106" t="n">
        <v>0</v>
      </c>
      <c r="AG106" t="inlineStr">
        <is>
          <t>US</t>
        </is>
      </c>
      <c r="AH106" t="inlineStr">
        <is>
          <t>US - NSA</t>
        </is>
      </c>
      <c r="AI106" t="inlineStr">
        <is>
          <t>US - NSA</t>
        </is>
      </c>
      <c r="AJ106" t="inlineStr">
        <is>
          <t>M</t>
        </is>
      </c>
      <c r="AK106" t="inlineStr">
        <is>
          <t>Location Locker/Counter NA</t>
        </is>
      </c>
      <c r="AL106" t="inlineStr">
        <is>
          <t>Locker Onboarding NA</t>
        </is>
      </c>
      <c r="AM106" t="n">
        <v>1</v>
      </c>
      <c r="AN106" t="n">
        <v>12</v>
      </c>
      <c r="AS106" t="n">
        <v>0</v>
      </c>
    </row>
    <row r="107">
      <c r="A107" t="n">
        <v>105</v>
      </c>
      <c r="B107" t="inlineStr">
        <is>
          <t>4/1/21 6:03</t>
        </is>
      </c>
      <c r="C107" t="inlineStr">
        <is>
          <t>6/12/21 2:32</t>
        </is>
      </c>
      <c r="D107" t="inlineStr">
        <is>
          <t>7/3/23</t>
        </is>
      </c>
      <c r="E107" t="inlineStr">
        <is>
          <t>Closed</t>
        </is>
      </c>
      <c r="F107" t="inlineStr">
        <is>
          <t>4/4/21 15:00</t>
        </is>
      </c>
      <c r="K107" t="inlineStr">
        <is>
          <t>6/2/21 8:15</t>
        </is>
      </c>
      <c r="L107" t="inlineStr">
        <is>
          <t>Approved</t>
        </is>
      </c>
      <c r="T107" t="inlineStr">
        <is>
          <t>6/2/21</t>
        </is>
      </c>
      <c r="U107" t="inlineStr">
        <is>
          <t>6/8/21</t>
        </is>
      </c>
      <c r="Y107" t="inlineStr">
        <is>
          <t>6/9/21</t>
        </is>
      </c>
      <c r="Z107" t="inlineStr">
        <is>
          <t>6/9/21</t>
        </is>
      </c>
      <c r="AA107" t="inlineStr">
        <is>
          <t>6/12/21 2:32</t>
        </is>
      </c>
      <c r="AC107" t="inlineStr">
        <is>
          <t>5/29/23 15:00</t>
        </is>
      </c>
      <c r="AD107" t="inlineStr">
        <is>
          <t>5/5/23</t>
        </is>
      </c>
      <c r="AE107" t="inlineStr">
        <is>
          <t>5/19/23</t>
        </is>
      </c>
      <c r="AF107" t="n">
        <v>0</v>
      </c>
      <c r="AG107" t="inlineStr">
        <is>
          <t>DE</t>
        </is>
      </c>
      <c r="AH107" t="inlineStr">
        <is>
          <t>DE - BEM</t>
        </is>
      </c>
      <c r="AI107" t="inlineStr">
        <is>
          <t>DE - BEM</t>
        </is>
      </c>
      <c r="AJ107" t="inlineStr">
        <is>
          <t>MM</t>
        </is>
      </c>
      <c r="AK107" t="inlineStr">
        <is>
          <t>Location Locker/Counter</t>
        </is>
      </c>
      <c r="AL107" t="inlineStr">
        <is>
          <t>Locker Onboarding</t>
        </is>
      </c>
      <c r="AM107" t="n">
        <v>1</v>
      </c>
      <c r="AR107" t="n">
        <v>68.48</v>
      </c>
      <c r="AS107" t="n">
        <v>1</v>
      </c>
      <c r="AT107" t="inlineStr">
        <is>
          <t>6/3/21 1:02</t>
        </is>
      </c>
    </row>
    <row r="108">
      <c r="A108" t="n">
        <v>106</v>
      </c>
      <c r="B108" t="inlineStr">
        <is>
          <t>2/2/21 8:10</t>
        </is>
      </c>
      <c r="C108" t="inlineStr">
        <is>
          <t>3/8/21 10:44</t>
        </is>
      </c>
      <c r="D108" t="inlineStr">
        <is>
          <t>5/25/23</t>
        </is>
      </c>
      <c r="E108" t="inlineStr">
        <is>
          <t>Closed</t>
        </is>
      </c>
      <c r="F108" t="inlineStr">
        <is>
          <t>2/4/21 8:32</t>
        </is>
      </c>
      <c r="K108" t="inlineStr">
        <is>
          <t>3/2/21 8:04</t>
        </is>
      </c>
      <c r="L108" t="inlineStr">
        <is>
          <t>Rejected</t>
        </is>
      </c>
      <c r="AF108" t="n">
        <v>0</v>
      </c>
      <c r="AG108" t="inlineStr">
        <is>
          <t>GB</t>
        </is>
      </c>
      <c r="AH108" t="inlineStr">
        <is>
          <t>GB - Principle Link UK  Ltd</t>
        </is>
      </c>
      <c r="AK108" t="inlineStr">
        <is>
          <t>Location Locker/Counter</t>
        </is>
      </c>
      <c r="AL108" t="inlineStr">
        <is>
          <t>Locker Onboarding</t>
        </is>
      </c>
      <c r="AM108" t="n">
        <v>1</v>
      </c>
      <c r="AS108" t="n">
        <v>0</v>
      </c>
    </row>
    <row r="109">
      <c r="A109" t="n">
        <v>107</v>
      </c>
      <c r="B109" t="inlineStr">
        <is>
          <t>7/15/21 2:44</t>
        </is>
      </c>
      <c r="C109" t="inlineStr">
        <is>
          <t>3/1/22 2:17</t>
        </is>
      </c>
      <c r="D109" t="inlineStr">
        <is>
          <t>10/4/22</t>
        </is>
      </c>
      <c r="E109" t="inlineStr">
        <is>
          <t>Closed</t>
        </is>
      </c>
      <c r="F109" t="inlineStr">
        <is>
          <t>7/19/21 15:00</t>
        </is>
      </c>
      <c r="AF109" t="n">
        <v>0</v>
      </c>
      <c r="AG109" t="inlineStr">
        <is>
          <t>DE</t>
        </is>
      </c>
      <c r="AH109" t="inlineStr">
        <is>
          <t>DE - NCR (Cardtronics)</t>
        </is>
      </c>
      <c r="AK109" t="inlineStr">
        <is>
          <t>Location Locker/Counter</t>
        </is>
      </c>
      <c r="AL109" t="inlineStr">
        <is>
          <t>Locker Onboarding</t>
        </is>
      </c>
      <c r="AM109" t="n">
        <v>1</v>
      </c>
      <c r="AS109" t="n">
        <v>0</v>
      </c>
    </row>
    <row r="110">
      <c r="A110" t="n">
        <v>108</v>
      </c>
      <c r="B110" t="inlineStr">
        <is>
          <t>7/14/23 7:52</t>
        </is>
      </c>
      <c r="D110" t="inlineStr">
        <is>
          <t>7/15/23</t>
        </is>
      </c>
      <c r="E110" t="inlineStr">
        <is>
          <t>Wait for consultation</t>
        </is>
      </c>
      <c r="F110" t="inlineStr">
        <is>
          <t>7/15/23 0:00</t>
        </is>
      </c>
      <c r="AF110" t="n">
        <v>0</v>
      </c>
      <c r="AG110" t="inlineStr">
        <is>
          <t>IT</t>
        </is>
      </c>
      <c r="AH110" t="inlineStr">
        <is>
          <t>IT - Ricoh</t>
        </is>
      </c>
      <c r="AI110" t="inlineStr">
        <is>
          <t>IT - Ricoh</t>
        </is>
      </c>
      <c r="AK110" t="inlineStr">
        <is>
          <t>Location Locker/Counter</t>
        </is>
      </c>
      <c r="AL110" t="inlineStr">
        <is>
          <t>Locker Onboarding</t>
        </is>
      </c>
      <c r="AM110" t="n">
        <v>1</v>
      </c>
      <c r="AS110" t="n">
        <v>0</v>
      </c>
    </row>
    <row r="111">
      <c r="A111" t="n">
        <v>109</v>
      </c>
      <c r="B111" t="inlineStr">
        <is>
          <t>5/3/22 5:50</t>
        </is>
      </c>
      <c r="D111" t="inlineStr">
        <is>
          <t>7/18/23</t>
        </is>
      </c>
      <c r="E111" t="inlineStr">
        <is>
          <t>Prepare property for installation</t>
        </is>
      </c>
      <c r="F111" t="inlineStr">
        <is>
          <t>5/4/22 1:00</t>
        </is>
      </c>
      <c r="K111" t="inlineStr">
        <is>
          <t>6/7/23 14:21</t>
        </is>
      </c>
      <c r="L111" t="inlineStr">
        <is>
          <t>Approved</t>
        </is>
      </c>
      <c r="R111" t="inlineStr">
        <is>
          <t>7/18/23</t>
        </is>
      </c>
      <c r="AD111" t="inlineStr">
        <is>
          <t>4/3/23</t>
        </is>
      </c>
      <c r="AF111" t="n">
        <v>1</v>
      </c>
      <c r="AG111" t="inlineStr">
        <is>
          <t>IT</t>
        </is>
      </c>
      <c r="AH111" t="inlineStr">
        <is>
          <t>IT - LAB68</t>
        </is>
      </c>
      <c r="AI111" t="inlineStr">
        <is>
          <t>IT - LAB68</t>
        </is>
      </c>
      <c r="AJ111" t="inlineStr">
        <is>
          <t>MMM</t>
        </is>
      </c>
      <c r="AK111" t="inlineStr">
        <is>
          <t>Location Locker/Counter</t>
        </is>
      </c>
      <c r="AL111" t="inlineStr">
        <is>
          <t>Locker Onboarding</t>
        </is>
      </c>
      <c r="AM111" t="n">
        <v>1</v>
      </c>
      <c r="AS111" t="n">
        <v>0</v>
      </c>
    </row>
    <row r="112">
      <c r="A112" t="n">
        <v>110</v>
      </c>
      <c r="B112" t="inlineStr">
        <is>
          <t>4/25/23 6:24</t>
        </is>
      </c>
      <c r="C112" t="inlineStr">
        <is>
          <t>5/10/23 1:08</t>
        </is>
      </c>
      <c r="D112" t="inlineStr">
        <is>
          <t>6/29/23</t>
        </is>
      </c>
      <c r="E112" t="inlineStr">
        <is>
          <t>Activated</t>
        </is>
      </c>
      <c r="F112" t="inlineStr">
        <is>
          <t>4/26/23 18:00</t>
        </is>
      </c>
      <c r="K112" t="inlineStr">
        <is>
          <t>4/27/23 9:42</t>
        </is>
      </c>
      <c r="L112" t="inlineStr">
        <is>
          <t>Approved</t>
        </is>
      </c>
      <c r="T112" t="inlineStr">
        <is>
          <t>5/3/23</t>
        </is>
      </c>
      <c r="Y112" t="inlineStr">
        <is>
          <t>5/10/23</t>
        </is>
      </c>
      <c r="AA112" t="inlineStr">
        <is>
          <t>5/10/23 1:08</t>
        </is>
      </c>
      <c r="AF112" t="n">
        <v>0</v>
      </c>
      <c r="AG112" t="inlineStr">
        <is>
          <t>ES</t>
        </is>
      </c>
      <c r="AH112" t="inlineStr">
        <is>
          <t>ES - Self survey</t>
        </is>
      </c>
      <c r="AI112" t="inlineStr">
        <is>
          <t>ES - Ricoh</t>
        </is>
      </c>
      <c r="AJ112" t="inlineStr">
        <is>
          <t>M</t>
        </is>
      </c>
      <c r="AK112" t="inlineStr">
        <is>
          <t>Location Locker/Counter</t>
        </is>
      </c>
      <c r="AL112" t="inlineStr">
        <is>
          <t>Odin Onboarding EU</t>
        </is>
      </c>
      <c r="AM112" t="n">
        <v>1</v>
      </c>
      <c r="AR112" t="n">
        <v>13.3</v>
      </c>
      <c r="AS112" t="n">
        <v>0</v>
      </c>
      <c r="AT112" t="inlineStr">
        <is>
          <t>5/3/23 18:00</t>
        </is>
      </c>
    </row>
    <row r="113">
      <c r="A113" t="n">
        <v>111</v>
      </c>
      <c r="B113" t="inlineStr">
        <is>
          <t>1/20/21 0:22</t>
        </is>
      </c>
      <c r="C113" t="inlineStr">
        <is>
          <t>4/18/21 22:23</t>
        </is>
      </c>
      <c r="D113" t="inlineStr">
        <is>
          <t>5/30/23</t>
        </is>
      </c>
      <c r="E113" t="inlineStr">
        <is>
          <t>Activated</t>
        </is>
      </c>
      <c r="F113" t="inlineStr">
        <is>
          <t>1/20/21 1:02</t>
        </is>
      </c>
      <c r="K113" t="inlineStr">
        <is>
          <t>3/23/21 8:20</t>
        </is>
      </c>
      <c r="L113" t="inlineStr">
        <is>
          <t>Approved</t>
        </is>
      </c>
      <c r="T113" t="inlineStr">
        <is>
          <t>3/23/21</t>
        </is>
      </c>
      <c r="Y113" t="inlineStr">
        <is>
          <t>4/12/21</t>
        </is>
      </c>
      <c r="Z113" t="inlineStr">
        <is>
          <t>4/12/21</t>
        </is>
      </c>
      <c r="AA113" t="inlineStr">
        <is>
          <t>4/18/21 22:23</t>
        </is>
      </c>
      <c r="AF113" t="n">
        <v>0</v>
      </c>
      <c r="AG113" t="inlineStr">
        <is>
          <t>DE</t>
        </is>
      </c>
      <c r="AH113" t="inlineStr">
        <is>
          <t>DE - Tokheim</t>
        </is>
      </c>
      <c r="AI113" t="inlineStr">
        <is>
          <t>DE - Tokheim</t>
        </is>
      </c>
      <c r="AJ113" t="inlineStr">
        <is>
          <t>AS</t>
        </is>
      </c>
      <c r="AK113" t="inlineStr">
        <is>
          <t>Location Locker/Counter</t>
        </is>
      </c>
      <c r="AL113" t="inlineStr">
        <is>
          <t>Locker Onboarding</t>
        </is>
      </c>
      <c r="AM113" t="n">
        <v>1</v>
      </c>
      <c r="AR113" t="n">
        <v>88.84999999999999</v>
      </c>
      <c r="AS113" t="n">
        <v>0</v>
      </c>
      <c r="AT113" t="inlineStr">
        <is>
          <t>3/24/21 2:01</t>
        </is>
      </c>
    </row>
    <row r="114">
      <c r="A114" t="n">
        <v>112</v>
      </c>
      <c r="B114" t="inlineStr">
        <is>
          <t>1/21/21 5:44</t>
        </is>
      </c>
      <c r="C114" t="inlineStr">
        <is>
          <t>5/24/21 5:38</t>
        </is>
      </c>
      <c r="D114" t="inlineStr">
        <is>
          <t>7/5/23</t>
        </is>
      </c>
      <c r="E114" t="inlineStr">
        <is>
          <t>Activated</t>
        </is>
      </c>
      <c r="F114" t="inlineStr">
        <is>
          <t>1/22/21 1:01</t>
        </is>
      </c>
      <c r="K114" t="inlineStr">
        <is>
          <t>2/11/21 5:43</t>
        </is>
      </c>
      <c r="L114" t="inlineStr">
        <is>
          <t>Approved</t>
        </is>
      </c>
      <c r="T114" t="inlineStr">
        <is>
          <t>5/13/21</t>
        </is>
      </c>
      <c r="Y114" t="inlineStr">
        <is>
          <t>5/23/21</t>
        </is>
      </c>
      <c r="Z114" t="inlineStr">
        <is>
          <t>5/23/21</t>
        </is>
      </c>
      <c r="AA114" t="inlineStr">
        <is>
          <t>5/23/21 16:00</t>
        </is>
      </c>
      <c r="AF114" t="n">
        <v>0</v>
      </c>
      <c r="AG114" t="inlineStr">
        <is>
          <t>GB</t>
        </is>
      </c>
      <c r="AH114" t="inlineStr">
        <is>
          <t>GB - Ricoh UK Ltd</t>
        </is>
      </c>
      <c r="AI114" t="inlineStr">
        <is>
          <t>GB - Ricoh UK Ltd</t>
        </is>
      </c>
      <c r="AJ114" t="inlineStr">
        <is>
          <t>MM</t>
        </is>
      </c>
      <c r="AK114" t="inlineStr">
        <is>
          <t>Location Locker/Counter</t>
        </is>
      </c>
      <c r="AL114" t="inlineStr">
        <is>
          <t>Locker Onboarding</t>
        </is>
      </c>
      <c r="AM114" t="n">
        <v>1</v>
      </c>
      <c r="AR114" t="n">
        <v>121.58</v>
      </c>
      <c r="AS114" t="n">
        <v>1</v>
      </c>
    </row>
    <row r="115">
      <c r="A115" t="n">
        <v>113</v>
      </c>
      <c r="B115" t="inlineStr">
        <is>
          <t>5/10/23 3:02</t>
        </is>
      </c>
      <c r="D115" t="inlineStr">
        <is>
          <t>7/17/23</t>
        </is>
      </c>
      <c r="E115" t="inlineStr">
        <is>
          <t>Set up software</t>
        </is>
      </c>
      <c r="K115" t="inlineStr">
        <is>
          <t>5/10/23 4:01</t>
        </is>
      </c>
      <c r="L115" t="inlineStr">
        <is>
          <t>Approved</t>
        </is>
      </c>
      <c r="T115" t="inlineStr">
        <is>
          <t>5/31/23</t>
        </is>
      </c>
      <c r="AF115" t="n">
        <v>0</v>
      </c>
      <c r="AG115" t="inlineStr">
        <is>
          <t>DE</t>
        </is>
      </c>
      <c r="AH115" t="inlineStr">
        <is>
          <t>DE - BEM</t>
        </is>
      </c>
      <c r="AI115" t="inlineStr">
        <is>
          <t>DE - NCR (Cardtronics)</t>
        </is>
      </c>
      <c r="AJ115" t="inlineStr">
        <is>
          <t>M</t>
        </is>
      </c>
      <c r="AK115" t="inlineStr">
        <is>
          <t>Dobby Onboarding EU</t>
        </is>
      </c>
      <c r="AL115" t="inlineStr">
        <is>
          <t>Dobby Onboarding EU</t>
        </is>
      </c>
      <c r="AM115" t="n">
        <v>1</v>
      </c>
      <c r="AS115" t="n">
        <v>0</v>
      </c>
      <c r="AT115" t="inlineStr">
        <is>
          <t>6/21/23 0:01</t>
        </is>
      </c>
    </row>
    <row r="116">
      <c r="A116" t="n">
        <v>114</v>
      </c>
      <c r="B116" t="inlineStr">
        <is>
          <t>2/13/22 23:12</t>
        </is>
      </c>
      <c r="C116" t="inlineStr">
        <is>
          <t>2/24/22 22:59</t>
        </is>
      </c>
      <c r="D116" t="inlineStr">
        <is>
          <t>11/29/22</t>
        </is>
      </c>
      <c r="E116" t="inlineStr">
        <is>
          <t>Closed</t>
        </is>
      </c>
      <c r="F116" t="inlineStr">
        <is>
          <t>2/14/22 5:00</t>
        </is>
      </c>
      <c r="I116" t="inlineStr">
        <is>
          <t>2/23/22 5:00</t>
        </is>
      </c>
      <c r="K116" t="inlineStr">
        <is>
          <t>2/27/22 0:00</t>
        </is>
      </c>
      <c r="AF116" t="n">
        <v>0</v>
      </c>
      <c r="AG116" t="inlineStr">
        <is>
          <t>AU</t>
        </is>
      </c>
      <c r="AH116" t="inlineStr">
        <is>
          <t>AU - NCR (Cardtronics)</t>
        </is>
      </c>
      <c r="AI116" t="inlineStr">
        <is>
          <t>AU - NCR (Cardtronics)</t>
        </is>
      </c>
      <c r="AK116" t="inlineStr">
        <is>
          <t>Location Locker/Counter</t>
        </is>
      </c>
      <c r="AL116" t="inlineStr">
        <is>
          <t>Locker Onboarding</t>
        </is>
      </c>
      <c r="AM116" t="n">
        <v>1</v>
      </c>
      <c r="AN116" t="n">
        <v>9</v>
      </c>
      <c r="AO116" t="n">
        <v>0</v>
      </c>
      <c r="AS116" t="n">
        <v>0</v>
      </c>
    </row>
    <row r="117">
      <c r="A117" t="n">
        <v>115</v>
      </c>
      <c r="B117" t="inlineStr">
        <is>
          <t>3/28/22 21:32</t>
        </is>
      </c>
      <c r="C117" t="inlineStr">
        <is>
          <t>5/16/22 7:29</t>
        </is>
      </c>
      <c r="D117" t="inlineStr">
        <is>
          <t>6/7/23</t>
        </is>
      </c>
      <c r="E117" t="inlineStr">
        <is>
          <t>Closed</t>
        </is>
      </c>
      <c r="F117" t="inlineStr">
        <is>
          <t>3/17/21 22:00</t>
        </is>
      </c>
      <c r="I117" t="inlineStr">
        <is>
          <t>3/22/21 12:00</t>
        </is>
      </c>
      <c r="J117" t="inlineStr">
        <is>
          <t>3/22/21</t>
        </is>
      </c>
      <c r="K117" t="inlineStr">
        <is>
          <t>4/25/22 16:03</t>
        </is>
      </c>
      <c r="L117" t="inlineStr">
        <is>
          <t>Approved</t>
        </is>
      </c>
      <c r="M117" t="inlineStr">
        <is>
          <t>3/25/21</t>
        </is>
      </c>
      <c r="O117" t="inlineStr">
        <is>
          <t>3/23/21</t>
        </is>
      </c>
      <c r="Q117" t="inlineStr">
        <is>
          <t>4/23/21</t>
        </is>
      </c>
      <c r="AF117" t="n">
        <v>1</v>
      </c>
      <c r="AG117" t="inlineStr">
        <is>
          <t>US</t>
        </is>
      </c>
      <c r="AH117" t="inlineStr">
        <is>
          <t>US - NSA</t>
        </is>
      </c>
      <c r="AI117" t="inlineStr">
        <is>
          <t>US - NSA</t>
        </is>
      </c>
      <c r="AJ117" t="inlineStr">
        <is>
          <t>MMM</t>
        </is>
      </c>
      <c r="AK117" t="inlineStr">
        <is>
          <t>Location Locker/Counter NA</t>
        </is>
      </c>
      <c r="AL117" t="inlineStr">
        <is>
          <t>Locker Onboarding NA</t>
        </is>
      </c>
      <c r="AM117" t="n">
        <v>1</v>
      </c>
      <c r="AN117" t="n">
        <v>4.58</v>
      </c>
      <c r="AO117" t="n">
        <v>-398</v>
      </c>
      <c r="AS117" t="n">
        <v>0</v>
      </c>
    </row>
    <row r="118">
      <c r="A118" t="n">
        <v>116</v>
      </c>
      <c r="B118" t="inlineStr">
        <is>
          <t>2/3/23 14:49</t>
        </is>
      </c>
      <c r="C118" t="inlineStr">
        <is>
          <t>7/11/23 7:27</t>
        </is>
      </c>
      <c r="D118" t="inlineStr">
        <is>
          <t>7/13/23</t>
        </is>
      </c>
      <c r="E118" t="inlineStr">
        <is>
          <t>Activated</t>
        </is>
      </c>
      <c r="F118" t="inlineStr">
        <is>
          <t>2/3/23 12:00</t>
        </is>
      </c>
      <c r="I118" t="inlineStr">
        <is>
          <t>2/13/23 12:00</t>
        </is>
      </c>
      <c r="J118" t="inlineStr">
        <is>
          <t>2/13/23</t>
        </is>
      </c>
      <c r="K118" t="inlineStr">
        <is>
          <t>6/7/23 14:25</t>
        </is>
      </c>
      <c r="L118" t="inlineStr">
        <is>
          <t>Approved</t>
        </is>
      </c>
      <c r="O118" t="inlineStr">
        <is>
          <t>2/14/23</t>
        </is>
      </c>
      <c r="Q118" t="inlineStr">
        <is>
          <t>3/27/23</t>
        </is>
      </c>
      <c r="R118" t="inlineStr">
        <is>
          <t>7/13/23</t>
        </is>
      </c>
      <c r="T118" t="inlineStr">
        <is>
          <t>6/15/23</t>
        </is>
      </c>
      <c r="V118" t="inlineStr">
        <is>
          <t>6/15/23</t>
        </is>
      </c>
      <c r="Y118" t="inlineStr">
        <is>
          <t>7/11/23</t>
        </is>
      </c>
      <c r="Z118" t="inlineStr">
        <is>
          <t>7/11/23</t>
        </is>
      </c>
      <c r="AA118" t="inlineStr">
        <is>
          <t>7/11/23 3:00</t>
        </is>
      </c>
      <c r="AF118" t="n">
        <v>0</v>
      </c>
      <c r="AG118" t="inlineStr">
        <is>
          <t>US</t>
        </is>
      </c>
      <c r="AH118" t="inlineStr">
        <is>
          <t>US - NSA</t>
        </is>
      </c>
      <c r="AI118" t="inlineStr">
        <is>
          <t>US - NSA</t>
        </is>
      </c>
      <c r="AJ118" t="inlineStr">
        <is>
          <t>M</t>
        </is>
      </c>
      <c r="AK118" t="inlineStr">
        <is>
          <t>Location Locker/Counter NA</t>
        </is>
      </c>
      <c r="AL118" t="inlineStr">
        <is>
          <t>Locker Onboarding NA</t>
        </is>
      </c>
      <c r="AM118" t="n">
        <v>1</v>
      </c>
      <c r="AN118" t="n">
        <v>10</v>
      </c>
      <c r="AO118" t="n">
        <v>-113</v>
      </c>
      <c r="AQ118" t="n">
        <v>26</v>
      </c>
      <c r="AR118" t="n">
        <v>157.58</v>
      </c>
      <c r="AS118" t="n">
        <v>1</v>
      </c>
    </row>
    <row r="119">
      <c r="A119" t="n">
        <v>117</v>
      </c>
      <c r="B119" t="inlineStr">
        <is>
          <t>5/20/21 2:38</t>
        </is>
      </c>
      <c r="C119" t="inlineStr">
        <is>
          <t>8/18/21 12:44</t>
        </is>
      </c>
      <c r="D119" t="inlineStr">
        <is>
          <t>7/3/23</t>
        </is>
      </c>
      <c r="E119" t="inlineStr">
        <is>
          <t>Closed</t>
        </is>
      </c>
      <c r="F119" t="inlineStr">
        <is>
          <t>5/20/21 15:00</t>
        </is>
      </c>
      <c r="K119" t="inlineStr">
        <is>
          <t>8/13/21 3:47</t>
        </is>
      </c>
      <c r="L119" t="inlineStr">
        <is>
          <t>Approved</t>
        </is>
      </c>
      <c r="T119" t="inlineStr">
        <is>
          <t>8/13/21</t>
        </is>
      </c>
      <c r="U119" t="inlineStr">
        <is>
          <t>8/17/21</t>
        </is>
      </c>
      <c r="Y119" t="inlineStr">
        <is>
          <t>8/18/21</t>
        </is>
      </c>
      <c r="Z119" t="inlineStr">
        <is>
          <t>8/18/21</t>
        </is>
      </c>
      <c r="AA119" t="inlineStr">
        <is>
          <t>8/18/21 12:44</t>
        </is>
      </c>
      <c r="AC119" t="inlineStr">
        <is>
          <t>5/23/23 15:00</t>
        </is>
      </c>
      <c r="AD119" t="inlineStr">
        <is>
          <t>4/28/23</t>
        </is>
      </c>
      <c r="AE119" t="inlineStr">
        <is>
          <t>5/5/23</t>
        </is>
      </c>
      <c r="AF119" t="n">
        <v>0</v>
      </c>
      <c r="AG119" t="inlineStr">
        <is>
          <t>DE</t>
        </is>
      </c>
      <c r="AH119" t="inlineStr">
        <is>
          <t>DE - BEM</t>
        </is>
      </c>
      <c r="AI119" t="inlineStr">
        <is>
          <t>DE - BEM</t>
        </is>
      </c>
      <c r="AJ119" t="inlineStr">
        <is>
          <t>MM</t>
        </is>
      </c>
      <c r="AK119" t="inlineStr">
        <is>
          <t>Location Locker/Counter</t>
        </is>
      </c>
      <c r="AL119" t="inlineStr">
        <is>
          <t>Locker Onboarding</t>
        </is>
      </c>
      <c r="AM119" t="n">
        <v>1</v>
      </c>
      <c r="AR119" t="n">
        <v>89.91</v>
      </c>
      <c r="AS119" t="n">
        <v>0</v>
      </c>
      <c r="AT119" t="inlineStr">
        <is>
          <t>8/14/21 1:03</t>
        </is>
      </c>
    </row>
    <row r="120">
      <c r="A120" t="n">
        <v>118</v>
      </c>
      <c r="B120" t="inlineStr">
        <is>
          <t>2/2/21 8:10</t>
        </is>
      </c>
      <c r="C120" t="inlineStr">
        <is>
          <t>3/9/21 11:16</t>
        </is>
      </c>
      <c r="D120" t="inlineStr">
        <is>
          <t>10/4/22</t>
        </is>
      </c>
      <c r="E120" t="inlineStr">
        <is>
          <t>Closed</t>
        </is>
      </c>
      <c r="F120" t="inlineStr">
        <is>
          <t>2/4/21 8:32</t>
        </is>
      </c>
      <c r="K120" t="inlineStr">
        <is>
          <t>3/2/21 8:08</t>
        </is>
      </c>
      <c r="L120" t="inlineStr">
        <is>
          <t>Rejected</t>
        </is>
      </c>
      <c r="AF120" t="n">
        <v>0</v>
      </c>
      <c r="AG120" t="inlineStr">
        <is>
          <t>GB</t>
        </is>
      </c>
      <c r="AH120" t="inlineStr">
        <is>
          <t>GB - Principle Link UK  Ltd</t>
        </is>
      </c>
      <c r="AK120" t="inlineStr">
        <is>
          <t>Location Locker/Counter</t>
        </is>
      </c>
      <c r="AL120" t="inlineStr">
        <is>
          <t>Locker Onboarding</t>
        </is>
      </c>
      <c r="AM120" t="n">
        <v>1</v>
      </c>
      <c r="AS120" t="n">
        <v>0</v>
      </c>
    </row>
    <row r="121">
      <c r="A121" t="n">
        <v>119</v>
      </c>
      <c r="B121" t="inlineStr">
        <is>
          <t>7/15/21 2:44</t>
        </is>
      </c>
      <c r="C121" t="inlineStr">
        <is>
          <t>3/1/22 2:16</t>
        </is>
      </c>
      <c r="D121" t="inlineStr">
        <is>
          <t>10/4/22</t>
        </is>
      </c>
      <c r="E121" t="inlineStr">
        <is>
          <t>Closed</t>
        </is>
      </c>
      <c r="F121" t="inlineStr">
        <is>
          <t>7/19/21 15:00</t>
        </is>
      </c>
      <c r="AF121" t="n">
        <v>0</v>
      </c>
      <c r="AG121" t="inlineStr">
        <is>
          <t>DE</t>
        </is>
      </c>
      <c r="AH121" t="inlineStr">
        <is>
          <t>DE - NCR (Cardtronics)</t>
        </is>
      </c>
      <c r="AK121" t="inlineStr">
        <is>
          <t>Location Locker/Counter</t>
        </is>
      </c>
      <c r="AL121" t="inlineStr">
        <is>
          <t>Locker Onboarding</t>
        </is>
      </c>
      <c r="AM121" t="n">
        <v>1</v>
      </c>
      <c r="AS121" t="n">
        <v>0</v>
      </c>
    </row>
    <row r="122">
      <c r="A122" t="n">
        <v>120</v>
      </c>
      <c r="B122" t="inlineStr">
        <is>
          <t>7/14/23 7:53</t>
        </is>
      </c>
      <c r="D122" t="inlineStr">
        <is>
          <t>7/15/23</t>
        </is>
      </c>
      <c r="E122" t="inlineStr">
        <is>
          <t>Wait for consultation</t>
        </is>
      </c>
      <c r="F122" t="inlineStr">
        <is>
          <t>7/15/23 0:00</t>
        </is>
      </c>
      <c r="AF122" t="n">
        <v>0</v>
      </c>
      <c r="AG122" t="inlineStr">
        <is>
          <t>IT</t>
        </is>
      </c>
      <c r="AH122" t="inlineStr">
        <is>
          <t>IT - Ricoh</t>
        </is>
      </c>
      <c r="AI122" t="inlineStr">
        <is>
          <t>IT - Ricoh</t>
        </is>
      </c>
      <c r="AK122" t="inlineStr">
        <is>
          <t>Location Locker/Counter</t>
        </is>
      </c>
      <c r="AL122" t="inlineStr">
        <is>
          <t>Locker Onboarding</t>
        </is>
      </c>
      <c r="AM122" t="n">
        <v>1</v>
      </c>
      <c r="AS122" t="n">
        <v>0</v>
      </c>
    </row>
    <row r="123">
      <c r="A123" t="n">
        <v>121</v>
      </c>
      <c r="B123" t="inlineStr">
        <is>
          <t>7/11/22 2:37</t>
        </is>
      </c>
      <c r="D123" t="inlineStr">
        <is>
          <t>7/18/23</t>
        </is>
      </c>
      <c r="E123" t="inlineStr">
        <is>
          <t>Prepare property for installation</t>
        </is>
      </c>
      <c r="F123" t="inlineStr">
        <is>
          <t>7/12/22 1:00</t>
        </is>
      </c>
      <c r="K123" t="inlineStr">
        <is>
          <t>6/7/23 14:21</t>
        </is>
      </c>
      <c r="L123" t="inlineStr">
        <is>
          <t>Approved</t>
        </is>
      </c>
      <c r="R123" t="inlineStr">
        <is>
          <t>7/18/23</t>
        </is>
      </c>
      <c r="AD123" t="inlineStr">
        <is>
          <t>9/30/22</t>
        </is>
      </c>
      <c r="AF123" t="n">
        <v>1</v>
      </c>
      <c r="AG123" t="inlineStr">
        <is>
          <t>IT</t>
        </is>
      </c>
      <c r="AH123" t="inlineStr">
        <is>
          <t>IT - LAB68</t>
        </is>
      </c>
      <c r="AI123" t="inlineStr">
        <is>
          <t>IT - LAB68</t>
        </is>
      </c>
      <c r="AJ123" t="inlineStr">
        <is>
          <t>MM</t>
        </is>
      </c>
      <c r="AK123" t="inlineStr">
        <is>
          <t>Location Locker/Counter</t>
        </is>
      </c>
      <c r="AL123" t="inlineStr">
        <is>
          <t>Locker Onboarding</t>
        </is>
      </c>
      <c r="AM123" t="n">
        <v>1</v>
      </c>
      <c r="AS123" t="n">
        <v>0</v>
      </c>
    </row>
    <row r="124">
      <c r="A124" t="n">
        <v>122</v>
      </c>
      <c r="B124" t="inlineStr">
        <is>
          <t>4/25/23 6:25</t>
        </is>
      </c>
      <c r="D124" t="inlineStr">
        <is>
          <t>7/18/23</t>
        </is>
      </c>
      <c r="E124" t="inlineStr">
        <is>
          <t>Schedule installation</t>
        </is>
      </c>
      <c r="F124" t="inlineStr">
        <is>
          <t>4/26/23 18:00</t>
        </is>
      </c>
      <c r="K124" t="inlineStr">
        <is>
          <t>4/27/23 9:42</t>
        </is>
      </c>
      <c r="L124" t="inlineStr">
        <is>
          <t>Approved</t>
        </is>
      </c>
      <c r="T124" t="inlineStr">
        <is>
          <t>5/29/23</t>
        </is>
      </c>
      <c r="AF124" t="n">
        <v>0</v>
      </c>
      <c r="AG124" t="inlineStr">
        <is>
          <t>ES</t>
        </is>
      </c>
      <c r="AH124" t="inlineStr">
        <is>
          <t>ES - Self survey</t>
        </is>
      </c>
      <c r="AI124" t="inlineStr">
        <is>
          <t>ES - Ricoh</t>
        </is>
      </c>
      <c r="AJ124" t="inlineStr">
        <is>
          <t>AS</t>
        </is>
      </c>
      <c r="AK124" t="inlineStr">
        <is>
          <t>Location Locker/Counter</t>
        </is>
      </c>
      <c r="AL124" t="inlineStr">
        <is>
          <t>Locker Onboarding</t>
        </is>
      </c>
      <c r="AM124" t="n">
        <v>1</v>
      </c>
      <c r="AS124" t="n">
        <v>0</v>
      </c>
    </row>
    <row r="125">
      <c r="A125" t="n">
        <v>123</v>
      </c>
      <c r="B125" t="inlineStr">
        <is>
          <t>1/20/21 0:22</t>
        </is>
      </c>
      <c r="C125" t="inlineStr">
        <is>
          <t>4/26/21 11:19</t>
        </is>
      </c>
      <c r="D125" t="inlineStr">
        <is>
          <t>5/30/23</t>
        </is>
      </c>
      <c r="E125" t="inlineStr">
        <is>
          <t>Activated</t>
        </is>
      </c>
      <c r="F125" t="inlineStr">
        <is>
          <t>1/20/21 1:02</t>
        </is>
      </c>
      <c r="K125" t="inlineStr">
        <is>
          <t>3/23/21 8:20</t>
        </is>
      </c>
      <c r="L125" t="inlineStr">
        <is>
          <t>Approved</t>
        </is>
      </c>
      <c r="T125" t="inlineStr">
        <is>
          <t>3/23/21</t>
        </is>
      </c>
      <c r="Y125" t="inlineStr">
        <is>
          <t>4/11/21</t>
        </is>
      </c>
      <c r="Z125" t="inlineStr">
        <is>
          <t>4/11/21</t>
        </is>
      </c>
      <c r="AA125" t="inlineStr">
        <is>
          <t>4/26/21 11:19</t>
        </is>
      </c>
      <c r="AF125" t="n">
        <v>0</v>
      </c>
      <c r="AG125" t="inlineStr">
        <is>
          <t>DE</t>
        </is>
      </c>
      <c r="AH125" t="inlineStr">
        <is>
          <t>DE - Tokheim</t>
        </is>
      </c>
      <c r="AI125" t="inlineStr">
        <is>
          <t>DE - Tokheim</t>
        </is>
      </c>
      <c r="AJ125" t="inlineStr">
        <is>
          <t>ASA</t>
        </is>
      </c>
      <c r="AK125" t="inlineStr">
        <is>
          <t>Location Locker/Counter</t>
        </is>
      </c>
      <c r="AL125" t="inlineStr">
        <is>
          <t>Locker Onboarding</t>
        </is>
      </c>
      <c r="AM125" t="n">
        <v>1</v>
      </c>
      <c r="AR125" t="n">
        <v>96.39</v>
      </c>
      <c r="AS125" t="n">
        <v>0</v>
      </c>
      <c r="AT125" t="inlineStr">
        <is>
          <t>3/24/21 2:01</t>
        </is>
      </c>
    </row>
    <row r="126">
      <c r="A126" t="n">
        <v>124</v>
      </c>
      <c r="B126" t="inlineStr">
        <is>
          <t>1/18/21 5:13</t>
        </is>
      </c>
      <c r="C126" t="inlineStr">
        <is>
          <t>4/23/22 13:35</t>
        </is>
      </c>
      <c r="D126" t="inlineStr">
        <is>
          <t>7/5/23</t>
        </is>
      </c>
      <c r="E126" t="inlineStr">
        <is>
          <t>Activated</t>
        </is>
      </c>
      <c r="F126" t="inlineStr">
        <is>
          <t>9/1/21 1:01</t>
        </is>
      </c>
      <c r="K126" t="inlineStr">
        <is>
          <t>9/17/21 4:24</t>
        </is>
      </c>
      <c r="L126" t="inlineStr">
        <is>
          <t>Approved</t>
        </is>
      </c>
      <c r="T126" t="inlineStr">
        <is>
          <t>4/19/22</t>
        </is>
      </c>
      <c r="Y126" t="inlineStr">
        <is>
          <t>4/20/22</t>
        </is>
      </c>
      <c r="AA126" t="inlineStr">
        <is>
          <t>4/19/22 16:00</t>
        </is>
      </c>
      <c r="AF126" t="n">
        <v>0</v>
      </c>
      <c r="AG126" t="inlineStr">
        <is>
          <t>GB</t>
        </is>
      </c>
      <c r="AH126" t="inlineStr">
        <is>
          <t>GB - Ricoh UK Ltd</t>
        </is>
      </c>
      <c r="AI126" t="inlineStr">
        <is>
          <t>GB - Ricoh UK Ltd</t>
        </is>
      </c>
      <c r="AJ126" t="inlineStr">
        <is>
          <t>MM</t>
        </is>
      </c>
      <c r="AK126" t="inlineStr">
        <is>
          <t>Location Locker/Counter</t>
        </is>
      </c>
      <c r="AL126" t="inlineStr">
        <is>
          <t>Locker Onboarding</t>
        </is>
      </c>
      <c r="AM126" t="n">
        <v>1</v>
      </c>
      <c r="AR126" t="n">
        <v>230.62</v>
      </c>
      <c r="AS126" t="n">
        <v>0</v>
      </c>
      <c r="AT126" t="inlineStr">
        <is>
          <t>4/20/22 1:00</t>
        </is>
      </c>
    </row>
    <row r="127">
      <c r="A127" t="n">
        <v>125</v>
      </c>
      <c r="B127" t="inlineStr">
        <is>
          <t>5/27/20 6:04</t>
        </is>
      </c>
      <c r="C127" t="inlineStr">
        <is>
          <t>2/15/21 10:41</t>
        </is>
      </c>
      <c r="D127" t="inlineStr">
        <is>
          <t>7/17/23</t>
        </is>
      </c>
      <c r="E127" t="inlineStr">
        <is>
          <t>Activated</t>
        </is>
      </c>
      <c r="F127" t="inlineStr">
        <is>
          <t>10/11/20 15:00</t>
        </is>
      </c>
      <c r="K127" t="inlineStr">
        <is>
          <t>10/23/20 8:54</t>
        </is>
      </c>
      <c r="L127" t="inlineStr">
        <is>
          <t>Approved</t>
        </is>
      </c>
      <c r="U127" t="inlineStr">
        <is>
          <t>10/29/20</t>
        </is>
      </c>
      <c r="Y127" t="inlineStr">
        <is>
          <t>10/29/20</t>
        </is>
      </c>
      <c r="Z127" t="inlineStr">
        <is>
          <t>10/29/20</t>
        </is>
      </c>
      <c r="AA127" t="inlineStr">
        <is>
          <t>2/15/21 10:41</t>
        </is>
      </c>
      <c r="AF127" t="n">
        <v>0</v>
      </c>
      <c r="AG127" t="inlineStr">
        <is>
          <t>DE</t>
        </is>
      </c>
      <c r="AI127" t="inlineStr">
        <is>
          <t>DE - NCR (Cardtronics)</t>
        </is>
      </c>
      <c r="AJ127" t="inlineStr">
        <is>
          <t>ASA</t>
        </is>
      </c>
      <c r="AK127" t="inlineStr">
        <is>
          <t>Location Locker/Counter</t>
        </is>
      </c>
      <c r="AL127" t="inlineStr">
        <is>
          <t>Locker Onboarding</t>
        </is>
      </c>
      <c r="AM127" t="n">
        <v>1</v>
      </c>
      <c r="AR127" t="n">
        <v>126.86</v>
      </c>
      <c r="AS127" t="n">
        <v>0</v>
      </c>
      <c r="AT127" t="inlineStr">
        <is>
          <t>10/23/20 22:01</t>
        </is>
      </c>
    </row>
    <row r="128">
      <c r="A128" t="n">
        <v>126</v>
      </c>
      <c r="B128" t="inlineStr">
        <is>
          <t>2/13/22 23:12</t>
        </is>
      </c>
      <c r="C128" t="inlineStr">
        <is>
          <t>5/5/22 19:33</t>
        </is>
      </c>
      <c r="D128" t="inlineStr">
        <is>
          <t>5/30/23</t>
        </is>
      </c>
      <c r="E128" t="inlineStr">
        <is>
          <t>Activated</t>
        </is>
      </c>
      <c r="F128" t="inlineStr">
        <is>
          <t>2/14/22 5:00</t>
        </is>
      </c>
      <c r="I128" t="inlineStr">
        <is>
          <t>2/23/22 5:00</t>
        </is>
      </c>
      <c r="K128" t="inlineStr">
        <is>
          <t>2/14/22 0:00</t>
        </is>
      </c>
      <c r="T128" t="inlineStr">
        <is>
          <t>3/3/22</t>
        </is>
      </c>
      <c r="V128" t="inlineStr">
        <is>
          <t>4/12/22</t>
        </is>
      </c>
      <c r="Y128" t="inlineStr">
        <is>
          <t>5/5/22</t>
        </is>
      </c>
      <c r="Z128" t="inlineStr">
        <is>
          <t>5/5/22</t>
        </is>
      </c>
      <c r="AA128" t="inlineStr">
        <is>
          <t>10/18/22 18:06</t>
        </is>
      </c>
      <c r="AB128" t="inlineStr">
        <is>
          <t>5/5/22</t>
        </is>
      </c>
      <c r="AF128" t="n">
        <v>0</v>
      </c>
      <c r="AG128" t="inlineStr">
        <is>
          <t>AU</t>
        </is>
      </c>
      <c r="AH128" t="inlineStr">
        <is>
          <t>AU - NCR (Cardtronics)</t>
        </is>
      </c>
      <c r="AI128" t="inlineStr">
        <is>
          <t>AU - NCR (Cardtronics)</t>
        </is>
      </c>
      <c r="AJ128" t="inlineStr">
        <is>
          <t>ASA</t>
        </is>
      </c>
      <c r="AK128" t="inlineStr">
        <is>
          <t>Location Locker/Counter</t>
        </is>
      </c>
      <c r="AL128" t="inlineStr">
        <is>
          <t>Locker Onboarding</t>
        </is>
      </c>
      <c r="AM128" t="n">
        <v>1</v>
      </c>
      <c r="AN128" t="n">
        <v>9</v>
      </c>
      <c r="AO128" t="n">
        <v>0</v>
      </c>
      <c r="AQ128" t="n">
        <v>23</v>
      </c>
      <c r="AR128" t="n">
        <v>246.5</v>
      </c>
      <c r="AS128" t="n">
        <v>1</v>
      </c>
      <c r="AT128" t="inlineStr">
        <is>
          <t>3/3/22 1:00</t>
        </is>
      </c>
    </row>
    <row r="129">
      <c r="A129" t="n">
        <v>127</v>
      </c>
      <c r="B129" t="inlineStr">
        <is>
          <t>3/29/22 3:08</t>
        </is>
      </c>
      <c r="D129" t="inlineStr">
        <is>
          <t>6/7/23</t>
        </is>
      </c>
      <c r="E129" t="inlineStr">
        <is>
          <t>Closed</t>
        </is>
      </c>
      <c r="F129" t="inlineStr">
        <is>
          <t>3/17/21 22:00</t>
        </is>
      </c>
      <c r="I129" t="inlineStr">
        <is>
          <t>4/1/21 12:00</t>
        </is>
      </c>
      <c r="J129" t="inlineStr">
        <is>
          <t>4/1/21</t>
        </is>
      </c>
      <c r="K129" t="inlineStr">
        <is>
          <t>4/25/22 16:03</t>
        </is>
      </c>
      <c r="L129" t="inlineStr">
        <is>
          <t>Approved</t>
        </is>
      </c>
      <c r="M129" t="inlineStr">
        <is>
          <t>4/20/21</t>
        </is>
      </c>
      <c r="O129" t="inlineStr">
        <is>
          <t>4/1/21</t>
        </is>
      </c>
      <c r="Q129" t="inlineStr">
        <is>
          <t>4/23/21</t>
        </is>
      </c>
      <c r="AF129" t="n">
        <v>1</v>
      </c>
      <c r="AG129" t="inlineStr">
        <is>
          <t>US</t>
        </is>
      </c>
      <c r="AH129" t="inlineStr">
        <is>
          <t>US - NSA</t>
        </is>
      </c>
      <c r="AI129" t="inlineStr">
        <is>
          <t>US - NSA</t>
        </is>
      </c>
      <c r="AJ129" t="inlineStr">
        <is>
          <t>MM</t>
        </is>
      </c>
      <c r="AK129" t="inlineStr">
        <is>
          <t>Location Locker/Counter NA</t>
        </is>
      </c>
      <c r="AL129" t="inlineStr">
        <is>
          <t>Locker Onboarding NA</t>
        </is>
      </c>
      <c r="AM129" t="n">
        <v>1</v>
      </c>
      <c r="AN129" t="n">
        <v>14.58</v>
      </c>
      <c r="AO129" t="n">
        <v>-389</v>
      </c>
      <c r="AS129" t="n">
        <v>0</v>
      </c>
    </row>
    <row r="130">
      <c r="A130" t="n">
        <v>128</v>
      </c>
      <c r="B130" t="inlineStr">
        <is>
          <t>2/3/23 14:49</t>
        </is>
      </c>
      <c r="D130" t="inlineStr">
        <is>
          <t>6/7/23</t>
        </is>
      </c>
      <c r="E130" t="inlineStr">
        <is>
          <t>Approve product configuration</t>
        </is>
      </c>
      <c r="F130" t="inlineStr">
        <is>
          <t>2/3/23 12:00</t>
        </is>
      </c>
      <c r="I130" t="inlineStr">
        <is>
          <t>3/2/23 12:00</t>
        </is>
      </c>
      <c r="J130" t="inlineStr">
        <is>
          <t>3/2/23</t>
        </is>
      </c>
      <c r="K130" t="inlineStr">
        <is>
          <t>6/7/23 14:27</t>
        </is>
      </c>
      <c r="O130" t="inlineStr">
        <is>
          <t>3/7/23</t>
        </is>
      </c>
      <c r="Q130" t="inlineStr">
        <is>
          <t>4/14/23</t>
        </is>
      </c>
      <c r="AF130" t="n">
        <v>0</v>
      </c>
      <c r="AG130" t="inlineStr">
        <is>
          <t>US</t>
        </is>
      </c>
      <c r="AH130" t="inlineStr">
        <is>
          <t>US - NSA</t>
        </is>
      </c>
      <c r="AI130" t="inlineStr">
        <is>
          <t>US - NSA</t>
        </is>
      </c>
      <c r="AJ130" t="inlineStr">
        <is>
          <t>M</t>
        </is>
      </c>
      <c r="AK130" t="inlineStr">
        <is>
          <t>Location Locker/Counter NA</t>
        </is>
      </c>
      <c r="AL130" t="inlineStr">
        <is>
          <t>Locker Onboarding NA</t>
        </is>
      </c>
      <c r="AM130" t="n">
        <v>1</v>
      </c>
      <c r="AN130" t="n">
        <v>27</v>
      </c>
      <c r="AO130" t="n">
        <v>-92</v>
      </c>
      <c r="AS130" t="n">
        <v>0</v>
      </c>
    </row>
    <row r="131">
      <c r="A131" t="n">
        <v>129</v>
      </c>
      <c r="B131" t="inlineStr">
        <is>
          <t>12/3/20 12:21</t>
        </is>
      </c>
      <c r="C131" t="inlineStr">
        <is>
          <t>7/8/21 15:06</t>
        </is>
      </c>
      <c r="D131" t="inlineStr">
        <is>
          <t>7/17/23</t>
        </is>
      </c>
      <c r="E131" t="inlineStr">
        <is>
          <t>Closed</t>
        </is>
      </c>
      <c r="F131" t="inlineStr">
        <is>
          <t>2/2/21 15:00</t>
        </is>
      </c>
      <c r="K131" t="inlineStr">
        <is>
          <t>6/15/21 0:43</t>
        </is>
      </c>
      <c r="L131" t="inlineStr">
        <is>
          <t>Approved</t>
        </is>
      </c>
      <c r="T131" t="inlineStr">
        <is>
          <t>6/15/21</t>
        </is>
      </c>
      <c r="U131" t="inlineStr">
        <is>
          <t>7/8/21</t>
        </is>
      </c>
      <c r="Y131" t="inlineStr">
        <is>
          <t>7/6/21</t>
        </is>
      </c>
      <c r="Z131" t="inlineStr">
        <is>
          <t>7/9/21</t>
        </is>
      </c>
      <c r="AA131" t="inlineStr">
        <is>
          <t>7/8/21 15:06</t>
        </is>
      </c>
      <c r="AC131" t="inlineStr">
        <is>
          <t>7/10/23 15:00</t>
        </is>
      </c>
      <c r="AD131" t="inlineStr">
        <is>
          <t>6/30/23</t>
        </is>
      </c>
      <c r="AE131" t="inlineStr">
        <is>
          <t>6/30/23</t>
        </is>
      </c>
      <c r="AF131" t="n">
        <v>0</v>
      </c>
      <c r="AG131" t="inlineStr">
        <is>
          <t>DE</t>
        </is>
      </c>
      <c r="AH131" t="inlineStr">
        <is>
          <t>DE - BEM</t>
        </is>
      </c>
      <c r="AI131" t="inlineStr">
        <is>
          <t>DE - BEM</t>
        </is>
      </c>
      <c r="AJ131" t="inlineStr">
        <is>
          <t>AS</t>
        </is>
      </c>
      <c r="AK131" t="inlineStr">
        <is>
          <t>Location Locker/Counter</t>
        </is>
      </c>
      <c r="AL131" t="inlineStr">
        <is>
          <t>Locker Onboarding</t>
        </is>
      </c>
      <c r="AM131" t="n">
        <v>1</v>
      </c>
      <c r="AR131" t="n">
        <v>155.96</v>
      </c>
      <c r="AS131" t="n">
        <v>0</v>
      </c>
      <c r="AT131" t="inlineStr">
        <is>
          <t>6/16/21 1:02</t>
        </is>
      </c>
    </row>
    <row r="132">
      <c r="A132" t="n">
        <v>130</v>
      </c>
      <c r="B132" t="inlineStr">
        <is>
          <t>4/16/20 8:57</t>
        </is>
      </c>
      <c r="C132" t="inlineStr">
        <is>
          <t>1/18/21 1:39</t>
        </is>
      </c>
      <c r="D132" t="inlineStr">
        <is>
          <t>10/4/22</t>
        </is>
      </c>
      <c r="E132" t="inlineStr">
        <is>
          <t>Closed</t>
        </is>
      </c>
      <c r="F132" t="inlineStr">
        <is>
          <t>4/20/20 22:00</t>
        </is>
      </c>
      <c r="K132" t="inlineStr">
        <is>
          <t>7/28/20 13:48</t>
        </is>
      </c>
      <c r="L132" t="inlineStr">
        <is>
          <t>Approved</t>
        </is>
      </c>
      <c r="AF132" t="n">
        <v>0</v>
      </c>
      <c r="AG132" t="inlineStr">
        <is>
          <t>GB</t>
        </is>
      </c>
      <c r="AH132" t="inlineStr">
        <is>
          <t>GB - Principle Link UK  Ltd</t>
        </is>
      </c>
      <c r="AK132" t="inlineStr">
        <is>
          <t>Location Locker/Counter</t>
        </is>
      </c>
      <c r="AL132" t="inlineStr">
        <is>
          <t>Locker Onboarding</t>
        </is>
      </c>
      <c r="AM132" t="n">
        <v>1</v>
      </c>
      <c r="AS132" t="n">
        <v>0</v>
      </c>
    </row>
    <row r="133">
      <c r="A133" t="n">
        <v>131</v>
      </c>
      <c r="B133" t="inlineStr">
        <is>
          <t>7/15/21 2:44</t>
        </is>
      </c>
      <c r="C133" t="inlineStr">
        <is>
          <t>3/1/22 2:16</t>
        </is>
      </c>
      <c r="D133" t="inlineStr">
        <is>
          <t>10/4/22</t>
        </is>
      </c>
      <c r="E133" t="inlineStr">
        <is>
          <t>Closed</t>
        </is>
      </c>
      <c r="F133" t="inlineStr">
        <is>
          <t>7/19/21 15:00</t>
        </is>
      </c>
      <c r="AF133" t="n">
        <v>0</v>
      </c>
      <c r="AG133" t="inlineStr">
        <is>
          <t>DE</t>
        </is>
      </c>
      <c r="AH133" t="inlineStr">
        <is>
          <t>DE - NCR (Cardtronics)</t>
        </is>
      </c>
      <c r="AK133" t="inlineStr">
        <is>
          <t>Location Locker/Counter</t>
        </is>
      </c>
      <c r="AL133" t="inlineStr">
        <is>
          <t>Locker Onboarding</t>
        </is>
      </c>
      <c r="AM133" t="n">
        <v>1</v>
      </c>
      <c r="AS133" t="n">
        <v>0</v>
      </c>
    </row>
    <row r="134">
      <c r="A134" t="n">
        <v>132</v>
      </c>
      <c r="B134" t="inlineStr">
        <is>
          <t>7/4/23 10:11</t>
        </is>
      </c>
      <c r="D134" t="inlineStr">
        <is>
          <t>7/18/23</t>
        </is>
      </c>
      <c r="E134" t="inlineStr">
        <is>
          <t>Send approval forms</t>
        </is>
      </c>
      <c r="F134" t="inlineStr">
        <is>
          <t>7/5/23 0:00</t>
        </is>
      </c>
      <c r="K134" t="inlineStr">
        <is>
          <t>7/14/23 2:49</t>
        </is>
      </c>
      <c r="L134" t="inlineStr">
        <is>
          <t>Approved</t>
        </is>
      </c>
      <c r="AF134" t="n">
        <v>0</v>
      </c>
      <c r="AG134" t="inlineStr">
        <is>
          <t>IT</t>
        </is>
      </c>
      <c r="AH134" t="inlineStr">
        <is>
          <t>IT - Ricoh</t>
        </is>
      </c>
      <c r="AI134" t="inlineStr">
        <is>
          <t>IT - Ricoh</t>
        </is>
      </c>
      <c r="AJ134" t="inlineStr">
        <is>
          <t>M</t>
        </is>
      </c>
      <c r="AK134" t="inlineStr">
        <is>
          <t>Location Locker/Counter</t>
        </is>
      </c>
      <c r="AL134" t="inlineStr">
        <is>
          <t>Odin Onboarding EU</t>
        </is>
      </c>
      <c r="AM134" t="n">
        <v>1</v>
      </c>
      <c r="AS134" t="n">
        <v>0</v>
      </c>
    </row>
    <row r="135">
      <c r="A135" t="n">
        <v>133</v>
      </c>
      <c r="B135" t="inlineStr">
        <is>
          <t>6/7/22 7:20</t>
        </is>
      </c>
      <c r="D135" t="inlineStr">
        <is>
          <t>7/18/23</t>
        </is>
      </c>
      <c r="E135" t="inlineStr">
        <is>
          <t>Prepare property for installation</t>
        </is>
      </c>
      <c r="F135" t="inlineStr">
        <is>
          <t>6/8/22 1:00</t>
        </is>
      </c>
      <c r="K135" t="inlineStr">
        <is>
          <t>6/7/23 14:21</t>
        </is>
      </c>
      <c r="L135" t="inlineStr">
        <is>
          <t>Approved</t>
        </is>
      </c>
      <c r="AD135" t="inlineStr">
        <is>
          <t>4/3/23</t>
        </is>
      </c>
      <c r="AF135" t="n">
        <v>1</v>
      </c>
      <c r="AG135" t="inlineStr">
        <is>
          <t>IT</t>
        </is>
      </c>
      <c r="AH135" t="inlineStr">
        <is>
          <t>IT - LAB68</t>
        </is>
      </c>
      <c r="AI135" t="inlineStr">
        <is>
          <t>IT - LAB68</t>
        </is>
      </c>
      <c r="AJ135" t="inlineStr">
        <is>
          <t>MMMMM</t>
        </is>
      </c>
      <c r="AK135" t="inlineStr">
        <is>
          <t>Location Locker/Counter</t>
        </is>
      </c>
      <c r="AL135" t="inlineStr">
        <is>
          <t>Locker Onboarding</t>
        </is>
      </c>
      <c r="AM135" t="n">
        <v>1</v>
      </c>
      <c r="AS135" t="n">
        <v>0</v>
      </c>
    </row>
    <row r="136">
      <c r="A136" t="n">
        <v>134</v>
      </c>
      <c r="B136" t="inlineStr">
        <is>
          <t>5/8/23 13:02</t>
        </is>
      </c>
      <c r="C136" t="inlineStr">
        <is>
          <t>6/7/23 8:18</t>
        </is>
      </c>
      <c r="D136" t="inlineStr">
        <is>
          <t>6/29/23</t>
        </is>
      </c>
      <c r="E136" t="inlineStr">
        <is>
          <t>Activated</t>
        </is>
      </c>
      <c r="F136" t="inlineStr">
        <is>
          <t>5/9/23 5:00</t>
        </is>
      </c>
      <c r="K136" t="inlineStr">
        <is>
          <t>5/10/23 8:49</t>
        </is>
      </c>
      <c r="L136" t="inlineStr">
        <is>
          <t>Approved</t>
        </is>
      </c>
      <c r="T136" t="inlineStr">
        <is>
          <t>5/11/23</t>
        </is>
      </c>
      <c r="Y136" t="inlineStr">
        <is>
          <t>6/7/23</t>
        </is>
      </c>
      <c r="AA136" t="inlineStr">
        <is>
          <t>6/7/23 8:18</t>
        </is>
      </c>
      <c r="AF136" t="n">
        <v>0</v>
      </c>
      <c r="AG136" t="inlineStr">
        <is>
          <t>ES</t>
        </is>
      </c>
      <c r="AH136" t="inlineStr">
        <is>
          <t>ES - Self survey</t>
        </is>
      </c>
      <c r="AI136" t="inlineStr">
        <is>
          <t>ES - Ricoh</t>
        </is>
      </c>
      <c r="AJ136" t="inlineStr">
        <is>
          <t>M</t>
        </is>
      </c>
      <c r="AK136" t="inlineStr">
        <is>
          <t>Location Locker/Counter</t>
        </is>
      </c>
      <c r="AL136" t="inlineStr">
        <is>
          <t>Odin Onboarding EU</t>
        </is>
      </c>
      <c r="AM136" t="n">
        <v>1</v>
      </c>
      <c r="AR136" t="n">
        <v>29.14</v>
      </c>
      <c r="AS136" t="n">
        <v>0</v>
      </c>
      <c r="AT136" t="inlineStr">
        <is>
          <t>5/12/23 0:00</t>
        </is>
      </c>
    </row>
    <row r="137">
      <c r="A137" t="n">
        <v>135</v>
      </c>
      <c r="B137" t="inlineStr">
        <is>
          <t>1/20/21 0:22</t>
        </is>
      </c>
      <c r="C137" t="inlineStr">
        <is>
          <t>9/13/22 2:22</t>
        </is>
      </c>
      <c r="D137" t="inlineStr">
        <is>
          <t>5/3/23</t>
        </is>
      </c>
      <c r="E137" t="inlineStr">
        <is>
          <t>Closed</t>
        </is>
      </c>
      <c r="F137" t="inlineStr">
        <is>
          <t>2/9/21 1:02</t>
        </is>
      </c>
      <c r="K137" t="inlineStr">
        <is>
          <t>4/8/21 22:44</t>
        </is>
      </c>
      <c r="L137" t="inlineStr">
        <is>
          <t>Approved</t>
        </is>
      </c>
      <c r="T137" t="inlineStr">
        <is>
          <t>4/9/21</t>
        </is>
      </c>
      <c r="AE137" t="inlineStr">
        <is>
          <t>3/14/23</t>
        </is>
      </c>
      <c r="AF137" t="n">
        <v>0</v>
      </c>
      <c r="AG137" t="inlineStr">
        <is>
          <t>DE</t>
        </is>
      </c>
      <c r="AH137" t="inlineStr">
        <is>
          <t>DE - Tokheim</t>
        </is>
      </c>
      <c r="AI137" t="inlineStr">
        <is>
          <t>DE - Tokheim</t>
        </is>
      </c>
      <c r="AJ137" t="inlineStr">
        <is>
          <t>AS</t>
        </is>
      </c>
      <c r="AK137" t="inlineStr">
        <is>
          <t>Location Locker/Counter</t>
        </is>
      </c>
      <c r="AL137" t="inlineStr">
        <is>
          <t>Locker Onboarding</t>
        </is>
      </c>
      <c r="AM137" t="n">
        <v>1</v>
      </c>
      <c r="AS137" t="n">
        <v>0</v>
      </c>
      <c r="AT137" t="inlineStr">
        <is>
          <t>4/9/21 1:02</t>
        </is>
      </c>
    </row>
    <row r="138">
      <c r="A138" t="n">
        <v>136</v>
      </c>
      <c r="B138" t="inlineStr">
        <is>
          <t>1/21/21 5:44</t>
        </is>
      </c>
      <c r="C138" t="inlineStr">
        <is>
          <t>5/28/21 8:33</t>
        </is>
      </c>
      <c r="D138" t="inlineStr">
        <is>
          <t>5/30/23</t>
        </is>
      </c>
      <c r="E138" t="inlineStr">
        <is>
          <t>Decommissioned</t>
        </is>
      </c>
      <c r="F138" t="inlineStr">
        <is>
          <t>1/22/21 1:01</t>
        </is>
      </c>
      <c r="K138" t="inlineStr">
        <is>
          <t>2/16/21 2:51</t>
        </is>
      </c>
      <c r="L138" t="inlineStr">
        <is>
          <t>Approved</t>
        </is>
      </c>
      <c r="T138" t="inlineStr">
        <is>
          <t>5/13/21</t>
        </is>
      </c>
      <c r="Y138" t="inlineStr">
        <is>
          <t>5/28/21</t>
        </is>
      </c>
      <c r="AA138" t="inlineStr">
        <is>
          <t>5/27/21 16:00</t>
        </is>
      </c>
      <c r="AC138" t="inlineStr">
        <is>
          <t>3/26/23 16:00</t>
        </is>
      </c>
      <c r="AF138" t="n">
        <v>0</v>
      </c>
      <c r="AG138" t="inlineStr">
        <is>
          <t>GB</t>
        </is>
      </c>
      <c r="AH138" t="inlineStr">
        <is>
          <t>GB - Ricoh UK Ltd</t>
        </is>
      </c>
      <c r="AI138" t="inlineStr">
        <is>
          <t>GB - Ricoh UK Ltd</t>
        </is>
      </c>
      <c r="AJ138" t="inlineStr">
        <is>
          <t>MM</t>
        </is>
      </c>
      <c r="AK138" t="inlineStr">
        <is>
          <t>Location Locker/Counter</t>
        </is>
      </c>
      <c r="AL138" t="inlineStr">
        <is>
          <t>Locker Onboarding</t>
        </is>
      </c>
      <c r="AM138" t="n">
        <v>1</v>
      </c>
      <c r="AR138" t="n">
        <v>125.58</v>
      </c>
      <c r="AS138" t="n">
        <v>0</v>
      </c>
    </row>
    <row r="139">
      <c r="A139" t="n">
        <v>137</v>
      </c>
      <c r="B139" t="inlineStr">
        <is>
          <t>6/17/20 7:34</t>
        </is>
      </c>
      <c r="C139" t="inlineStr">
        <is>
          <t>1/10/21 12:50</t>
        </is>
      </c>
      <c r="D139" t="inlineStr">
        <is>
          <t>7/17/23</t>
        </is>
      </c>
      <c r="E139" t="inlineStr">
        <is>
          <t>Activated</t>
        </is>
      </c>
      <c r="F139" t="inlineStr">
        <is>
          <t>10/11/20 15:00</t>
        </is>
      </c>
      <c r="K139" t="inlineStr">
        <is>
          <t>12/7/20 9:42</t>
        </is>
      </c>
      <c r="L139" t="inlineStr">
        <is>
          <t>Approved</t>
        </is>
      </c>
      <c r="U139" t="inlineStr">
        <is>
          <t>12/7/20</t>
        </is>
      </c>
      <c r="Y139" t="inlineStr">
        <is>
          <t>12/18/20</t>
        </is>
      </c>
      <c r="Z139" t="inlineStr">
        <is>
          <t>12/18/20</t>
        </is>
      </c>
      <c r="AA139" t="inlineStr">
        <is>
          <t>1/10/21 12:50</t>
        </is>
      </c>
      <c r="AF139" t="n">
        <v>0</v>
      </c>
      <c r="AG139" t="inlineStr">
        <is>
          <t>DE</t>
        </is>
      </c>
      <c r="AI139" t="inlineStr">
        <is>
          <t>DE - NCR (Cardtronics)</t>
        </is>
      </c>
      <c r="AJ139" t="inlineStr">
        <is>
          <t>ASA</t>
        </is>
      </c>
      <c r="AK139" t="inlineStr">
        <is>
          <t>Location Locker/Counter</t>
        </is>
      </c>
      <c r="AL139" t="inlineStr">
        <is>
          <t>Locker Onboarding</t>
        </is>
      </c>
      <c r="AM139" t="n">
        <v>1</v>
      </c>
      <c r="AR139" t="n">
        <v>90.95</v>
      </c>
      <c r="AS139" t="n">
        <v>0</v>
      </c>
      <c r="AT139" t="inlineStr">
        <is>
          <t>10/23/20 22:01</t>
        </is>
      </c>
    </row>
    <row r="140">
      <c r="A140" t="n">
        <v>138</v>
      </c>
      <c r="B140" t="inlineStr">
        <is>
          <t>9/8/22 23:42</t>
        </is>
      </c>
      <c r="C140" t="inlineStr">
        <is>
          <t>10/31/22 19:03</t>
        </is>
      </c>
      <c r="D140" t="inlineStr">
        <is>
          <t>6/27/23</t>
        </is>
      </c>
      <c r="E140" t="inlineStr">
        <is>
          <t>Activated</t>
        </is>
      </c>
      <c r="F140" t="inlineStr">
        <is>
          <t>9/8/22 7:00</t>
        </is>
      </c>
      <c r="I140" t="inlineStr">
        <is>
          <t>9/12/22 7:00</t>
        </is>
      </c>
      <c r="K140" t="inlineStr">
        <is>
          <t>9/15/22 18:51</t>
        </is>
      </c>
      <c r="L140" t="inlineStr">
        <is>
          <t>Approved</t>
        </is>
      </c>
      <c r="R140" t="inlineStr">
        <is>
          <t>6/27/23</t>
        </is>
      </c>
      <c r="V140" t="inlineStr">
        <is>
          <t>10/4/22</t>
        </is>
      </c>
      <c r="Y140" t="inlineStr">
        <is>
          <t>10/12/22</t>
        </is>
      </c>
      <c r="Z140" t="inlineStr">
        <is>
          <t>10/12/22</t>
        </is>
      </c>
      <c r="AA140" t="inlineStr">
        <is>
          <t>10/31/22 19:03</t>
        </is>
      </c>
      <c r="AB140" t="inlineStr">
        <is>
          <t>10/12/22</t>
        </is>
      </c>
      <c r="AF140" t="n">
        <v>0</v>
      </c>
      <c r="AG140" t="inlineStr">
        <is>
          <t>AU</t>
        </is>
      </c>
      <c r="AH140" t="inlineStr">
        <is>
          <t>AU - NCR (Cardtronics)</t>
        </is>
      </c>
      <c r="AI140" t="inlineStr">
        <is>
          <t>AU - NCR (Cardtronics)</t>
        </is>
      </c>
      <c r="AJ140" t="inlineStr">
        <is>
          <t>AS</t>
        </is>
      </c>
      <c r="AK140" t="inlineStr">
        <is>
          <t>Location Locker/Counter</t>
        </is>
      </c>
      <c r="AL140" t="inlineStr">
        <is>
          <t>Locker Onboarding</t>
        </is>
      </c>
      <c r="AM140" t="n">
        <v>1</v>
      </c>
      <c r="AN140" t="n">
        <v>4</v>
      </c>
      <c r="AP140" t="n">
        <v>285</v>
      </c>
      <c r="AQ140" t="n">
        <v>8</v>
      </c>
      <c r="AR140" t="n">
        <v>53.5</v>
      </c>
      <c r="AS140" t="n">
        <v>1</v>
      </c>
      <c r="AT140" t="inlineStr">
        <is>
          <t>10/3/22 6:15</t>
        </is>
      </c>
    </row>
    <row r="141">
      <c r="A141" t="n">
        <v>139</v>
      </c>
      <c r="B141" t="inlineStr">
        <is>
          <t>3/29/22 3:08</t>
        </is>
      </c>
      <c r="C141" t="inlineStr">
        <is>
          <t>5/16/22 7:29</t>
        </is>
      </c>
      <c r="D141" t="inlineStr">
        <is>
          <t>6/7/23</t>
        </is>
      </c>
      <c r="E141" t="inlineStr">
        <is>
          <t>Closed</t>
        </is>
      </c>
      <c r="F141" t="inlineStr">
        <is>
          <t>3/17/21 22:00</t>
        </is>
      </c>
      <c r="I141" t="inlineStr">
        <is>
          <t>3/22/21 12:00</t>
        </is>
      </c>
      <c r="J141" t="inlineStr">
        <is>
          <t>3/22/21</t>
        </is>
      </c>
      <c r="K141" t="inlineStr">
        <is>
          <t>4/25/22 16:04</t>
        </is>
      </c>
      <c r="L141" t="inlineStr">
        <is>
          <t>Approved</t>
        </is>
      </c>
      <c r="M141" t="inlineStr">
        <is>
          <t>4/15/21</t>
        </is>
      </c>
      <c r="O141" t="inlineStr">
        <is>
          <t>3/23/21</t>
        </is>
      </c>
      <c r="Q141" t="inlineStr">
        <is>
          <t>4/23/21</t>
        </is>
      </c>
      <c r="AF141" t="n">
        <v>1</v>
      </c>
      <c r="AG141" t="inlineStr">
        <is>
          <t>US</t>
        </is>
      </c>
      <c r="AH141" t="inlineStr">
        <is>
          <t>US - NSA</t>
        </is>
      </c>
      <c r="AI141" t="inlineStr">
        <is>
          <t>US - NSA</t>
        </is>
      </c>
      <c r="AJ141" t="inlineStr">
        <is>
          <t>MM</t>
        </is>
      </c>
      <c r="AK141" t="inlineStr">
        <is>
          <t>Location Locker/Counter NA</t>
        </is>
      </c>
      <c r="AL141" t="inlineStr">
        <is>
          <t>Locker Onboarding NA</t>
        </is>
      </c>
      <c r="AM141" t="n">
        <v>1</v>
      </c>
      <c r="AN141" t="n">
        <v>4.58</v>
      </c>
      <c r="AO141" t="n">
        <v>-398</v>
      </c>
      <c r="AS141" t="n">
        <v>0</v>
      </c>
    </row>
    <row r="142">
      <c r="A142" t="n">
        <v>140</v>
      </c>
      <c r="B142" t="inlineStr">
        <is>
          <t>11/8/22 12:16</t>
        </is>
      </c>
      <c r="D142" t="inlineStr">
        <is>
          <t>7/8/23</t>
        </is>
      </c>
      <c r="E142" t="inlineStr">
        <is>
          <t>Send approval forms</t>
        </is>
      </c>
      <c r="F142" t="inlineStr">
        <is>
          <t>11/8/22 12:00</t>
        </is>
      </c>
      <c r="I142" t="inlineStr">
        <is>
          <t>11/16/22 12:00</t>
        </is>
      </c>
      <c r="J142" t="inlineStr">
        <is>
          <t>11/16/22</t>
        </is>
      </c>
      <c r="K142" t="inlineStr">
        <is>
          <t>6/7/23 14:22</t>
        </is>
      </c>
      <c r="L142" t="inlineStr">
        <is>
          <t>Approved</t>
        </is>
      </c>
      <c r="O142" t="inlineStr">
        <is>
          <t>11/17/22</t>
        </is>
      </c>
      <c r="AF142" t="n">
        <v>0</v>
      </c>
      <c r="AG142" t="inlineStr">
        <is>
          <t>US</t>
        </is>
      </c>
      <c r="AH142" t="inlineStr">
        <is>
          <t>US - NSA</t>
        </is>
      </c>
      <c r="AI142" t="inlineStr">
        <is>
          <t>US - NSA</t>
        </is>
      </c>
      <c r="AJ142" t="inlineStr">
        <is>
          <t>M</t>
        </is>
      </c>
      <c r="AK142" t="inlineStr">
        <is>
          <t>Location Locker/Counter NA</t>
        </is>
      </c>
      <c r="AL142" t="inlineStr">
        <is>
          <t>Locker Onboarding NA</t>
        </is>
      </c>
      <c r="AM142" t="n">
        <v>1</v>
      </c>
      <c r="AN142" t="n">
        <v>8</v>
      </c>
      <c r="AO142" t="n">
        <v>-202</v>
      </c>
      <c r="AS142" t="n">
        <v>0</v>
      </c>
    </row>
    <row r="143">
      <c r="A143" t="n">
        <v>141</v>
      </c>
      <c r="B143" t="inlineStr">
        <is>
          <t>5/24/23 8:18</t>
        </is>
      </c>
      <c r="D143" t="inlineStr">
        <is>
          <t>7/17/23</t>
        </is>
      </c>
      <c r="E143" t="inlineStr">
        <is>
          <t>Approve product configuration</t>
        </is>
      </c>
      <c r="F143" t="inlineStr">
        <is>
          <t>5/31/23 0:01</t>
        </is>
      </c>
      <c r="K143" t="inlineStr">
        <is>
          <t>6/15/23 8:21</t>
        </is>
      </c>
      <c r="L143" t="inlineStr">
        <is>
          <t>Approved</t>
        </is>
      </c>
      <c r="AF143" t="n">
        <v>0</v>
      </c>
      <c r="AG143" t="inlineStr">
        <is>
          <t>DE</t>
        </is>
      </c>
      <c r="AH143" t="inlineStr">
        <is>
          <t>DE - BEM</t>
        </is>
      </c>
      <c r="AI143" t="inlineStr">
        <is>
          <t>DE - BEM</t>
        </is>
      </c>
      <c r="AJ143" t="inlineStr">
        <is>
          <t>Gen4_92_Lockers</t>
        </is>
      </c>
      <c r="AK143" t="inlineStr">
        <is>
          <t>Location Locker/Counter</t>
        </is>
      </c>
      <c r="AL143" t="inlineStr">
        <is>
          <t>Locker Onboarding</t>
        </is>
      </c>
      <c r="AM143" t="n">
        <v>1</v>
      </c>
      <c r="AS143" t="n">
        <v>0</v>
      </c>
    </row>
    <row r="144">
      <c r="A144" t="n">
        <v>142</v>
      </c>
      <c r="B144" t="inlineStr">
        <is>
          <t>4/16/20 8:57</t>
        </is>
      </c>
      <c r="C144" t="inlineStr">
        <is>
          <t>1/18/21 1:39</t>
        </is>
      </c>
      <c r="D144" t="inlineStr">
        <is>
          <t>10/4/22</t>
        </is>
      </c>
      <c r="E144" t="inlineStr">
        <is>
          <t>Closed</t>
        </is>
      </c>
      <c r="F144" t="inlineStr">
        <is>
          <t>4/20/20 22:00</t>
        </is>
      </c>
      <c r="K144" t="inlineStr">
        <is>
          <t>7/28/20 13:48</t>
        </is>
      </c>
      <c r="L144" t="inlineStr">
        <is>
          <t>Approved</t>
        </is>
      </c>
      <c r="AF144" t="n">
        <v>0</v>
      </c>
      <c r="AG144" t="inlineStr">
        <is>
          <t>GB</t>
        </is>
      </c>
      <c r="AH144" t="inlineStr">
        <is>
          <t>GB - Principle Link UK  Ltd</t>
        </is>
      </c>
      <c r="AK144" t="inlineStr">
        <is>
          <t>Location Locker/Counter</t>
        </is>
      </c>
      <c r="AL144" t="inlineStr">
        <is>
          <t>Locker Onboarding</t>
        </is>
      </c>
      <c r="AM144" t="n">
        <v>1</v>
      </c>
      <c r="AS144" t="n">
        <v>0</v>
      </c>
    </row>
    <row r="145">
      <c r="A145" t="n">
        <v>143</v>
      </c>
      <c r="B145" t="inlineStr">
        <is>
          <t>7/15/21 2:44</t>
        </is>
      </c>
      <c r="C145" t="inlineStr">
        <is>
          <t>3/1/22 2:15</t>
        </is>
      </c>
      <c r="D145" t="inlineStr">
        <is>
          <t>10/4/22</t>
        </is>
      </c>
      <c r="E145" t="inlineStr">
        <is>
          <t>Closed</t>
        </is>
      </c>
      <c r="F145" t="inlineStr">
        <is>
          <t>7/19/21 15:00</t>
        </is>
      </c>
      <c r="AF145" t="n">
        <v>0</v>
      </c>
      <c r="AG145" t="inlineStr">
        <is>
          <t>DE</t>
        </is>
      </c>
      <c r="AH145" t="inlineStr">
        <is>
          <t>DE - NCR (Cardtronics)</t>
        </is>
      </c>
      <c r="AK145" t="inlineStr">
        <is>
          <t>Location Locker/Counter</t>
        </is>
      </c>
      <c r="AL145" t="inlineStr">
        <is>
          <t>Locker Onboarding</t>
        </is>
      </c>
      <c r="AM145" t="n">
        <v>1</v>
      </c>
      <c r="AS145" t="n">
        <v>0</v>
      </c>
    </row>
    <row r="146">
      <c r="A146" t="n">
        <v>144</v>
      </c>
      <c r="B146" t="inlineStr">
        <is>
          <t>7/4/23 10:10</t>
        </is>
      </c>
      <c r="D146" t="inlineStr">
        <is>
          <t>7/18/23</t>
        </is>
      </c>
      <c r="E146" t="inlineStr">
        <is>
          <t>Send approval forms</t>
        </is>
      </c>
      <c r="F146" t="inlineStr">
        <is>
          <t>7/5/23 0:00</t>
        </is>
      </c>
      <c r="K146" t="inlineStr">
        <is>
          <t>7/14/23 2:49</t>
        </is>
      </c>
      <c r="L146" t="inlineStr">
        <is>
          <t>Approved</t>
        </is>
      </c>
      <c r="AF146" t="n">
        <v>0</v>
      </c>
      <c r="AG146" t="inlineStr">
        <is>
          <t>IT</t>
        </is>
      </c>
      <c r="AH146" t="inlineStr">
        <is>
          <t>IT - Ricoh</t>
        </is>
      </c>
      <c r="AI146" t="inlineStr">
        <is>
          <t>IT - Ricoh</t>
        </is>
      </c>
      <c r="AJ146" t="inlineStr">
        <is>
          <t>MM</t>
        </is>
      </c>
      <c r="AK146" t="inlineStr">
        <is>
          <t>Location Locker/Counter</t>
        </is>
      </c>
      <c r="AL146" t="inlineStr">
        <is>
          <t>Odin Onboarding EU</t>
        </is>
      </c>
      <c r="AM146" t="n">
        <v>1</v>
      </c>
      <c r="AS146" t="n">
        <v>0</v>
      </c>
    </row>
    <row r="147">
      <c r="A147" t="n">
        <v>145</v>
      </c>
      <c r="B147" t="inlineStr">
        <is>
          <t>10/21/19 4:05</t>
        </is>
      </c>
      <c r="C147" t="inlineStr">
        <is>
          <t>6/30/21 9:14</t>
        </is>
      </c>
      <c r="D147" t="inlineStr">
        <is>
          <t>7/4/23</t>
        </is>
      </c>
      <c r="E147" t="inlineStr">
        <is>
          <t>Closed</t>
        </is>
      </c>
      <c r="F147" t="inlineStr">
        <is>
          <t>12/5/20 1:01</t>
        </is>
      </c>
      <c r="K147" t="inlineStr">
        <is>
          <t>1/8/21 10:05</t>
        </is>
      </c>
      <c r="L147" t="inlineStr">
        <is>
          <t>Approved</t>
        </is>
      </c>
      <c r="T147" t="inlineStr">
        <is>
          <t>3/31/21</t>
        </is>
      </c>
      <c r="Y147" t="inlineStr">
        <is>
          <t>6/30/21</t>
        </is>
      </c>
      <c r="AA147" t="inlineStr">
        <is>
          <t>6/30/21 9:14</t>
        </is>
      </c>
      <c r="AC147" t="inlineStr">
        <is>
          <t>12/1/22 3:00</t>
        </is>
      </c>
      <c r="AF147" t="n">
        <v>0</v>
      </c>
      <c r="AG147" t="inlineStr">
        <is>
          <t>IT</t>
        </is>
      </c>
      <c r="AH147" t="inlineStr">
        <is>
          <t>IT - LAB68</t>
        </is>
      </c>
      <c r="AI147" t="inlineStr">
        <is>
          <t>IT - LAB68</t>
        </is>
      </c>
      <c r="AJ147" t="inlineStr">
        <is>
          <t>AS</t>
        </is>
      </c>
      <c r="AK147" t="inlineStr">
        <is>
          <t>Location Locker/Counter</t>
        </is>
      </c>
      <c r="AL147" t="inlineStr">
        <is>
          <t>Locker Onboarding</t>
        </is>
      </c>
      <c r="AM147" t="n">
        <v>1</v>
      </c>
      <c r="AR147" t="n">
        <v>207.3</v>
      </c>
      <c r="AS147" t="n">
        <v>1</v>
      </c>
      <c r="AT147" t="inlineStr">
        <is>
          <t>4/5/21 12:09</t>
        </is>
      </c>
    </row>
    <row r="148">
      <c r="A148" t="n">
        <v>146</v>
      </c>
      <c r="B148" t="inlineStr">
        <is>
          <t>4/5/23 6:04</t>
        </is>
      </c>
      <c r="C148" t="inlineStr">
        <is>
          <t>4/27/23 2:08</t>
        </is>
      </c>
      <c r="D148" t="inlineStr">
        <is>
          <t>6/29/23</t>
        </is>
      </c>
      <c r="E148" t="inlineStr">
        <is>
          <t>Activated</t>
        </is>
      </c>
      <c r="F148" t="inlineStr">
        <is>
          <t>4/5/23 18:00</t>
        </is>
      </c>
      <c r="K148" t="inlineStr">
        <is>
          <t>4/17/23 7:24</t>
        </is>
      </c>
      <c r="L148" t="inlineStr">
        <is>
          <t>Approved</t>
        </is>
      </c>
      <c r="T148" t="inlineStr">
        <is>
          <t>4/18/23</t>
        </is>
      </c>
      <c r="Y148" t="inlineStr">
        <is>
          <t>4/27/23</t>
        </is>
      </c>
      <c r="AA148" t="inlineStr">
        <is>
          <t>4/27/23 2:08</t>
        </is>
      </c>
      <c r="AF148" t="n">
        <v>0</v>
      </c>
      <c r="AG148" t="inlineStr">
        <is>
          <t>ES</t>
        </is>
      </c>
      <c r="AH148" t="inlineStr">
        <is>
          <t>ES - Self survey</t>
        </is>
      </c>
      <c r="AI148" t="inlineStr">
        <is>
          <t>ES - Ricoh</t>
        </is>
      </c>
      <c r="AJ148" t="inlineStr">
        <is>
          <t>M</t>
        </is>
      </c>
      <c r="AK148" t="inlineStr">
        <is>
          <t>Location Locker/Counter</t>
        </is>
      </c>
      <c r="AL148" t="inlineStr">
        <is>
          <t>Odin Onboarding EU</t>
        </is>
      </c>
      <c r="AM148" t="n">
        <v>1</v>
      </c>
      <c r="AR148" t="n">
        <v>21.34</v>
      </c>
      <c r="AS148" t="n">
        <v>0</v>
      </c>
      <c r="AT148" t="inlineStr">
        <is>
          <t>4/18/23 18:00</t>
        </is>
      </c>
    </row>
    <row r="149">
      <c r="A149" t="n">
        <v>147</v>
      </c>
      <c r="B149" t="inlineStr">
        <is>
          <t>1/20/21 0:22</t>
        </is>
      </c>
      <c r="C149" t="inlineStr">
        <is>
          <t>5/14/21 0:40</t>
        </is>
      </c>
      <c r="D149" t="inlineStr">
        <is>
          <t>5/30/23</t>
        </is>
      </c>
      <c r="E149" t="inlineStr">
        <is>
          <t>Activated</t>
        </is>
      </c>
      <c r="F149" t="inlineStr">
        <is>
          <t>1/20/21 1:02</t>
        </is>
      </c>
      <c r="K149" t="inlineStr">
        <is>
          <t>3/23/21 8:20</t>
        </is>
      </c>
      <c r="L149" t="inlineStr">
        <is>
          <t>Approved</t>
        </is>
      </c>
      <c r="T149" t="inlineStr">
        <is>
          <t>3/23/21</t>
        </is>
      </c>
      <c r="Y149" t="inlineStr">
        <is>
          <t>12/15/21</t>
        </is>
      </c>
      <c r="Z149" t="inlineStr">
        <is>
          <t>12/15/21</t>
        </is>
      </c>
      <c r="AA149" t="inlineStr">
        <is>
          <t>5/14/21 0:40</t>
        </is>
      </c>
      <c r="AF149" t="n">
        <v>0</v>
      </c>
      <c r="AG149" t="inlineStr">
        <is>
          <t>DE</t>
        </is>
      </c>
      <c r="AH149" t="inlineStr">
        <is>
          <t>DE - Tokheim</t>
        </is>
      </c>
      <c r="AI149" t="inlineStr">
        <is>
          <t>DE - Tokheim</t>
        </is>
      </c>
      <c r="AJ149" t="inlineStr">
        <is>
          <t>ASA</t>
        </is>
      </c>
      <c r="AK149" t="inlineStr">
        <is>
          <t>Location Locker/Counter</t>
        </is>
      </c>
      <c r="AL149" t="inlineStr">
        <is>
          <t>Locker Onboarding</t>
        </is>
      </c>
      <c r="AM149" t="n">
        <v>1</v>
      </c>
      <c r="AR149" t="n">
        <v>113.94</v>
      </c>
      <c r="AS149" t="n">
        <v>0</v>
      </c>
      <c r="AT149" t="inlineStr">
        <is>
          <t>3/24/21 2:01</t>
        </is>
      </c>
    </row>
    <row r="150">
      <c r="A150" t="n">
        <v>148</v>
      </c>
      <c r="B150" t="inlineStr">
        <is>
          <t>1/21/21 5:44</t>
        </is>
      </c>
      <c r="C150" t="inlineStr">
        <is>
          <t>5/28/21 8:33</t>
        </is>
      </c>
      <c r="D150" t="inlineStr">
        <is>
          <t>7/4/23</t>
        </is>
      </c>
      <c r="E150" t="inlineStr">
        <is>
          <t>Closed</t>
        </is>
      </c>
      <c r="F150" t="inlineStr">
        <is>
          <t>1/22/21 1:01</t>
        </is>
      </c>
      <c r="K150" t="inlineStr">
        <is>
          <t>2/17/21 2:25</t>
        </is>
      </c>
      <c r="L150" t="inlineStr">
        <is>
          <t>Approved</t>
        </is>
      </c>
      <c r="T150" t="inlineStr">
        <is>
          <t>5/13/21</t>
        </is>
      </c>
      <c r="Y150" t="inlineStr">
        <is>
          <t>5/27/21</t>
        </is>
      </c>
      <c r="AA150" t="inlineStr">
        <is>
          <t>5/27/21 16:00</t>
        </is>
      </c>
      <c r="AC150" t="inlineStr">
        <is>
          <t>3/27/23 16:00</t>
        </is>
      </c>
      <c r="AF150" t="n">
        <v>0</v>
      </c>
      <c r="AG150" t="inlineStr">
        <is>
          <t>GB</t>
        </is>
      </c>
      <c r="AH150" t="inlineStr">
        <is>
          <t>GB - Ricoh UK Ltd</t>
        </is>
      </c>
      <c r="AI150" t="inlineStr">
        <is>
          <t>GB - Ricoh UK Ltd</t>
        </is>
      </c>
      <c r="AJ150" t="inlineStr">
        <is>
          <t>MM</t>
        </is>
      </c>
      <c r="AK150" t="inlineStr">
        <is>
          <t>Location Locker/Counter</t>
        </is>
      </c>
      <c r="AL150" t="inlineStr">
        <is>
          <t>Locker Onboarding</t>
        </is>
      </c>
      <c r="AM150" t="n">
        <v>1</v>
      </c>
      <c r="AR150" t="n">
        <v>125.58</v>
      </c>
      <c r="AS150" t="n">
        <v>0</v>
      </c>
    </row>
    <row r="151">
      <c r="A151" t="n">
        <v>149</v>
      </c>
      <c r="B151" t="inlineStr">
        <is>
          <t>8/21/20 0:50</t>
        </is>
      </c>
      <c r="C151" t="inlineStr">
        <is>
          <t>11/1/20 13:11</t>
        </is>
      </c>
      <c r="D151" t="inlineStr">
        <is>
          <t>5/30/23</t>
        </is>
      </c>
      <c r="E151" t="inlineStr">
        <is>
          <t>Activated</t>
        </is>
      </c>
      <c r="F151" t="inlineStr">
        <is>
          <t>8/21/20 22:01</t>
        </is>
      </c>
      <c r="K151" t="inlineStr">
        <is>
          <t>10/22/20 7:53</t>
        </is>
      </c>
      <c r="L151" t="inlineStr">
        <is>
          <t>Approved</t>
        </is>
      </c>
      <c r="Y151" t="inlineStr">
        <is>
          <t>10/28/20</t>
        </is>
      </c>
      <c r="Z151" t="inlineStr">
        <is>
          <t>10/28/20</t>
        </is>
      </c>
      <c r="AA151" t="inlineStr">
        <is>
          <t>11/1/20 13:11</t>
        </is>
      </c>
      <c r="AF151" t="n">
        <v>0</v>
      </c>
      <c r="AG151" t="inlineStr">
        <is>
          <t>DE</t>
        </is>
      </c>
      <c r="AI151" t="inlineStr">
        <is>
          <t>DE - NCR (Cardtronics)</t>
        </is>
      </c>
      <c r="AJ151" t="inlineStr">
        <is>
          <t>ASA</t>
        </is>
      </c>
      <c r="AK151" t="inlineStr">
        <is>
          <t>Location Locker/Counter</t>
        </is>
      </c>
      <c r="AL151" t="inlineStr">
        <is>
          <t>Locker Onboarding</t>
        </is>
      </c>
      <c r="AM151" t="n">
        <v>1</v>
      </c>
      <c r="AR151" t="n">
        <v>71.67</v>
      </c>
      <c r="AS151" t="n">
        <v>1</v>
      </c>
      <c r="AT151" t="inlineStr">
        <is>
          <t>10/22/20 22:01</t>
        </is>
      </c>
    </row>
    <row r="152">
      <c r="A152" t="n">
        <v>150</v>
      </c>
      <c r="B152" t="inlineStr">
        <is>
          <t>9/26/22 14:44</t>
        </is>
      </c>
      <c r="C152" t="inlineStr">
        <is>
          <t>10/11/22 10:29</t>
        </is>
      </c>
      <c r="D152" t="inlineStr">
        <is>
          <t>11/29/22</t>
        </is>
      </c>
      <c r="E152" t="inlineStr">
        <is>
          <t>Closed</t>
        </is>
      </c>
      <c r="F152" t="inlineStr">
        <is>
          <t>9/26/22 7:00</t>
        </is>
      </c>
      <c r="I152" t="inlineStr">
        <is>
          <t>9/29/22 7:00</t>
        </is>
      </c>
      <c r="K152" t="inlineStr">
        <is>
          <t>10/4/22 16:53</t>
        </is>
      </c>
      <c r="L152" t="inlineStr">
        <is>
          <t>Rejected</t>
        </is>
      </c>
      <c r="AF152" t="n">
        <v>0</v>
      </c>
      <c r="AG152" t="inlineStr">
        <is>
          <t>AU</t>
        </is>
      </c>
      <c r="AH152" t="inlineStr">
        <is>
          <t>AU - NCR (Cardtronics)</t>
        </is>
      </c>
      <c r="AI152" t="inlineStr">
        <is>
          <t>AU - NCR (Cardtronics)</t>
        </is>
      </c>
      <c r="AK152" t="inlineStr">
        <is>
          <t>Location Locker/Counter</t>
        </is>
      </c>
      <c r="AL152" t="inlineStr">
        <is>
          <t>Locker Onboarding</t>
        </is>
      </c>
      <c r="AM152" t="n">
        <v>1</v>
      </c>
      <c r="AN152" t="n">
        <v>3</v>
      </c>
      <c r="AS152" t="n">
        <v>0</v>
      </c>
    </row>
    <row r="153">
      <c r="A153" t="n">
        <v>151</v>
      </c>
      <c r="B153" t="inlineStr">
        <is>
          <t>3/29/22 3:08</t>
        </is>
      </c>
      <c r="D153" t="inlineStr">
        <is>
          <t>6/7/23</t>
        </is>
      </c>
      <c r="E153" t="inlineStr">
        <is>
          <t>Closed</t>
        </is>
      </c>
      <c r="F153" t="inlineStr">
        <is>
          <t>3/17/21 22:00</t>
        </is>
      </c>
      <c r="I153" t="inlineStr">
        <is>
          <t>3/30/21 12:00</t>
        </is>
      </c>
      <c r="J153" t="inlineStr">
        <is>
          <t>3/30/21</t>
        </is>
      </c>
      <c r="K153" t="inlineStr">
        <is>
          <t>4/25/22 16:03</t>
        </is>
      </c>
      <c r="L153" t="inlineStr">
        <is>
          <t>Approved</t>
        </is>
      </c>
      <c r="M153" t="inlineStr">
        <is>
          <t>4/20/21</t>
        </is>
      </c>
      <c r="O153" t="inlineStr">
        <is>
          <t>3/31/21</t>
        </is>
      </c>
      <c r="Q153" t="inlineStr">
        <is>
          <t>4/23/21</t>
        </is>
      </c>
      <c r="AF153" t="n">
        <v>1</v>
      </c>
      <c r="AG153" t="inlineStr">
        <is>
          <t>US</t>
        </is>
      </c>
      <c r="AH153" t="inlineStr">
        <is>
          <t>US - NSA</t>
        </is>
      </c>
      <c r="AI153" t="inlineStr">
        <is>
          <t>US - NSA</t>
        </is>
      </c>
      <c r="AJ153" t="inlineStr">
        <is>
          <t>MM</t>
        </is>
      </c>
      <c r="AK153" t="inlineStr">
        <is>
          <t>Location Locker/Counter NA</t>
        </is>
      </c>
      <c r="AL153" t="inlineStr">
        <is>
          <t>Locker Onboarding NA</t>
        </is>
      </c>
      <c r="AM153" t="n">
        <v>1</v>
      </c>
      <c r="AN153" t="n">
        <v>12.58</v>
      </c>
      <c r="AO153" t="n">
        <v>-390</v>
      </c>
      <c r="AS153" t="n">
        <v>0</v>
      </c>
    </row>
    <row r="154">
      <c r="A154" t="n">
        <v>152</v>
      </c>
      <c r="B154" t="inlineStr">
        <is>
          <t>8/24/22 14:24</t>
        </is>
      </c>
      <c r="D154" t="inlineStr">
        <is>
          <t>6/7/23</t>
        </is>
      </c>
      <c r="E154" t="inlineStr">
        <is>
          <t>Approve product configuration</t>
        </is>
      </c>
      <c r="F154" t="inlineStr">
        <is>
          <t>8/24/22 12:00</t>
        </is>
      </c>
      <c r="I154" t="inlineStr">
        <is>
          <t>9/21/22 12:00</t>
        </is>
      </c>
      <c r="J154" t="inlineStr">
        <is>
          <t>9/21/22</t>
        </is>
      </c>
      <c r="K154" t="inlineStr">
        <is>
          <t>6/7/23 14:22</t>
        </is>
      </c>
      <c r="L154" t="inlineStr">
        <is>
          <t>Approved</t>
        </is>
      </c>
      <c r="O154" t="inlineStr">
        <is>
          <t>9/22/22</t>
        </is>
      </c>
      <c r="Q154" t="inlineStr">
        <is>
          <t>12/27/22</t>
        </is>
      </c>
      <c r="X154" t="inlineStr">
        <is>
          <t>9/22/22 12:00</t>
        </is>
      </c>
      <c r="AF154" t="n">
        <v>0</v>
      </c>
      <c r="AG154" t="inlineStr">
        <is>
          <t>CA</t>
        </is>
      </c>
      <c r="AH154" t="inlineStr">
        <is>
          <t>US - NSA</t>
        </is>
      </c>
      <c r="AI154" t="inlineStr">
        <is>
          <t>US - NSA</t>
        </is>
      </c>
      <c r="AJ154" t="inlineStr">
        <is>
          <t>AS</t>
        </is>
      </c>
      <c r="AK154" t="inlineStr">
        <is>
          <t>Location Locker/Counter NA</t>
        </is>
      </c>
      <c r="AL154" t="inlineStr">
        <is>
          <t>Locker Onboarding NA</t>
        </is>
      </c>
      <c r="AM154" t="n">
        <v>1</v>
      </c>
      <c r="AN154" t="n">
        <v>28</v>
      </c>
      <c r="AO154" t="n">
        <v>-258</v>
      </c>
      <c r="AS154" t="n">
        <v>0</v>
      </c>
    </row>
    <row r="155">
      <c r="A155" t="n">
        <v>153</v>
      </c>
      <c r="B155" t="inlineStr">
        <is>
          <t>4/1/21 0:29</t>
        </is>
      </c>
      <c r="C155" t="inlineStr">
        <is>
          <t>6/10/21 1:50</t>
        </is>
      </c>
      <c r="D155" t="inlineStr">
        <is>
          <t>7/17/23</t>
        </is>
      </c>
      <c r="E155" t="inlineStr">
        <is>
          <t>Closed</t>
        </is>
      </c>
      <c r="F155" t="inlineStr">
        <is>
          <t>4/4/21 15:00</t>
        </is>
      </c>
      <c r="K155" t="inlineStr">
        <is>
          <t>6/2/21 8:10</t>
        </is>
      </c>
      <c r="L155" t="inlineStr">
        <is>
          <t>Approved</t>
        </is>
      </c>
      <c r="T155" t="inlineStr">
        <is>
          <t>6/2/21</t>
        </is>
      </c>
      <c r="U155" t="inlineStr">
        <is>
          <t>6/7/21</t>
        </is>
      </c>
      <c r="Y155" t="inlineStr">
        <is>
          <t>6/8/21</t>
        </is>
      </c>
      <c r="Z155" t="inlineStr">
        <is>
          <t>6/8/21</t>
        </is>
      </c>
      <c r="AA155" t="inlineStr">
        <is>
          <t>6/10/21 1:50</t>
        </is>
      </c>
      <c r="AC155" t="inlineStr">
        <is>
          <t>6/27/23 15:00</t>
        </is>
      </c>
      <c r="AD155" t="inlineStr">
        <is>
          <t>6/2/23</t>
        </is>
      </c>
      <c r="AE155" t="inlineStr">
        <is>
          <t>6/16/23</t>
        </is>
      </c>
      <c r="AF155" t="n">
        <v>0</v>
      </c>
      <c r="AG155" t="inlineStr">
        <is>
          <t>DE</t>
        </is>
      </c>
      <c r="AH155" t="inlineStr">
        <is>
          <t>DE - BEM</t>
        </is>
      </c>
      <c r="AI155" t="inlineStr">
        <is>
          <t>DE - BEM</t>
        </is>
      </c>
      <c r="AJ155" t="inlineStr">
        <is>
          <t>MM</t>
        </is>
      </c>
      <c r="AK155" t="inlineStr">
        <is>
          <t>Location Locker/Counter</t>
        </is>
      </c>
      <c r="AL155" t="inlineStr">
        <is>
          <t>Locker Onboarding</t>
        </is>
      </c>
      <c r="AM155" t="n">
        <v>1</v>
      </c>
      <c r="AR155" t="n">
        <v>66.45</v>
      </c>
      <c r="AS155" t="n">
        <v>0</v>
      </c>
      <c r="AT155" t="inlineStr">
        <is>
          <t>6/3/21 1:02</t>
        </is>
      </c>
    </row>
    <row r="156">
      <c r="A156" t="n">
        <v>154</v>
      </c>
      <c r="B156" t="inlineStr">
        <is>
          <t>4/16/20 8:57</t>
        </is>
      </c>
      <c r="C156" t="inlineStr">
        <is>
          <t>12/23/20 1:50</t>
        </is>
      </c>
      <c r="D156" t="inlineStr">
        <is>
          <t>10/4/22</t>
        </is>
      </c>
      <c r="E156" t="inlineStr">
        <is>
          <t>Closed</t>
        </is>
      </c>
      <c r="F156" t="inlineStr">
        <is>
          <t>4/20/20 22:00</t>
        </is>
      </c>
      <c r="K156" t="inlineStr">
        <is>
          <t>6/16/20 14:11</t>
        </is>
      </c>
      <c r="L156" t="inlineStr">
        <is>
          <t>Approved</t>
        </is>
      </c>
      <c r="AF156" t="n">
        <v>0</v>
      </c>
      <c r="AG156" t="inlineStr">
        <is>
          <t>GB</t>
        </is>
      </c>
      <c r="AH156" t="inlineStr">
        <is>
          <t>GB - Principle Link UK  Ltd</t>
        </is>
      </c>
      <c r="AK156" t="inlineStr">
        <is>
          <t>Location Locker/Counter</t>
        </is>
      </c>
      <c r="AL156" t="inlineStr">
        <is>
          <t>Locker Onboarding</t>
        </is>
      </c>
      <c r="AM156" t="n">
        <v>1</v>
      </c>
      <c r="AS156" t="n">
        <v>0</v>
      </c>
    </row>
    <row r="157">
      <c r="A157" t="n">
        <v>155</v>
      </c>
      <c r="B157" t="inlineStr">
        <is>
          <t>7/15/21 2:44</t>
        </is>
      </c>
      <c r="C157" t="inlineStr">
        <is>
          <t>3/1/22 2:16</t>
        </is>
      </c>
      <c r="D157" t="inlineStr">
        <is>
          <t>10/4/22</t>
        </is>
      </c>
      <c r="E157" t="inlineStr">
        <is>
          <t>Closed</t>
        </is>
      </c>
      <c r="F157" t="inlineStr">
        <is>
          <t>7/19/21 15:00</t>
        </is>
      </c>
      <c r="AF157" t="n">
        <v>0</v>
      </c>
      <c r="AG157" t="inlineStr">
        <is>
          <t>DE</t>
        </is>
      </c>
      <c r="AH157" t="inlineStr">
        <is>
          <t>DE - NCR (Cardtronics)</t>
        </is>
      </c>
      <c r="AK157" t="inlineStr">
        <is>
          <t>Location Locker/Counter</t>
        </is>
      </c>
      <c r="AL157" t="inlineStr">
        <is>
          <t>Locker Onboarding</t>
        </is>
      </c>
      <c r="AM157" t="n">
        <v>1</v>
      </c>
      <c r="AS157" t="n">
        <v>0</v>
      </c>
    </row>
    <row r="158">
      <c r="A158" t="n">
        <v>156</v>
      </c>
      <c r="B158" t="inlineStr">
        <is>
          <t>7/6/23 7:12</t>
        </is>
      </c>
      <c r="D158" t="inlineStr">
        <is>
          <t>7/18/23</t>
        </is>
      </c>
      <c r="E158" t="inlineStr">
        <is>
          <t>Approve product configuration</t>
        </is>
      </c>
      <c r="F158" t="inlineStr">
        <is>
          <t>7/7/23 0:01</t>
        </is>
      </c>
      <c r="K158" t="inlineStr">
        <is>
          <t>7/13/23 8:52</t>
        </is>
      </c>
      <c r="L158" t="inlineStr">
        <is>
          <t>Approved</t>
        </is>
      </c>
      <c r="AF158" t="n">
        <v>0</v>
      </c>
      <c r="AG158" t="inlineStr">
        <is>
          <t>IT</t>
        </is>
      </c>
      <c r="AH158" t="inlineStr">
        <is>
          <t>IT - Ricoh</t>
        </is>
      </c>
      <c r="AI158" t="inlineStr">
        <is>
          <t>IT - Ricoh</t>
        </is>
      </c>
      <c r="AJ158" t="inlineStr">
        <is>
          <t>MMM</t>
        </is>
      </c>
      <c r="AK158" t="inlineStr">
        <is>
          <t>Location Locker/Counter</t>
        </is>
      </c>
      <c r="AL158" t="inlineStr">
        <is>
          <t>Odin Onboarding EU</t>
        </is>
      </c>
      <c r="AM158" t="n">
        <v>1</v>
      </c>
      <c r="AS158" t="n">
        <v>0</v>
      </c>
    </row>
    <row r="159">
      <c r="A159" t="n">
        <v>157</v>
      </c>
      <c r="B159" t="inlineStr">
        <is>
          <t>10/21/19 3:53</t>
        </is>
      </c>
      <c r="C159" t="inlineStr">
        <is>
          <t>10/22/20 10:12</t>
        </is>
      </c>
      <c r="D159" t="inlineStr">
        <is>
          <t>7/18/23</t>
        </is>
      </c>
      <c r="E159" t="inlineStr">
        <is>
          <t>Activated</t>
        </is>
      </c>
      <c r="F159" t="inlineStr">
        <is>
          <t>5/16/19 11:13</t>
        </is>
      </c>
      <c r="K159" t="inlineStr">
        <is>
          <t>8/3/20 3:24</t>
        </is>
      </c>
      <c r="L159" t="inlineStr">
        <is>
          <t>Approved</t>
        </is>
      </c>
      <c r="R159" t="inlineStr">
        <is>
          <t>7/18/23</t>
        </is>
      </c>
      <c r="Y159" t="inlineStr">
        <is>
          <t>10/22/20</t>
        </is>
      </c>
      <c r="AA159" t="inlineStr">
        <is>
          <t>10/22/20 10:12</t>
        </is>
      </c>
      <c r="AF159" t="n">
        <v>0</v>
      </c>
      <c r="AG159" t="inlineStr">
        <is>
          <t>IT</t>
        </is>
      </c>
      <c r="AH159" t="inlineStr">
        <is>
          <t>IT - LAB68</t>
        </is>
      </c>
      <c r="AI159" t="inlineStr">
        <is>
          <t>IT - LAB68</t>
        </is>
      </c>
      <c r="AJ159" t="inlineStr">
        <is>
          <t>ASA</t>
        </is>
      </c>
      <c r="AK159" t="inlineStr">
        <is>
          <t>Location Locker/Counter</t>
        </is>
      </c>
      <c r="AL159" t="inlineStr">
        <is>
          <t>Locker Onboarding</t>
        </is>
      </c>
      <c r="AM159" t="n">
        <v>1</v>
      </c>
      <c r="AR159" t="n">
        <v>524.96</v>
      </c>
      <c r="AS159" t="n">
        <v>0</v>
      </c>
      <c r="AT159" t="inlineStr">
        <is>
          <t>9/18/20 22:01</t>
        </is>
      </c>
    </row>
    <row r="160">
      <c r="A160" t="n">
        <v>158</v>
      </c>
      <c r="B160" t="inlineStr">
        <is>
          <t>5/23/23 7:18</t>
        </is>
      </c>
      <c r="D160" t="inlineStr">
        <is>
          <t>7/7/23</t>
        </is>
      </c>
      <c r="E160" t="inlineStr">
        <is>
          <t>Prepare property for installation</t>
        </is>
      </c>
      <c r="F160" t="inlineStr">
        <is>
          <t>5/24/23 0:00</t>
        </is>
      </c>
      <c r="K160" t="inlineStr">
        <is>
          <t>5/24/23 5:14</t>
        </is>
      </c>
      <c r="L160" t="inlineStr">
        <is>
          <t>Approved</t>
        </is>
      </c>
      <c r="T160" t="inlineStr">
        <is>
          <t>5/29/23</t>
        </is>
      </c>
      <c r="Z160" t="inlineStr">
        <is>
          <t>6/26/23</t>
        </is>
      </c>
      <c r="AC160" t="inlineStr">
        <is>
          <t>6/25/23 17:00</t>
        </is>
      </c>
      <c r="AF160" t="n">
        <v>0</v>
      </c>
      <c r="AG160" t="inlineStr">
        <is>
          <t>ES</t>
        </is>
      </c>
      <c r="AH160" t="inlineStr">
        <is>
          <t>ES - Self survey</t>
        </is>
      </c>
      <c r="AI160" t="inlineStr">
        <is>
          <t>ES - Ricoh</t>
        </is>
      </c>
      <c r="AJ160" t="inlineStr">
        <is>
          <t>AS</t>
        </is>
      </c>
      <c r="AK160" t="inlineStr">
        <is>
          <t>Location Locker/Counter</t>
        </is>
      </c>
      <c r="AL160" t="inlineStr">
        <is>
          <t>Odin Onboarding EU</t>
        </is>
      </c>
      <c r="AM160" t="n">
        <v>1</v>
      </c>
      <c r="AS160" t="n">
        <v>0</v>
      </c>
    </row>
    <row r="161">
      <c r="A161" t="n">
        <v>159</v>
      </c>
      <c r="B161" t="inlineStr">
        <is>
          <t>1/20/21 0:22</t>
        </is>
      </c>
      <c r="C161" t="inlineStr">
        <is>
          <t>6/22/21 9:59</t>
        </is>
      </c>
      <c r="D161" t="inlineStr">
        <is>
          <t>5/30/23</t>
        </is>
      </c>
      <c r="E161" t="inlineStr">
        <is>
          <t>Activated</t>
        </is>
      </c>
      <c r="F161" t="inlineStr">
        <is>
          <t>1/20/21 1:02</t>
        </is>
      </c>
      <c r="K161" t="inlineStr">
        <is>
          <t>3/23/21 8:20</t>
        </is>
      </c>
      <c r="L161" t="inlineStr">
        <is>
          <t>Approved</t>
        </is>
      </c>
      <c r="T161" t="inlineStr">
        <is>
          <t>3/23/21</t>
        </is>
      </c>
      <c r="Y161" t="inlineStr">
        <is>
          <t>6/21/21</t>
        </is>
      </c>
      <c r="Z161" t="inlineStr">
        <is>
          <t>6/21/21</t>
        </is>
      </c>
      <c r="AA161" t="inlineStr">
        <is>
          <t>6/22/21 9:59</t>
        </is>
      </c>
      <c r="AF161" t="n">
        <v>0</v>
      </c>
      <c r="AG161" t="inlineStr">
        <is>
          <t>DE</t>
        </is>
      </c>
      <c r="AH161" t="inlineStr">
        <is>
          <t>DE - Tokheim</t>
        </is>
      </c>
      <c r="AI161" t="inlineStr">
        <is>
          <t>DE - Tokheim</t>
        </is>
      </c>
      <c r="AJ161" t="inlineStr">
        <is>
          <t>MM</t>
        </is>
      </c>
      <c r="AK161" t="inlineStr">
        <is>
          <t>Location Locker/Counter</t>
        </is>
      </c>
      <c r="AL161" t="inlineStr">
        <is>
          <t>Locker Onboarding</t>
        </is>
      </c>
      <c r="AM161" t="n">
        <v>1</v>
      </c>
      <c r="AR161" t="n">
        <v>153.33</v>
      </c>
      <c r="AS161" t="n">
        <v>0</v>
      </c>
      <c r="AT161" t="inlineStr">
        <is>
          <t>3/24/21 2:01</t>
        </is>
      </c>
    </row>
    <row r="162">
      <c r="A162" t="n">
        <v>160</v>
      </c>
      <c r="B162" t="inlineStr">
        <is>
          <t>1/21/21 5:44</t>
        </is>
      </c>
      <c r="C162" t="inlineStr">
        <is>
          <t>6/18/21 1:03</t>
        </is>
      </c>
      <c r="D162" t="inlineStr">
        <is>
          <t>7/5/23</t>
        </is>
      </c>
      <c r="E162" t="inlineStr">
        <is>
          <t>Activated</t>
        </is>
      </c>
      <c r="F162" t="inlineStr">
        <is>
          <t>1/22/21 1:01</t>
        </is>
      </c>
      <c r="K162" t="inlineStr">
        <is>
          <t>2/16/21 2:51</t>
        </is>
      </c>
      <c r="L162" t="inlineStr">
        <is>
          <t>Approved</t>
        </is>
      </c>
      <c r="R162" t="inlineStr">
        <is>
          <t>7/6/23</t>
        </is>
      </c>
      <c r="T162" t="inlineStr">
        <is>
          <t>6/2/21</t>
        </is>
      </c>
      <c r="Y162" t="inlineStr">
        <is>
          <t>6/18/21</t>
        </is>
      </c>
      <c r="AA162" t="inlineStr">
        <is>
          <t>6/17/21 16:00</t>
        </is>
      </c>
      <c r="AF162" t="n">
        <v>0</v>
      </c>
      <c r="AG162" t="inlineStr">
        <is>
          <t>GB</t>
        </is>
      </c>
      <c r="AH162" t="inlineStr">
        <is>
          <t>GB - Ricoh UK Ltd</t>
        </is>
      </c>
      <c r="AI162" t="inlineStr">
        <is>
          <t>GB - Ricoh UK Ltd</t>
        </is>
      </c>
      <c r="AJ162" t="inlineStr">
        <is>
          <t>MM</t>
        </is>
      </c>
      <c r="AK162" t="inlineStr">
        <is>
          <t>Location Locker/Counter</t>
        </is>
      </c>
      <c r="AL162" t="inlineStr">
        <is>
          <t>Locker Onboarding</t>
        </is>
      </c>
      <c r="AM162" t="n">
        <v>1</v>
      </c>
      <c r="AR162" t="n">
        <v>146.58</v>
      </c>
      <c r="AS162" t="n">
        <v>0</v>
      </c>
      <c r="AT162" t="inlineStr">
        <is>
          <t>6/4/21 1:02</t>
        </is>
      </c>
    </row>
    <row r="163">
      <c r="A163" t="n">
        <v>161</v>
      </c>
      <c r="B163" t="inlineStr">
        <is>
          <t>10/14/21 1:02</t>
        </is>
      </c>
      <c r="C163" t="inlineStr">
        <is>
          <t>11/30/21 7:51</t>
        </is>
      </c>
      <c r="D163" t="inlineStr">
        <is>
          <t>6/30/23</t>
        </is>
      </c>
      <c r="E163" t="inlineStr">
        <is>
          <t>Closed</t>
        </is>
      </c>
      <c r="K163" t="inlineStr">
        <is>
          <t>10/15/21 3:57</t>
        </is>
      </c>
      <c r="T163" t="inlineStr">
        <is>
          <t>10/15/21</t>
        </is>
      </c>
      <c r="AF163" t="n">
        <v>0</v>
      </c>
      <c r="AG163" t="inlineStr">
        <is>
          <t>DE</t>
        </is>
      </c>
      <c r="AI163" t="inlineStr">
        <is>
          <t>DE - NCR (Cardtronics)</t>
        </is>
      </c>
      <c r="AJ163" t="inlineStr">
        <is>
          <t>S</t>
        </is>
      </c>
      <c r="AK163" t="inlineStr">
        <is>
          <t>Location Locker/Counter</t>
        </is>
      </c>
      <c r="AL163" t="inlineStr">
        <is>
          <t>Locker Onboarding</t>
        </is>
      </c>
      <c r="AM163" t="n">
        <v>1</v>
      </c>
      <c r="AS163" t="n">
        <v>0</v>
      </c>
      <c r="AT163" t="inlineStr">
        <is>
          <t>10/16/21 1:01</t>
        </is>
      </c>
    </row>
    <row r="164">
      <c r="A164" t="n">
        <v>162</v>
      </c>
      <c r="B164" t="inlineStr">
        <is>
          <t>9/26/22 14:47</t>
        </is>
      </c>
      <c r="C164" t="inlineStr">
        <is>
          <t>11/22/22 14:38</t>
        </is>
      </c>
      <c r="D164" t="inlineStr">
        <is>
          <t>5/30/23</t>
        </is>
      </c>
      <c r="E164" t="inlineStr">
        <is>
          <t>Activated</t>
        </is>
      </c>
      <c r="F164" t="inlineStr">
        <is>
          <t>9/26/22 7:00</t>
        </is>
      </c>
      <c r="I164" t="inlineStr">
        <is>
          <t>10/5/22 6:00</t>
        </is>
      </c>
      <c r="K164" t="inlineStr">
        <is>
          <t>10/6/22 17:44</t>
        </is>
      </c>
      <c r="L164" t="inlineStr">
        <is>
          <t>Approved</t>
        </is>
      </c>
      <c r="R164" t="inlineStr">
        <is>
          <t>5/30/23</t>
        </is>
      </c>
      <c r="T164" t="inlineStr">
        <is>
          <t>10/19/22</t>
        </is>
      </c>
      <c r="V164" t="inlineStr">
        <is>
          <t>10/20/22</t>
        </is>
      </c>
      <c r="Y164" t="inlineStr">
        <is>
          <t>11/18/22</t>
        </is>
      </c>
      <c r="Z164" t="inlineStr">
        <is>
          <t>11/18/22</t>
        </is>
      </c>
      <c r="AA164" t="inlineStr">
        <is>
          <t>11/22/22 14:38</t>
        </is>
      </c>
      <c r="AF164" t="n">
        <v>0</v>
      </c>
      <c r="AG164" t="inlineStr">
        <is>
          <t>AU</t>
        </is>
      </c>
      <c r="AH164" t="inlineStr">
        <is>
          <t>AU - NCR (Cardtronics)</t>
        </is>
      </c>
      <c r="AI164" t="inlineStr">
        <is>
          <t>AU - NCR (Cardtronics)</t>
        </is>
      </c>
      <c r="AJ164" t="inlineStr">
        <is>
          <t>AS</t>
        </is>
      </c>
      <c r="AK164" t="inlineStr">
        <is>
          <t>Location Locker/Counter</t>
        </is>
      </c>
      <c r="AL164" t="inlineStr">
        <is>
          <t>Locker Onboarding</t>
        </is>
      </c>
      <c r="AM164" t="n">
        <v>1</v>
      </c>
      <c r="AN164" t="n">
        <v>8.960000000000001</v>
      </c>
      <c r="AP164" t="n">
        <v>236</v>
      </c>
      <c r="AQ164" t="n">
        <v>29</v>
      </c>
      <c r="AR164" t="n">
        <v>57.36</v>
      </c>
      <c r="AS164" t="n">
        <v>1</v>
      </c>
      <c r="AT164" t="inlineStr">
        <is>
          <t>10/20/22 1:00</t>
        </is>
      </c>
    </row>
    <row r="165">
      <c r="A165" t="n">
        <v>163</v>
      </c>
      <c r="B165" t="inlineStr">
        <is>
          <t>3/29/22 3:08</t>
        </is>
      </c>
      <c r="C165" t="inlineStr">
        <is>
          <t>5/16/22 7:29</t>
        </is>
      </c>
      <c r="D165" t="inlineStr">
        <is>
          <t>6/7/23</t>
        </is>
      </c>
      <c r="E165" t="inlineStr">
        <is>
          <t>Closed</t>
        </is>
      </c>
      <c r="F165" t="inlineStr">
        <is>
          <t>3/17/21 22:00</t>
        </is>
      </c>
      <c r="I165" t="inlineStr">
        <is>
          <t>3/31/21 12:00</t>
        </is>
      </c>
      <c r="J165" t="inlineStr">
        <is>
          <t>3/31/21</t>
        </is>
      </c>
      <c r="K165" t="inlineStr">
        <is>
          <t>4/25/22 16:03</t>
        </is>
      </c>
      <c r="L165" t="inlineStr">
        <is>
          <t>Approved</t>
        </is>
      </c>
      <c r="M165" t="inlineStr">
        <is>
          <t>4/15/21</t>
        </is>
      </c>
      <c r="O165" t="inlineStr">
        <is>
          <t>4/1/21</t>
        </is>
      </c>
      <c r="Q165" t="inlineStr">
        <is>
          <t>4/23/21</t>
        </is>
      </c>
      <c r="AF165" t="n">
        <v>1</v>
      </c>
      <c r="AG165" t="inlineStr">
        <is>
          <t>US</t>
        </is>
      </c>
      <c r="AH165" t="inlineStr">
        <is>
          <t>US - NSA</t>
        </is>
      </c>
      <c r="AI165" t="inlineStr">
        <is>
          <t>US - NSA</t>
        </is>
      </c>
      <c r="AJ165" t="inlineStr">
        <is>
          <t>MM</t>
        </is>
      </c>
      <c r="AK165" t="inlineStr">
        <is>
          <t>Location Locker/Counter NA</t>
        </is>
      </c>
      <c r="AL165" t="inlineStr">
        <is>
          <t>Locker Onboarding NA</t>
        </is>
      </c>
      <c r="AM165" t="n">
        <v>1</v>
      </c>
      <c r="AN165" t="n">
        <v>13.58</v>
      </c>
      <c r="AO165" t="n">
        <v>-389</v>
      </c>
      <c r="AS165" t="n">
        <v>0</v>
      </c>
    </row>
    <row r="166">
      <c r="A166" t="n">
        <v>164</v>
      </c>
      <c r="B166" t="inlineStr">
        <is>
          <t>8/24/22 14:24</t>
        </is>
      </c>
      <c r="D166" t="inlineStr">
        <is>
          <t>6/7/23</t>
        </is>
      </c>
      <c r="E166" t="inlineStr">
        <is>
          <t>Approve product configuration</t>
        </is>
      </c>
      <c r="F166" t="inlineStr">
        <is>
          <t>8/24/22 12:00</t>
        </is>
      </c>
      <c r="I166" t="inlineStr">
        <is>
          <t>9/21/22 12:00</t>
        </is>
      </c>
      <c r="J166" t="inlineStr">
        <is>
          <t>9/21/22</t>
        </is>
      </c>
      <c r="K166" t="inlineStr">
        <is>
          <t>6/7/23 14:22</t>
        </is>
      </c>
      <c r="L166" t="inlineStr">
        <is>
          <t>Approved</t>
        </is>
      </c>
      <c r="O166" t="inlineStr">
        <is>
          <t>9/22/22</t>
        </is>
      </c>
      <c r="Q166" t="inlineStr">
        <is>
          <t>12/27/22</t>
        </is>
      </c>
      <c r="X166" t="inlineStr">
        <is>
          <t>9/22/22 12:00</t>
        </is>
      </c>
      <c r="AF166" t="n">
        <v>0</v>
      </c>
      <c r="AG166" t="inlineStr">
        <is>
          <t>CA</t>
        </is>
      </c>
      <c r="AH166" t="inlineStr">
        <is>
          <t>US - NSA</t>
        </is>
      </c>
      <c r="AI166" t="inlineStr">
        <is>
          <t>US - NSA</t>
        </is>
      </c>
      <c r="AJ166" t="inlineStr">
        <is>
          <t>AS</t>
        </is>
      </c>
      <c r="AK166" t="inlineStr">
        <is>
          <t>Location Locker/Counter NA</t>
        </is>
      </c>
      <c r="AL166" t="inlineStr">
        <is>
          <t>Locker Onboarding NA</t>
        </is>
      </c>
      <c r="AM166" t="n">
        <v>1</v>
      </c>
      <c r="AN166" t="n">
        <v>28</v>
      </c>
      <c r="AO166" t="n">
        <v>-258</v>
      </c>
      <c r="AS166" t="n">
        <v>0</v>
      </c>
    </row>
    <row r="167">
      <c r="A167" t="n">
        <v>165</v>
      </c>
      <c r="B167" t="inlineStr">
        <is>
          <t>6/20/21 10:44</t>
        </is>
      </c>
      <c r="C167" t="inlineStr">
        <is>
          <t>9/16/21 2:50</t>
        </is>
      </c>
      <c r="D167" t="inlineStr">
        <is>
          <t>6/5/23</t>
        </is>
      </c>
      <c r="E167" t="inlineStr">
        <is>
          <t>Closed</t>
        </is>
      </c>
      <c r="F167" t="inlineStr">
        <is>
          <t>6/20/21 15:00</t>
        </is>
      </c>
      <c r="K167" t="inlineStr">
        <is>
          <t>9/13/21 0:28</t>
        </is>
      </c>
      <c r="L167" t="inlineStr">
        <is>
          <t>Approved</t>
        </is>
      </c>
      <c r="T167" t="inlineStr">
        <is>
          <t>9/14/21</t>
        </is>
      </c>
      <c r="Y167" t="inlineStr">
        <is>
          <t>9/14/21</t>
        </is>
      </c>
      <c r="Z167" t="inlineStr">
        <is>
          <t>9/14/21</t>
        </is>
      </c>
      <c r="AA167" t="inlineStr">
        <is>
          <t>9/16/21 2:50</t>
        </is>
      </c>
      <c r="AC167" t="inlineStr">
        <is>
          <t>5/4/23 15:00</t>
        </is>
      </c>
      <c r="AD167" t="inlineStr">
        <is>
          <t>4/14/23</t>
        </is>
      </c>
      <c r="AE167" t="inlineStr">
        <is>
          <t>4/21/23</t>
        </is>
      </c>
      <c r="AF167" t="n">
        <v>0</v>
      </c>
      <c r="AG167" t="inlineStr">
        <is>
          <t>DE</t>
        </is>
      </c>
      <c r="AH167" t="inlineStr">
        <is>
          <t>DE - BEM</t>
        </is>
      </c>
      <c r="AI167" t="inlineStr">
        <is>
          <t>DE - BEM</t>
        </is>
      </c>
      <c r="AJ167" t="inlineStr">
        <is>
          <t>MM</t>
        </is>
      </c>
      <c r="AK167" t="inlineStr">
        <is>
          <t>Location Locker/Counter</t>
        </is>
      </c>
      <c r="AL167" t="inlineStr">
        <is>
          <t>Locker Onboarding</t>
        </is>
      </c>
      <c r="AM167" t="n">
        <v>1</v>
      </c>
      <c r="AR167" t="n">
        <v>87.48999999999999</v>
      </c>
      <c r="AS167" t="n">
        <v>0</v>
      </c>
      <c r="AT167" t="inlineStr">
        <is>
          <t>9/15/21 1:03</t>
        </is>
      </c>
    </row>
    <row r="168">
      <c r="A168" t="n">
        <v>166</v>
      </c>
      <c r="B168" t="inlineStr">
        <is>
          <t>2/2/21 8:10</t>
        </is>
      </c>
      <c r="C168" t="inlineStr">
        <is>
          <t>3/9/21 12:30</t>
        </is>
      </c>
      <c r="D168" t="inlineStr">
        <is>
          <t>10/4/22</t>
        </is>
      </c>
      <c r="E168" t="inlineStr">
        <is>
          <t>Closed</t>
        </is>
      </c>
      <c r="F168" t="inlineStr">
        <is>
          <t>2/4/21 8:32</t>
        </is>
      </c>
      <c r="K168" t="inlineStr">
        <is>
          <t>3/8/21 10:15</t>
        </is>
      </c>
      <c r="L168" t="inlineStr">
        <is>
          <t>Rejected</t>
        </is>
      </c>
      <c r="AF168" t="n">
        <v>0</v>
      </c>
      <c r="AG168" t="inlineStr">
        <is>
          <t>GB</t>
        </is>
      </c>
      <c r="AH168" t="inlineStr">
        <is>
          <t>GB - Principle Link UK  Ltd</t>
        </is>
      </c>
      <c r="AK168" t="inlineStr">
        <is>
          <t>Location Locker/Counter</t>
        </is>
      </c>
      <c r="AL168" t="inlineStr">
        <is>
          <t>Locker Onboarding</t>
        </is>
      </c>
      <c r="AM168" t="n">
        <v>1</v>
      </c>
      <c r="AS168" t="n">
        <v>0</v>
      </c>
    </row>
    <row r="169">
      <c r="A169" t="n">
        <v>167</v>
      </c>
      <c r="B169" t="inlineStr">
        <is>
          <t>7/15/21 0:54</t>
        </is>
      </c>
      <c r="C169" t="inlineStr">
        <is>
          <t>3/1/22 2:04</t>
        </is>
      </c>
      <c r="D169" t="inlineStr">
        <is>
          <t>10/4/22</t>
        </is>
      </c>
      <c r="E169" t="inlineStr">
        <is>
          <t>Closed</t>
        </is>
      </c>
      <c r="F169" t="inlineStr">
        <is>
          <t>7/19/21 15:00</t>
        </is>
      </c>
      <c r="AF169" t="n">
        <v>0</v>
      </c>
      <c r="AG169" t="inlineStr">
        <is>
          <t>DE</t>
        </is>
      </c>
      <c r="AH169" t="inlineStr">
        <is>
          <t>DE - NCR (Cardtronics)</t>
        </is>
      </c>
      <c r="AK169" t="inlineStr">
        <is>
          <t>Location Locker/Counter</t>
        </is>
      </c>
      <c r="AL169" t="inlineStr">
        <is>
          <t>Locker Onboarding</t>
        </is>
      </c>
      <c r="AM169" t="n">
        <v>1</v>
      </c>
      <c r="AS169" t="n">
        <v>0</v>
      </c>
    </row>
    <row r="170">
      <c r="A170" t="n">
        <v>168</v>
      </c>
      <c r="B170" t="inlineStr">
        <is>
          <t>7/6/23 9:53</t>
        </is>
      </c>
      <c r="D170" t="inlineStr">
        <is>
          <t>7/18/23</t>
        </is>
      </c>
      <c r="E170" t="inlineStr">
        <is>
          <t>Approve product configuration</t>
        </is>
      </c>
      <c r="F170" t="inlineStr">
        <is>
          <t>7/7/23 0:01</t>
        </is>
      </c>
      <c r="K170" t="inlineStr">
        <is>
          <t>7/13/23 8:52</t>
        </is>
      </c>
      <c r="L170" t="inlineStr">
        <is>
          <t>Approved</t>
        </is>
      </c>
      <c r="AF170" t="n">
        <v>0</v>
      </c>
      <c r="AG170" t="inlineStr">
        <is>
          <t>IT</t>
        </is>
      </c>
      <c r="AH170" t="inlineStr">
        <is>
          <t>IT - Ricoh</t>
        </is>
      </c>
      <c r="AI170" t="inlineStr">
        <is>
          <t>IT - Ricoh</t>
        </is>
      </c>
      <c r="AJ170" t="inlineStr">
        <is>
          <t>MM</t>
        </is>
      </c>
      <c r="AK170" t="inlineStr">
        <is>
          <t>Location Locker/Counter</t>
        </is>
      </c>
      <c r="AL170" t="inlineStr">
        <is>
          <t>Odin Onboarding EU</t>
        </is>
      </c>
      <c r="AM170" t="n">
        <v>1</v>
      </c>
      <c r="AS170" t="n">
        <v>0</v>
      </c>
    </row>
    <row r="171">
      <c r="A171" t="n">
        <v>169</v>
      </c>
      <c r="B171" t="inlineStr">
        <is>
          <t>10/21/19 3:53</t>
        </is>
      </c>
      <c r="C171" t="inlineStr">
        <is>
          <t>8/17/20 7:29</t>
        </is>
      </c>
      <c r="D171" t="inlineStr">
        <is>
          <t>7/18/23</t>
        </is>
      </c>
      <c r="E171" t="inlineStr">
        <is>
          <t>Activated</t>
        </is>
      </c>
      <c r="F171" t="inlineStr">
        <is>
          <t>5/16/19 11:13</t>
        </is>
      </c>
      <c r="K171" t="inlineStr">
        <is>
          <t>4/2/20 1:14</t>
        </is>
      </c>
      <c r="L171" t="inlineStr">
        <is>
          <t>Approved</t>
        </is>
      </c>
      <c r="R171" t="inlineStr">
        <is>
          <t>7/18/23</t>
        </is>
      </c>
      <c r="Y171" t="inlineStr">
        <is>
          <t>8/11/20</t>
        </is>
      </c>
      <c r="Z171" t="inlineStr">
        <is>
          <t>8/12/20</t>
        </is>
      </c>
      <c r="AA171" t="inlineStr">
        <is>
          <t>8/17/20 7:29</t>
        </is>
      </c>
      <c r="AF171" t="n">
        <v>0</v>
      </c>
      <c r="AG171" t="inlineStr">
        <is>
          <t>IT</t>
        </is>
      </c>
      <c r="AH171" t="inlineStr">
        <is>
          <t>IT - LAB68</t>
        </is>
      </c>
      <c r="AI171" t="inlineStr">
        <is>
          <t>IT - LAB68</t>
        </is>
      </c>
      <c r="AJ171" t="inlineStr">
        <is>
          <t>ASA</t>
        </is>
      </c>
      <c r="AK171" t="inlineStr">
        <is>
          <t>Location Locker/Counter</t>
        </is>
      </c>
      <c r="AL171" t="inlineStr">
        <is>
          <t>Locker Onboarding</t>
        </is>
      </c>
      <c r="AM171" t="n">
        <v>1</v>
      </c>
      <c r="AR171" t="n">
        <v>458.84</v>
      </c>
      <c r="AS171" t="n">
        <v>0</v>
      </c>
      <c r="AT171" t="inlineStr">
        <is>
          <t>7/24/20 22:00</t>
        </is>
      </c>
    </row>
    <row r="172">
      <c r="A172" t="n">
        <v>170</v>
      </c>
      <c r="B172" t="inlineStr">
        <is>
          <t>6/6/23 0:02</t>
        </is>
      </c>
      <c r="C172" t="inlineStr">
        <is>
          <t>6/19/23 5:48</t>
        </is>
      </c>
      <c r="D172" t="inlineStr">
        <is>
          <t>6/29/23</t>
        </is>
      </c>
      <c r="E172" t="inlineStr">
        <is>
          <t>Activated</t>
        </is>
      </c>
      <c r="F172" t="inlineStr">
        <is>
          <t>6/7/23 0:00</t>
        </is>
      </c>
      <c r="K172" t="inlineStr">
        <is>
          <t>6/7/23 14:03</t>
        </is>
      </c>
      <c r="L172" t="inlineStr">
        <is>
          <t>Approved</t>
        </is>
      </c>
      <c r="R172" t="inlineStr">
        <is>
          <t>6/29/23</t>
        </is>
      </c>
      <c r="T172" t="inlineStr">
        <is>
          <t>6/7/23</t>
        </is>
      </c>
      <c r="Y172" t="inlineStr">
        <is>
          <t>6/19/23</t>
        </is>
      </c>
      <c r="AA172" t="inlineStr">
        <is>
          <t>6/19/23 5:48</t>
        </is>
      </c>
      <c r="AF172" t="n">
        <v>0</v>
      </c>
      <c r="AG172" t="inlineStr">
        <is>
          <t>ES</t>
        </is>
      </c>
      <c r="AH172" t="inlineStr">
        <is>
          <t>ES - Self survey</t>
        </is>
      </c>
      <c r="AI172" t="inlineStr">
        <is>
          <t>ES - Ricoh</t>
        </is>
      </c>
      <c r="AJ172" t="inlineStr">
        <is>
          <t>ASA</t>
        </is>
      </c>
      <c r="AK172" t="inlineStr">
        <is>
          <t>Location Locker/Counter</t>
        </is>
      </c>
      <c r="AL172" t="inlineStr">
        <is>
          <t>Locker Onboarding</t>
        </is>
      </c>
      <c r="AM172" t="n">
        <v>1</v>
      </c>
      <c r="AR172" t="n">
        <v>12.24</v>
      </c>
      <c r="AS172" t="n">
        <v>0</v>
      </c>
      <c r="AT172" t="inlineStr">
        <is>
          <t>6/8/23 0:00</t>
        </is>
      </c>
    </row>
    <row r="173">
      <c r="A173" t="n">
        <v>171</v>
      </c>
      <c r="B173" t="inlineStr">
        <is>
          <t>1/20/21 0:21</t>
        </is>
      </c>
      <c r="C173" t="inlineStr">
        <is>
          <t>5/20/21 13:36</t>
        </is>
      </c>
      <c r="D173" t="inlineStr">
        <is>
          <t>5/30/23</t>
        </is>
      </c>
      <c r="E173" t="inlineStr">
        <is>
          <t>Activated</t>
        </is>
      </c>
      <c r="F173" t="inlineStr">
        <is>
          <t>1/20/21 1:02</t>
        </is>
      </c>
      <c r="K173" t="inlineStr">
        <is>
          <t>4/8/21 22:44</t>
        </is>
      </c>
      <c r="L173" t="inlineStr">
        <is>
          <t>Approved</t>
        </is>
      </c>
      <c r="T173" t="inlineStr">
        <is>
          <t>4/9/21</t>
        </is>
      </c>
      <c r="U173" t="inlineStr">
        <is>
          <t>5/18/21</t>
        </is>
      </c>
      <c r="Y173" t="inlineStr">
        <is>
          <t>5/18/21</t>
        </is>
      </c>
      <c r="Z173" t="inlineStr">
        <is>
          <t>5/18/21</t>
        </is>
      </c>
      <c r="AA173" t="inlineStr">
        <is>
          <t>5/20/21 13:36</t>
        </is>
      </c>
      <c r="AF173" t="n">
        <v>0</v>
      </c>
      <c r="AG173" t="inlineStr">
        <is>
          <t>DE</t>
        </is>
      </c>
      <c r="AH173" t="inlineStr">
        <is>
          <t>DE - Tokheim</t>
        </is>
      </c>
      <c r="AI173" t="inlineStr">
        <is>
          <t>DE - Tokheim</t>
        </is>
      </c>
      <c r="AJ173" t="inlineStr">
        <is>
          <t>AS</t>
        </is>
      </c>
      <c r="AK173" t="inlineStr">
        <is>
          <t>Location Locker/Counter</t>
        </is>
      </c>
      <c r="AL173" t="inlineStr">
        <is>
          <t>Locker Onboarding</t>
        </is>
      </c>
      <c r="AM173" t="n">
        <v>1</v>
      </c>
      <c r="AR173" t="n">
        <v>120.48</v>
      </c>
      <c r="AS173" t="n">
        <v>0</v>
      </c>
      <c r="AT173" t="inlineStr">
        <is>
          <t>4/9/21 1:02</t>
        </is>
      </c>
    </row>
    <row r="174">
      <c r="A174" t="n">
        <v>172</v>
      </c>
      <c r="B174" t="inlineStr">
        <is>
          <t>1/21/21 5:45</t>
        </is>
      </c>
      <c r="C174" t="inlineStr">
        <is>
          <t>7/19/21 4:46</t>
        </is>
      </c>
      <c r="D174" t="inlineStr">
        <is>
          <t>7/5/23</t>
        </is>
      </c>
      <c r="E174" t="inlineStr">
        <is>
          <t>Activated</t>
        </is>
      </c>
      <c r="F174" t="inlineStr">
        <is>
          <t>1/22/21 1:01</t>
        </is>
      </c>
      <c r="K174" t="inlineStr">
        <is>
          <t>2/9/21 8:42</t>
        </is>
      </c>
      <c r="L174" t="inlineStr">
        <is>
          <t>Approved</t>
        </is>
      </c>
      <c r="R174" t="inlineStr">
        <is>
          <t>7/6/23</t>
        </is>
      </c>
      <c r="T174" t="inlineStr">
        <is>
          <t>7/14/21</t>
        </is>
      </c>
      <c r="Y174" t="inlineStr">
        <is>
          <t>7/16/21</t>
        </is>
      </c>
      <c r="Z174" t="inlineStr">
        <is>
          <t>7/16/21</t>
        </is>
      </c>
      <c r="AA174" t="inlineStr">
        <is>
          <t>7/15/21 16:00</t>
        </is>
      </c>
      <c r="AF174" t="n">
        <v>0</v>
      </c>
      <c r="AG174" t="inlineStr">
        <is>
          <t>GB</t>
        </is>
      </c>
      <c r="AH174" t="inlineStr">
        <is>
          <t>GB - Ricoh UK Ltd</t>
        </is>
      </c>
      <c r="AI174" t="inlineStr">
        <is>
          <t>GB - Ricoh UK Ltd</t>
        </is>
      </c>
      <c r="AJ174" t="inlineStr">
        <is>
          <t>MM</t>
        </is>
      </c>
      <c r="AK174" t="inlineStr">
        <is>
          <t>Location Locker/Counter</t>
        </is>
      </c>
      <c r="AL174" t="inlineStr">
        <is>
          <t>Locker Onboarding</t>
        </is>
      </c>
      <c r="AM174" t="n">
        <v>1</v>
      </c>
      <c r="AR174" t="n">
        <v>174.58</v>
      </c>
      <c r="AS174" t="n">
        <v>1</v>
      </c>
      <c r="AT174" t="inlineStr">
        <is>
          <t>7/15/21 1:05</t>
        </is>
      </c>
    </row>
    <row r="175">
      <c r="A175" t="n">
        <v>173</v>
      </c>
      <c r="B175" t="inlineStr">
        <is>
          <t>8/7/20 7:28</t>
        </is>
      </c>
      <c r="C175" t="inlineStr">
        <is>
          <t>5/21/21 8:36</t>
        </is>
      </c>
      <c r="D175" t="inlineStr">
        <is>
          <t>5/30/23</t>
        </is>
      </c>
      <c r="E175" t="inlineStr">
        <is>
          <t>Activated</t>
        </is>
      </c>
      <c r="F175" t="inlineStr">
        <is>
          <t>2/1/21 15:00</t>
        </is>
      </c>
      <c r="K175" t="inlineStr">
        <is>
          <t>4/28/21 8:44</t>
        </is>
      </c>
      <c r="L175" t="inlineStr">
        <is>
          <t>Approved</t>
        </is>
      </c>
      <c r="T175" t="inlineStr">
        <is>
          <t>4/28/21</t>
        </is>
      </c>
      <c r="Y175" t="inlineStr">
        <is>
          <t>5/21/21</t>
        </is>
      </c>
      <c r="Z175" t="inlineStr">
        <is>
          <t>5/21/21</t>
        </is>
      </c>
      <c r="AA175" t="inlineStr">
        <is>
          <t>5/21/21 8:37</t>
        </is>
      </c>
      <c r="AF175" t="n">
        <v>0</v>
      </c>
      <c r="AG175" t="inlineStr">
        <is>
          <t>DE</t>
        </is>
      </c>
      <c r="AI175" t="inlineStr">
        <is>
          <t>DE - NCR (Cardtronics)</t>
        </is>
      </c>
      <c r="AJ175" t="inlineStr">
        <is>
          <t>ASA</t>
        </is>
      </c>
      <c r="AK175" t="inlineStr">
        <is>
          <t>Location Locker/Counter</t>
        </is>
      </c>
      <c r="AL175" t="inlineStr">
        <is>
          <t>Locker Onboarding</t>
        </is>
      </c>
      <c r="AM175" t="n">
        <v>1</v>
      </c>
      <c r="AR175" t="n">
        <v>108.69</v>
      </c>
      <c r="AS175" t="n">
        <v>0</v>
      </c>
      <c r="AT175" t="inlineStr">
        <is>
          <t>4/29/21 1:01</t>
        </is>
      </c>
    </row>
    <row r="176">
      <c r="A176" t="n">
        <v>174</v>
      </c>
      <c r="B176" t="inlineStr">
        <is>
          <t>9/10/22 13:36</t>
        </is>
      </c>
      <c r="C176" t="inlineStr">
        <is>
          <t>10/6/22 19:05</t>
        </is>
      </c>
      <c r="D176" t="inlineStr">
        <is>
          <t>5/30/23</t>
        </is>
      </c>
      <c r="E176" t="inlineStr">
        <is>
          <t>Activated</t>
        </is>
      </c>
      <c r="F176" t="inlineStr">
        <is>
          <t>9/10/22 7:00</t>
        </is>
      </c>
      <c r="I176" t="inlineStr">
        <is>
          <t>9/12/22 7:00</t>
        </is>
      </c>
      <c r="K176" t="inlineStr">
        <is>
          <t>9/15/22 18:51</t>
        </is>
      </c>
      <c r="L176" t="inlineStr">
        <is>
          <t>Approved</t>
        </is>
      </c>
      <c r="R176" t="inlineStr">
        <is>
          <t>5/30/23</t>
        </is>
      </c>
      <c r="V176" t="inlineStr">
        <is>
          <t>9/16/22</t>
        </is>
      </c>
      <c r="Y176" t="inlineStr">
        <is>
          <t>9/29/22</t>
        </is>
      </c>
      <c r="Z176" t="inlineStr">
        <is>
          <t>9/29/22</t>
        </is>
      </c>
      <c r="AA176" t="inlineStr">
        <is>
          <t>10/19/22 15:30</t>
        </is>
      </c>
      <c r="AB176" t="inlineStr">
        <is>
          <t>9/29/22</t>
        </is>
      </c>
      <c r="AF176" t="n">
        <v>0</v>
      </c>
      <c r="AG176" t="inlineStr">
        <is>
          <t>AU</t>
        </is>
      </c>
      <c r="AH176" t="inlineStr">
        <is>
          <t>AU - NCR (Cardtronics)</t>
        </is>
      </c>
      <c r="AI176" t="inlineStr">
        <is>
          <t>AU - NCR (Cardtronics)</t>
        </is>
      </c>
      <c r="AJ176" t="inlineStr">
        <is>
          <t>AS</t>
        </is>
      </c>
      <c r="AK176" t="inlineStr">
        <is>
          <t>Location Locker/Counter</t>
        </is>
      </c>
      <c r="AL176" t="inlineStr">
        <is>
          <t>Locker Onboarding</t>
        </is>
      </c>
      <c r="AM176" t="n">
        <v>1</v>
      </c>
      <c r="AN176" t="n">
        <v>2</v>
      </c>
      <c r="AP176" t="n">
        <v>259</v>
      </c>
      <c r="AQ176" t="n">
        <v>13</v>
      </c>
      <c r="AR176" t="n">
        <v>39.35</v>
      </c>
      <c r="AS176" t="n">
        <v>1</v>
      </c>
      <c r="AT176" t="inlineStr">
        <is>
          <t>9/16/22 1:00</t>
        </is>
      </c>
    </row>
    <row r="177">
      <c r="A177" t="n">
        <v>175</v>
      </c>
      <c r="B177" t="inlineStr">
        <is>
          <t>3/29/22 0:19</t>
        </is>
      </c>
      <c r="C177" t="inlineStr">
        <is>
          <t>5/16/22 7:29</t>
        </is>
      </c>
      <c r="D177" t="inlineStr">
        <is>
          <t>6/7/23</t>
        </is>
      </c>
      <c r="E177" t="inlineStr">
        <is>
          <t>Closed</t>
        </is>
      </c>
      <c r="F177" t="inlineStr">
        <is>
          <t>3/17/21 22:00</t>
        </is>
      </c>
      <c r="I177" t="inlineStr">
        <is>
          <t>3/29/21 12:00</t>
        </is>
      </c>
      <c r="J177" t="inlineStr">
        <is>
          <t>3/29/21</t>
        </is>
      </c>
      <c r="K177" t="inlineStr">
        <is>
          <t>3/30/21 0:00</t>
        </is>
      </c>
      <c r="L177" t="inlineStr">
        <is>
          <t>Approved</t>
        </is>
      </c>
      <c r="M177" t="inlineStr">
        <is>
          <t>4/2/21</t>
        </is>
      </c>
      <c r="O177" t="inlineStr">
        <is>
          <t>3/30/21</t>
        </is>
      </c>
      <c r="Q177" t="inlineStr">
        <is>
          <t>4/23/21</t>
        </is>
      </c>
      <c r="AF177" t="n">
        <v>1</v>
      </c>
      <c r="AG177" t="inlineStr">
        <is>
          <t>US</t>
        </is>
      </c>
      <c r="AH177" t="inlineStr">
        <is>
          <t>US - NSA</t>
        </is>
      </c>
      <c r="AI177" t="inlineStr">
        <is>
          <t>US - NSA</t>
        </is>
      </c>
      <c r="AJ177" t="inlineStr">
        <is>
          <t>M</t>
        </is>
      </c>
      <c r="AK177" t="inlineStr">
        <is>
          <t>Location Locker/Counter NA</t>
        </is>
      </c>
      <c r="AL177" t="inlineStr">
        <is>
          <t>Locker Onboarding NA</t>
        </is>
      </c>
      <c r="AM177" t="n">
        <v>1</v>
      </c>
      <c r="AN177" t="n">
        <v>11.58</v>
      </c>
      <c r="AO177" t="n">
        <v>1</v>
      </c>
      <c r="AS177" t="n">
        <v>0</v>
      </c>
    </row>
    <row r="178">
      <c r="A178" t="n">
        <v>176</v>
      </c>
      <c r="B178" t="inlineStr">
        <is>
          <t>8/24/22 14:24</t>
        </is>
      </c>
      <c r="D178" t="inlineStr">
        <is>
          <t>6/7/23</t>
        </is>
      </c>
      <c r="E178" t="inlineStr">
        <is>
          <t>Approve product configuration</t>
        </is>
      </c>
      <c r="F178" t="inlineStr">
        <is>
          <t>8/24/22 12:00</t>
        </is>
      </c>
      <c r="I178" t="inlineStr">
        <is>
          <t>9/21/22 12:00</t>
        </is>
      </c>
      <c r="J178" t="inlineStr">
        <is>
          <t>9/21/22</t>
        </is>
      </c>
      <c r="K178" t="inlineStr">
        <is>
          <t>6/7/23 14:22</t>
        </is>
      </c>
      <c r="L178" t="inlineStr">
        <is>
          <t>Approved</t>
        </is>
      </c>
      <c r="O178" t="inlineStr">
        <is>
          <t>9/22/22</t>
        </is>
      </c>
      <c r="Q178" t="inlineStr">
        <is>
          <t>12/27/22</t>
        </is>
      </c>
      <c r="X178" t="inlineStr">
        <is>
          <t>9/22/22 12:00</t>
        </is>
      </c>
      <c r="AF178" t="n">
        <v>0</v>
      </c>
      <c r="AG178" t="inlineStr">
        <is>
          <t>CA</t>
        </is>
      </c>
      <c r="AH178" t="inlineStr">
        <is>
          <t>US - NSA</t>
        </is>
      </c>
      <c r="AI178" t="inlineStr">
        <is>
          <t>US - NSA</t>
        </is>
      </c>
      <c r="AJ178" t="inlineStr">
        <is>
          <t>AS</t>
        </is>
      </c>
      <c r="AK178" t="inlineStr">
        <is>
          <t>Location Locker/Counter NA</t>
        </is>
      </c>
      <c r="AL178" t="inlineStr">
        <is>
          <t>Locker Onboarding NA</t>
        </is>
      </c>
      <c r="AM178" t="n">
        <v>1</v>
      </c>
      <c r="AN178" t="n">
        <v>28</v>
      </c>
      <c r="AO178" t="n">
        <v>-258</v>
      </c>
      <c r="AS178" t="n">
        <v>0</v>
      </c>
    </row>
    <row r="179">
      <c r="A179" t="n">
        <v>177</v>
      </c>
      <c r="B179" t="inlineStr">
        <is>
          <t>7/5/23 3:53</t>
        </is>
      </c>
      <c r="D179" t="inlineStr">
        <is>
          <t>7/18/23</t>
        </is>
      </c>
      <c r="E179" t="inlineStr">
        <is>
          <t>Review installation guide and configure product</t>
        </is>
      </c>
      <c r="F179" t="inlineStr">
        <is>
          <t>7/7/23 0:01</t>
        </is>
      </c>
      <c r="I179" t="inlineStr">
        <is>
          <t>7/11/23 15:00</t>
        </is>
      </c>
      <c r="K179" t="inlineStr">
        <is>
          <t>7/18/23 6:42</t>
        </is>
      </c>
      <c r="AF179" t="n">
        <v>0</v>
      </c>
      <c r="AG179" t="inlineStr">
        <is>
          <t>DE</t>
        </is>
      </c>
      <c r="AH179" t="inlineStr">
        <is>
          <t>DE - BEM</t>
        </is>
      </c>
      <c r="AI179" t="inlineStr">
        <is>
          <t>DE - BEM</t>
        </is>
      </c>
      <c r="AJ179" t="inlineStr">
        <is>
          <t>MM</t>
        </is>
      </c>
      <c r="AK179" t="inlineStr">
        <is>
          <t>Location Locker/Counter</t>
        </is>
      </c>
      <c r="AL179" t="inlineStr">
        <is>
          <t>Odin Onboarding EU</t>
        </is>
      </c>
      <c r="AM179" t="n">
        <v>1</v>
      </c>
      <c r="AN179" t="n">
        <v>4.62</v>
      </c>
      <c r="AS179" t="n">
        <v>0</v>
      </c>
    </row>
    <row r="180">
      <c r="A180" t="n">
        <v>178</v>
      </c>
      <c r="B180" t="inlineStr">
        <is>
          <t>4/16/20 8:57</t>
        </is>
      </c>
      <c r="C180" t="inlineStr">
        <is>
          <t>9/21/20 8:41</t>
        </is>
      </c>
      <c r="D180" t="inlineStr">
        <is>
          <t>12/6/22</t>
        </is>
      </c>
      <c r="E180" t="inlineStr">
        <is>
          <t>Closed</t>
        </is>
      </c>
      <c r="F180" t="inlineStr">
        <is>
          <t>4/20/20 22:00</t>
        </is>
      </c>
      <c r="K180" t="inlineStr">
        <is>
          <t>5/12/20 10:29</t>
        </is>
      </c>
      <c r="L180" t="inlineStr">
        <is>
          <t>Approved</t>
        </is>
      </c>
      <c r="AF180" t="n">
        <v>0</v>
      </c>
      <c r="AG180" t="inlineStr">
        <is>
          <t>GB</t>
        </is>
      </c>
      <c r="AH180" t="inlineStr">
        <is>
          <t>GB - Principle Link UK  Ltd</t>
        </is>
      </c>
      <c r="AK180" t="inlineStr">
        <is>
          <t>Location Locker/Counter</t>
        </is>
      </c>
      <c r="AL180" t="inlineStr">
        <is>
          <t>Locker Onboarding</t>
        </is>
      </c>
      <c r="AM180" t="n">
        <v>1</v>
      </c>
      <c r="AS180" t="n">
        <v>0</v>
      </c>
    </row>
    <row r="181">
      <c r="A181" t="n">
        <v>179</v>
      </c>
      <c r="B181" t="inlineStr">
        <is>
          <t>7/15/21 0:54</t>
        </is>
      </c>
      <c r="C181" t="inlineStr">
        <is>
          <t>3/1/22 2:04</t>
        </is>
      </c>
      <c r="D181" t="inlineStr">
        <is>
          <t>10/4/22</t>
        </is>
      </c>
      <c r="E181" t="inlineStr">
        <is>
          <t>Closed</t>
        </is>
      </c>
      <c r="F181" t="inlineStr">
        <is>
          <t>7/19/21 15:00</t>
        </is>
      </c>
      <c r="AF181" t="n">
        <v>0</v>
      </c>
      <c r="AG181" t="inlineStr">
        <is>
          <t>DE</t>
        </is>
      </c>
      <c r="AH181" t="inlineStr">
        <is>
          <t>DE - NCR (Cardtronics)</t>
        </is>
      </c>
      <c r="AK181" t="inlineStr">
        <is>
          <t>Location Locker/Counter</t>
        </is>
      </c>
      <c r="AL181" t="inlineStr">
        <is>
          <t>Locker Onboarding</t>
        </is>
      </c>
      <c r="AM181" t="n">
        <v>1</v>
      </c>
      <c r="AS181" t="n">
        <v>0</v>
      </c>
    </row>
    <row r="182">
      <c r="A182" t="n">
        <v>180</v>
      </c>
      <c r="B182" t="inlineStr">
        <is>
          <t>7/6/23 9:53</t>
        </is>
      </c>
      <c r="D182" t="inlineStr">
        <is>
          <t>7/7/23</t>
        </is>
      </c>
      <c r="E182" t="inlineStr">
        <is>
          <t>Wait for consultation</t>
        </is>
      </c>
      <c r="F182" t="inlineStr">
        <is>
          <t>7/7/23 3:43</t>
        </is>
      </c>
      <c r="AF182" t="n">
        <v>0</v>
      </c>
      <c r="AG182" t="inlineStr">
        <is>
          <t>IT</t>
        </is>
      </c>
      <c r="AH182" t="inlineStr">
        <is>
          <t>IT - Ricoh</t>
        </is>
      </c>
      <c r="AI182" t="inlineStr">
        <is>
          <t>IT - Ricoh</t>
        </is>
      </c>
      <c r="AK182" t="inlineStr">
        <is>
          <t>Location Locker/Counter</t>
        </is>
      </c>
      <c r="AL182" t="inlineStr">
        <is>
          <t>Locker Onboarding</t>
        </is>
      </c>
      <c r="AM182" t="n">
        <v>1</v>
      </c>
      <c r="AS182" t="n">
        <v>0</v>
      </c>
    </row>
    <row r="183">
      <c r="A183" t="n">
        <v>181</v>
      </c>
      <c r="B183" t="inlineStr">
        <is>
          <t>7/2/21 1:48</t>
        </is>
      </c>
      <c r="C183" t="inlineStr">
        <is>
          <t>9/13/21 9:30</t>
        </is>
      </c>
      <c r="D183" t="inlineStr">
        <is>
          <t>5/4/23</t>
        </is>
      </c>
      <c r="E183" t="inlineStr">
        <is>
          <t>Closed</t>
        </is>
      </c>
      <c r="F183" t="inlineStr">
        <is>
          <t>7/3/21 2:39</t>
        </is>
      </c>
      <c r="K183" t="inlineStr">
        <is>
          <t>7/8/21 9:06</t>
        </is>
      </c>
      <c r="L183" t="inlineStr">
        <is>
          <t>Approved</t>
        </is>
      </c>
      <c r="AF183" t="n">
        <v>0</v>
      </c>
      <c r="AG183" t="inlineStr">
        <is>
          <t>IT</t>
        </is>
      </c>
      <c r="AH183" t="inlineStr">
        <is>
          <t>IT - LAB68</t>
        </is>
      </c>
      <c r="AI183" t="inlineStr">
        <is>
          <t>IT - LAB68</t>
        </is>
      </c>
      <c r="AJ183" t="inlineStr">
        <is>
          <t>ASAA</t>
        </is>
      </c>
      <c r="AK183" t="inlineStr">
        <is>
          <t>Location Locker/Counter</t>
        </is>
      </c>
      <c r="AL183" t="inlineStr">
        <is>
          <t>Locker Onboarding</t>
        </is>
      </c>
      <c r="AM183" t="n">
        <v>1</v>
      </c>
      <c r="AS183" t="n">
        <v>0</v>
      </c>
    </row>
    <row r="184">
      <c r="A184" t="n">
        <v>182</v>
      </c>
      <c r="B184" t="inlineStr">
        <is>
          <t>6/5/23 6:50</t>
        </is>
      </c>
      <c r="C184" t="inlineStr">
        <is>
          <t>6/15/23 4:11</t>
        </is>
      </c>
      <c r="D184" t="inlineStr">
        <is>
          <t>7/13/23</t>
        </is>
      </c>
      <c r="E184" t="inlineStr">
        <is>
          <t>Activated</t>
        </is>
      </c>
      <c r="K184" t="inlineStr">
        <is>
          <t>6/5/23 7:00</t>
        </is>
      </c>
      <c r="L184" t="inlineStr">
        <is>
          <t>Approved</t>
        </is>
      </c>
      <c r="T184" t="inlineStr">
        <is>
          <t>6/6/23</t>
        </is>
      </c>
      <c r="Y184" t="inlineStr">
        <is>
          <t>6/14/23</t>
        </is>
      </c>
      <c r="AA184" t="inlineStr">
        <is>
          <t>6/15/23 4:11</t>
        </is>
      </c>
      <c r="AF184" t="n">
        <v>0</v>
      </c>
      <c r="AG184" t="inlineStr">
        <is>
          <t>ES</t>
        </is>
      </c>
      <c r="AH184" t="inlineStr">
        <is>
          <t>ES - Self survey</t>
        </is>
      </c>
      <c r="AI184" t="inlineStr">
        <is>
          <t>ES - Ricoh</t>
        </is>
      </c>
      <c r="AJ184" t="inlineStr">
        <is>
          <t>M</t>
        </is>
      </c>
      <c r="AK184" t="inlineStr">
        <is>
          <t>Location Locker/Counter</t>
        </is>
      </c>
      <c r="AL184" t="inlineStr">
        <is>
          <t>Odin Onboarding EU</t>
        </is>
      </c>
      <c r="AM184" t="n">
        <v>1</v>
      </c>
      <c r="AS184" t="n">
        <v>0</v>
      </c>
      <c r="AT184" t="inlineStr">
        <is>
          <t>6/7/23 0:00</t>
        </is>
      </c>
    </row>
    <row r="185">
      <c r="A185" t="n">
        <v>183</v>
      </c>
      <c r="B185" t="inlineStr">
        <is>
          <t>1/20/21 0:21</t>
        </is>
      </c>
      <c r="C185" t="inlineStr">
        <is>
          <t>7/20/21 13:00</t>
        </is>
      </c>
      <c r="D185" t="inlineStr">
        <is>
          <t>5/30/23</t>
        </is>
      </c>
      <c r="E185" t="inlineStr">
        <is>
          <t>Activated</t>
        </is>
      </c>
      <c r="F185" t="inlineStr">
        <is>
          <t>2/9/21 1:02</t>
        </is>
      </c>
      <c r="K185" t="inlineStr">
        <is>
          <t>6/30/21 5:15</t>
        </is>
      </c>
      <c r="L185" t="inlineStr">
        <is>
          <t>Approved</t>
        </is>
      </c>
      <c r="T185" t="inlineStr">
        <is>
          <t>6/30/21</t>
        </is>
      </c>
      <c r="Y185" t="inlineStr">
        <is>
          <t>7/19/21</t>
        </is>
      </c>
      <c r="Z185" t="inlineStr">
        <is>
          <t>7/19/21</t>
        </is>
      </c>
      <c r="AA185" t="inlineStr">
        <is>
          <t>7/20/21 13:00</t>
        </is>
      </c>
      <c r="AF185" t="n">
        <v>0</v>
      </c>
      <c r="AG185" t="inlineStr">
        <is>
          <t>DE</t>
        </is>
      </c>
      <c r="AH185" t="inlineStr">
        <is>
          <t>DE - Tokheim</t>
        </is>
      </c>
      <c r="AI185" t="inlineStr">
        <is>
          <t>DE - Tokheim</t>
        </is>
      </c>
      <c r="AJ185" t="inlineStr">
        <is>
          <t>MM</t>
        </is>
      </c>
      <c r="AK185" t="inlineStr">
        <is>
          <t>Location Locker/Counter</t>
        </is>
      </c>
      <c r="AL185" t="inlineStr">
        <is>
          <t>Locker Onboarding</t>
        </is>
      </c>
      <c r="AM185" t="n">
        <v>1</v>
      </c>
      <c r="AR185" t="n">
        <v>161.46</v>
      </c>
      <c r="AS185" t="n">
        <v>0</v>
      </c>
      <c r="AT185" t="inlineStr">
        <is>
          <t>7/1/21 1:12</t>
        </is>
      </c>
    </row>
    <row r="186">
      <c r="A186" t="n">
        <v>184</v>
      </c>
      <c r="B186" t="inlineStr">
        <is>
          <t>1/21/21 5:45</t>
        </is>
      </c>
      <c r="C186" t="inlineStr">
        <is>
          <t>5/28/21 8:34</t>
        </is>
      </c>
      <c r="D186" t="inlineStr">
        <is>
          <t>7/4/23</t>
        </is>
      </c>
      <c r="E186" t="inlineStr">
        <is>
          <t>Closed</t>
        </is>
      </c>
      <c r="F186" t="inlineStr">
        <is>
          <t>1/22/21 1:01</t>
        </is>
      </c>
      <c r="K186" t="inlineStr">
        <is>
          <t>2/9/21 8:42</t>
        </is>
      </c>
      <c r="L186" t="inlineStr">
        <is>
          <t>Approved</t>
        </is>
      </c>
      <c r="T186" t="inlineStr">
        <is>
          <t>5/13/21</t>
        </is>
      </c>
      <c r="Y186" t="inlineStr">
        <is>
          <t>5/27/21</t>
        </is>
      </c>
      <c r="AA186" t="inlineStr">
        <is>
          <t>5/27/21 16:00</t>
        </is>
      </c>
      <c r="AC186" t="inlineStr">
        <is>
          <t>3/28/23 16:00</t>
        </is>
      </c>
      <c r="AF186" t="n">
        <v>0</v>
      </c>
      <c r="AG186" t="inlineStr">
        <is>
          <t>GB</t>
        </is>
      </c>
      <c r="AH186" t="inlineStr">
        <is>
          <t>GB - Ricoh UK Ltd</t>
        </is>
      </c>
      <c r="AI186" t="inlineStr">
        <is>
          <t>GB - Ricoh UK Ltd</t>
        </is>
      </c>
      <c r="AJ186" t="inlineStr">
        <is>
          <t>MM</t>
        </is>
      </c>
      <c r="AK186" t="inlineStr">
        <is>
          <t>Location Locker/Counter</t>
        </is>
      </c>
      <c r="AL186" t="inlineStr">
        <is>
          <t>Locker Onboarding</t>
        </is>
      </c>
      <c r="AM186" t="n">
        <v>1</v>
      </c>
      <c r="AR186" t="n">
        <v>125.58</v>
      </c>
      <c r="AS186" t="n">
        <v>0</v>
      </c>
    </row>
    <row r="187">
      <c r="A187" t="n">
        <v>185</v>
      </c>
      <c r="B187" t="inlineStr">
        <is>
          <t>8/7/20 7:28</t>
        </is>
      </c>
      <c r="C187" t="inlineStr">
        <is>
          <t>6/4/21 2:52</t>
        </is>
      </c>
      <c r="D187" t="inlineStr">
        <is>
          <t>2/22/23</t>
        </is>
      </c>
      <c r="E187" t="inlineStr">
        <is>
          <t>Closed</t>
        </is>
      </c>
      <c r="F187" t="inlineStr">
        <is>
          <t>2/1/21 15:00</t>
        </is>
      </c>
      <c r="L187" t="inlineStr">
        <is>
          <t>Approved</t>
        </is>
      </c>
      <c r="AF187" t="n">
        <v>0</v>
      </c>
      <c r="AG187" t="inlineStr">
        <is>
          <t>DE</t>
        </is>
      </c>
      <c r="AI187" t="inlineStr">
        <is>
          <t>DE - NCR (Cardtronics)</t>
        </is>
      </c>
      <c r="AK187" t="inlineStr">
        <is>
          <t>Location Locker/Counter</t>
        </is>
      </c>
      <c r="AL187" t="inlineStr">
        <is>
          <t>Locker Onboarding</t>
        </is>
      </c>
      <c r="AM187" t="n">
        <v>1</v>
      </c>
      <c r="AS187" t="n">
        <v>0</v>
      </c>
    </row>
    <row r="188">
      <c r="A188" t="n">
        <v>186</v>
      </c>
      <c r="B188" t="inlineStr">
        <is>
          <t>9/8/22 23:41</t>
        </is>
      </c>
      <c r="C188" t="inlineStr">
        <is>
          <t>9/25/22 16:51</t>
        </is>
      </c>
      <c r="D188" t="inlineStr">
        <is>
          <t>4/10/23</t>
        </is>
      </c>
      <c r="E188" t="inlineStr">
        <is>
          <t>Closed</t>
        </is>
      </c>
      <c r="F188" t="inlineStr">
        <is>
          <t>9/8/22 7:00</t>
        </is>
      </c>
      <c r="I188" t="inlineStr">
        <is>
          <t>9/12/22 7:00</t>
        </is>
      </c>
      <c r="K188" t="inlineStr">
        <is>
          <t>9/15/22 18:51</t>
        </is>
      </c>
      <c r="L188" t="inlineStr">
        <is>
          <t>Approved</t>
        </is>
      </c>
      <c r="S188" t="inlineStr">
        <is>
          <t>4/10/23</t>
        </is>
      </c>
      <c r="AF188" t="n">
        <v>0</v>
      </c>
      <c r="AG188" t="inlineStr">
        <is>
          <t>AU</t>
        </is>
      </c>
      <c r="AH188" t="inlineStr">
        <is>
          <t>AU - NCR (Cardtronics)</t>
        </is>
      </c>
      <c r="AI188" t="inlineStr">
        <is>
          <t>AU - NCR (Cardtronics)</t>
        </is>
      </c>
      <c r="AK188" t="inlineStr">
        <is>
          <t>Location Locker/Counter</t>
        </is>
      </c>
      <c r="AL188" t="inlineStr">
        <is>
          <t>Locker Onboarding</t>
        </is>
      </c>
      <c r="AM188" t="n">
        <v>1</v>
      </c>
      <c r="AN188" t="n">
        <v>4</v>
      </c>
      <c r="AS188" t="n">
        <v>0</v>
      </c>
    </row>
    <row r="189">
      <c r="A189" t="n">
        <v>187</v>
      </c>
      <c r="B189" t="inlineStr">
        <is>
          <t>3/29/22 0:19</t>
        </is>
      </c>
      <c r="C189" t="inlineStr">
        <is>
          <t>5/16/22 7:29</t>
        </is>
      </c>
      <c r="D189" t="inlineStr">
        <is>
          <t>6/7/23</t>
        </is>
      </c>
      <c r="E189" t="inlineStr">
        <is>
          <t>Closed</t>
        </is>
      </c>
      <c r="F189" t="inlineStr">
        <is>
          <t>3/17/21 22:00</t>
        </is>
      </c>
      <c r="I189" t="inlineStr">
        <is>
          <t>4/2/21 12:00</t>
        </is>
      </c>
      <c r="J189" t="inlineStr">
        <is>
          <t>4/2/21</t>
        </is>
      </c>
      <c r="K189" t="inlineStr">
        <is>
          <t>4/5/21 0:00</t>
        </is>
      </c>
      <c r="L189" t="inlineStr">
        <is>
          <t>Approved</t>
        </is>
      </c>
      <c r="M189" t="inlineStr">
        <is>
          <t>4/8/21</t>
        </is>
      </c>
      <c r="O189" t="inlineStr">
        <is>
          <t>4/5/21</t>
        </is>
      </c>
      <c r="Q189" t="inlineStr">
        <is>
          <t>4/23/21</t>
        </is>
      </c>
      <c r="AF189" t="n">
        <v>1</v>
      </c>
      <c r="AG189" t="inlineStr">
        <is>
          <t>US</t>
        </is>
      </c>
      <c r="AH189" t="inlineStr">
        <is>
          <t>US - NSA</t>
        </is>
      </c>
      <c r="AI189" t="inlineStr">
        <is>
          <t>US - NSA</t>
        </is>
      </c>
      <c r="AJ189" t="inlineStr">
        <is>
          <t>MM</t>
        </is>
      </c>
      <c r="AK189" t="inlineStr">
        <is>
          <t>Location Locker/Counter NA</t>
        </is>
      </c>
      <c r="AL189" t="inlineStr">
        <is>
          <t>Locker Onboarding NA</t>
        </is>
      </c>
      <c r="AM189" t="n">
        <v>1</v>
      </c>
      <c r="AN189" t="n">
        <v>15.58</v>
      </c>
      <c r="AO189" t="n">
        <v>1</v>
      </c>
      <c r="AS189" t="n">
        <v>0</v>
      </c>
    </row>
    <row r="190">
      <c r="A190" t="n">
        <v>188</v>
      </c>
      <c r="B190" t="inlineStr">
        <is>
          <t>6/26/23 13:30</t>
        </is>
      </c>
      <c r="D190" t="inlineStr">
        <is>
          <t>7/13/23</t>
        </is>
      </c>
      <c r="E190" t="inlineStr">
        <is>
          <t>Wait for installation</t>
        </is>
      </c>
      <c r="F190" t="inlineStr">
        <is>
          <t>6/26/23 3:00</t>
        </is>
      </c>
      <c r="I190" t="inlineStr">
        <is>
          <t>6/28/23 3:00</t>
        </is>
      </c>
      <c r="K190" t="inlineStr">
        <is>
          <t>7/6/23 14:11</t>
        </is>
      </c>
      <c r="L190" t="inlineStr">
        <is>
          <t>Approved</t>
        </is>
      </c>
      <c r="O190" t="inlineStr">
        <is>
          <t>7/5/23</t>
        </is>
      </c>
      <c r="Q190" t="inlineStr">
        <is>
          <t>7/7/23</t>
        </is>
      </c>
      <c r="R190" t="inlineStr">
        <is>
          <t>7/13/23</t>
        </is>
      </c>
      <c r="T190" t="inlineStr">
        <is>
          <t>7/12/23</t>
        </is>
      </c>
      <c r="V190" t="inlineStr">
        <is>
          <t>7/12/23</t>
        </is>
      </c>
      <c r="Y190" t="inlineStr">
        <is>
          <t>7/26/23</t>
        </is>
      </c>
      <c r="AF190" t="n">
        <v>0</v>
      </c>
      <c r="AG190" t="inlineStr">
        <is>
          <t>US</t>
        </is>
      </c>
      <c r="AH190" t="inlineStr">
        <is>
          <t>US - NSA</t>
        </is>
      </c>
      <c r="AI190" t="inlineStr">
        <is>
          <t>US - NSA</t>
        </is>
      </c>
      <c r="AJ190" t="inlineStr">
        <is>
          <t>M</t>
        </is>
      </c>
      <c r="AK190" t="inlineStr">
        <is>
          <t>Location Locker/Counter NA</t>
        </is>
      </c>
      <c r="AL190" t="inlineStr">
        <is>
          <t>Locker Onboarding NA</t>
        </is>
      </c>
      <c r="AM190" t="n">
        <v>1</v>
      </c>
      <c r="AN190" t="n">
        <v>2</v>
      </c>
      <c r="AO190" t="n">
        <v>-1</v>
      </c>
      <c r="AP190" t="n">
        <v>6</v>
      </c>
      <c r="AQ190" t="n">
        <v>14</v>
      </c>
      <c r="AS190" t="n">
        <v>0</v>
      </c>
    </row>
    <row r="191">
      <c r="A191" t="n">
        <v>189</v>
      </c>
      <c r="B191" t="inlineStr">
        <is>
          <t>7/15/21 1:11</t>
        </is>
      </c>
      <c r="C191" t="inlineStr">
        <is>
          <t>11/8/21 5:48</t>
        </is>
      </c>
      <c r="D191" t="inlineStr">
        <is>
          <t>7/17/23</t>
        </is>
      </c>
      <c r="E191" t="inlineStr">
        <is>
          <t>Closed</t>
        </is>
      </c>
      <c r="F191" t="inlineStr">
        <is>
          <t>7/19/21 15:00</t>
        </is>
      </c>
      <c r="K191" t="inlineStr">
        <is>
          <t>10/22/21 4:04</t>
        </is>
      </c>
      <c r="L191" t="inlineStr">
        <is>
          <t>Approved</t>
        </is>
      </c>
      <c r="T191" t="inlineStr">
        <is>
          <t>10/22/21</t>
        </is>
      </c>
      <c r="Y191" t="inlineStr">
        <is>
          <t>10/26/21</t>
        </is>
      </c>
      <c r="Z191" t="inlineStr">
        <is>
          <t>10/26/21</t>
        </is>
      </c>
      <c r="AA191" t="inlineStr">
        <is>
          <t>11/8/21 5:48</t>
        </is>
      </c>
      <c r="AC191" t="inlineStr">
        <is>
          <t>7/18/23 15:00</t>
        </is>
      </c>
      <c r="AD191" t="inlineStr">
        <is>
          <t>7/11/23</t>
        </is>
      </c>
      <c r="AE191" t="inlineStr">
        <is>
          <t>7/14/23</t>
        </is>
      </c>
      <c r="AF191" t="n">
        <v>0</v>
      </c>
      <c r="AG191" t="inlineStr">
        <is>
          <t>DE</t>
        </is>
      </c>
      <c r="AH191" t="inlineStr">
        <is>
          <t>DE - BEM</t>
        </is>
      </c>
      <c r="AI191" t="inlineStr">
        <is>
          <t>DE - BEM</t>
        </is>
      </c>
      <c r="AJ191" t="inlineStr">
        <is>
          <t>MM</t>
        </is>
      </c>
      <c r="AK191" t="inlineStr">
        <is>
          <t>Location Locker/Counter</t>
        </is>
      </c>
      <c r="AL191" t="inlineStr">
        <is>
          <t>Locker Onboarding</t>
        </is>
      </c>
      <c r="AM191" t="n">
        <v>1</v>
      </c>
      <c r="AR191" t="n">
        <v>111.66</v>
      </c>
      <c r="AS191" t="n">
        <v>0</v>
      </c>
      <c r="AT191" t="inlineStr">
        <is>
          <t>10/23/21 1:01</t>
        </is>
      </c>
    </row>
    <row r="192">
      <c r="A192" t="n">
        <v>190</v>
      </c>
      <c r="B192" t="inlineStr">
        <is>
          <t>2/2/21 8:10</t>
        </is>
      </c>
      <c r="C192" t="inlineStr">
        <is>
          <t>8/13/21 9:47</t>
        </is>
      </c>
      <c r="D192" t="inlineStr">
        <is>
          <t>12/6/22</t>
        </is>
      </c>
      <c r="E192" t="inlineStr">
        <is>
          <t>Closed</t>
        </is>
      </c>
      <c r="F192" t="inlineStr">
        <is>
          <t>2/4/21 8:21</t>
        </is>
      </c>
      <c r="K192" t="inlineStr">
        <is>
          <t>2/17/21 6:09</t>
        </is>
      </c>
      <c r="L192" t="inlineStr">
        <is>
          <t>Approved</t>
        </is>
      </c>
      <c r="AF192" t="n">
        <v>0</v>
      </c>
      <c r="AG192" t="inlineStr">
        <is>
          <t>GB</t>
        </is>
      </c>
      <c r="AH192" t="inlineStr">
        <is>
          <t>GB - Principle Link UK  Ltd</t>
        </is>
      </c>
      <c r="AK192" t="inlineStr">
        <is>
          <t>Location Locker/Counter</t>
        </is>
      </c>
      <c r="AL192" t="inlineStr">
        <is>
          <t>Locker Onboarding</t>
        </is>
      </c>
      <c r="AM192" t="n">
        <v>1</v>
      </c>
      <c r="AS192" t="n">
        <v>0</v>
      </c>
    </row>
    <row r="193">
      <c r="A193" t="n">
        <v>191</v>
      </c>
      <c r="B193" t="inlineStr">
        <is>
          <t>7/15/21 0:54</t>
        </is>
      </c>
      <c r="C193" t="inlineStr">
        <is>
          <t>3/1/22 2:04</t>
        </is>
      </c>
      <c r="D193" t="inlineStr">
        <is>
          <t>10/4/22</t>
        </is>
      </c>
      <c r="E193" t="inlineStr">
        <is>
          <t>Closed</t>
        </is>
      </c>
      <c r="F193" t="inlineStr">
        <is>
          <t>7/19/21 15:00</t>
        </is>
      </c>
      <c r="AF193" t="n">
        <v>0</v>
      </c>
      <c r="AG193" t="inlineStr">
        <is>
          <t>DE</t>
        </is>
      </c>
      <c r="AH193" t="inlineStr">
        <is>
          <t>DE - NCR (Cardtronics)</t>
        </is>
      </c>
      <c r="AK193" t="inlineStr">
        <is>
          <t>Location Locker/Counter</t>
        </is>
      </c>
      <c r="AL193" t="inlineStr">
        <is>
          <t>Locker Onboarding</t>
        </is>
      </c>
      <c r="AM193" t="n">
        <v>1</v>
      </c>
      <c r="AS193" t="n">
        <v>0</v>
      </c>
    </row>
    <row r="194">
      <c r="A194" t="n">
        <v>192</v>
      </c>
      <c r="B194" t="inlineStr">
        <is>
          <t>7/6/23 9:53</t>
        </is>
      </c>
      <c r="D194" t="inlineStr">
        <is>
          <t>7/7/23</t>
        </is>
      </c>
      <c r="E194" t="inlineStr">
        <is>
          <t>Wait for consultation</t>
        </is>
      </c>
      <c r="F194" t="inlineStr">
        <is>
          <t>7/7/23 3:43</t>
        </is>
      </c>
      <c r="AF194" t="n">
        <v>0</v>
      </c>
      <c r="AG194" t="inlineStr">
        <is>
          <t>IT</t>
        </is>
      </c>
      <c r="AH194" t="inlineStr">
        <is>
          <t>IT - Ricoh</t>
        </is>
      </c>
      <c r="AI194" t="inlineStr">
        <is>
          <t>IT - Ricoh</t>
        </is>
      </c>
      <c r="AK194" t="inlineStr">
        <is>
          <t>Location Locker/Counter</t>
        </is>
      </c>
      <c r="AL194" t="inlineStr">
        <is>
          <t>Locker Onboarding</t>
        </is>
      </c>
      <c r="AM194" t="n">
        <v>1</v>
      </c>
      <c r="AS194" t="n">
        <v>0</v>
      </c>
    </row>
    <row r="195">
      <c r="A195" t="n">
        <v>193</v>
      </c>
      <c r="B195" t="inlineStr">
        <is>
          <t>1/9/23 5:50</t>
        </is>
      </c>
      <c r="D195" t="inlineStr">
        <is>
          <t>7/18/23</t>
        </is>
      </c>
      <c r="E195" t="inlineStr">
        <is>
          <t>Prepare property for installation</t>
        </is>
      </c>
      <c r="F195" t="inlineStr">
        <is>
          <t>1/10/23 1:00</t>
        </is>
      </c>
      <c r="K195" t="inlineStr">
        <is>
          <t>6/7/23 14:27</t>
        </is>
      </c>
      <c r="L195" t="inlineStr">
        <is>
          <t>Approved</t>
        </is>
      </c>
      <c r="R195" t="inlineStr">
        <is>
          <t>7/18/23</t>
        </is>
      </c>
      <c r="AD195" t="inlineStr">
        <is>
          <t>4/3/23</t>
        </is>
      </c>
      <c r="AE195" t="inlineStr">
        <is>
          <t>5/17/23</t>
        </is>
      </c>
      <c r="AF195" t="n">
        <v>0</v>
      </c>
      <c r="AG195" t="inlineStr">
        <is>
          <t>IT</t>
        </is>
      </c>
      <c r="AH195" t="inlineStr">
        <is>
          <t>IT - LAB68</t>
        </is>
      </c>
      <c r="AI195" t="inlineStr">
        <is>
          <t>IT - LAB68</t>
        </is>
      </c>
      <c r="AJ195" t="inlineStr">
        <is>
          <t>MMM</t>
        </is>
      </c>
      <c r="AK195" t="inlineStr">
        <is>
          <t>Location Locker/Counter</t>
        </is>
      </c>
      <c r="AL195" t="inlineStr">
        <is>
          <t>Locker Onboarding</t>
        </is>
      </c>
      <c r="AM195" t="n">
        <v>1</v>
      </c>
      <c r="AS195" t="n">
        <v>0</v>
      </c>
    </row>
    <row r="196">
      <c r="A196" t="n">
        <v>194</v>
      </c>
      <c r="B196" t="inlineStr">
        <is>
          <t>5/19/23 1:12</t>
        </is>
      </c>
      <c r="C196" t="inlineStr">
        <is>
          <t>6/9/23 2:28</t>
        </is>
      </c>
      <c r="D196" t="inlineStr">
        <is>
          <t>6/29/23</t>
        </is>
      </c>
      <c r="E196" t="inlineStr">
        <is>
          <t>Activated</t>
        </is>
      </c>
      <c r="F196" t="inlineStr">
        <is>
          <t>5/20/23 0:00</t>
        </is>
      </c>
      <c r="K196" t="inlineStr">
        <is>
          <t>5/24/23 3:30</t>
        </is>
      </c>
      <c r="L196" t="inlineStr">
        <is>
          <t>Approved</t>
        </is>
      </c>
      <c r="T196" t="inlineStr">
        <is>
          <t>5/25/23</t>
        </is>
      </c>
      <c r="Y196" t="inlineStr">
        <is>
          <t>6/9/23</t>
        </is>
      </c>
      <c r="AA196" t="inlineStr">
        <is>
          <t>6/9/23 2:28</t>
        </is>
      </c>
      <c r="AF196" t="n">
        <v>0</v>
      </c>
      <c r="AG196" t="inlineStr">
        <is>
          <t>ES</t>
        </is>
      </c>
      <c r="AH196" t="inlineStr">
        <is>
          <t>ES - Self survey</t>
        </is>
      </c>
      <c r="AI196" t="inlineStr">
        <is>
          <t>ES - Ricoh</t>
        </is>
      </c>
      <c r="AJ196" t="inlineStr">
        <is>
          <t>M</t>
        </is>
      </c>
      <c r="AK196" t="inlineStr">
        <is>
          <t>Location Locker/Counter</t>
        </is>
      </c>
      <c r="AL196" t="inlineStr">
        <is>
          <t>Odin Onboarding EU</t>
        </is>
      </c>
      <c r="AM196" t="n">
        <v>1</v>
      </c>
      <c r="AR196" t="n">
        <v>20.1</v>
      </c>
      <c r="AS196" t="n">
        <v>0</v>
      </c>
      <c r="AT196" t="inlineStr">
        <is>
          <t>5/26/23 0:01</t>
        </is>
      </c>
    </row>
    <row r="197">
      <c r="A197" t="n">
        <v>195</v>
      </c>
      <c r="B197" t="inlineStr">
        <is>
          <t>1/20/21 0:21</t>
        </is>
      </c>
      <c r="C197" t="inlineStr">
        <is>
          <t>7/22/21 2:02</t>
        </is>
      </c>
      <c r="D197" t="inlineStr">
        <is>
          <t>5/30/23</t>
        </is>
      </c>
      <c r="E197" t="inlineStr">
        <is>
          <t>Activated</t>
        </is>
      </c>
      <c r="F197" t="inlineStr">
        <is>
          <t>5/8/21 1:01</t>
        </is>
      </c>
      <c r="K197" t="inlineStr">
        <is>
          <t>6/30/21 5:15</t>
        </is>
      </c>
      <c r="L197" t="inlineStr">
        <is>
          <t>Approved</t>
        </is>
      </c>
      <c r="T197" t="inlineStr">
        <is>
          <t>6/30/21</t>
        </is>
      </c>
      <c r="Y197" t="inlineStr">
        <is>
          <t>7/20/21</t>
        </is>
      </c>
      <c r="Z197" t="inlineStr">
        <is>
          <t>7/20/21</t>
        </is>
      </c>
      <c r="AA197" t="inlineStr">
        <is>
          <t>7/22/21 2:02</t>
        </is>
      </c>
      <c r="AF197" t="n">
        <v>0</v>
      </c>
      <c r="AG197" t="inlineStr">
        <is>
          <t>DE</t>
        </is>
      </c>
      <c r="AH197" t="inlineStr">
        <is>
          <t>DE - Tokheim</t>
        </is>
      </c>
      <c r="AI197" t="inlineStr">
        <is>
          <t>DE - Tokheim</t>
        </is>
      </c>
      <c r="AJ197" t="inlineStr">
        <is>
          <t>MM</t>
        </is>
      </c>
      <c r="AK197" t="inlineStr">
        <is>
          <t>Location Locker/Counter</t>
        </is>
      </c>
      <c r="AL197" t="inlineStr">
        <is>
          <t>Locker Onboarding</t>
        </is>
      </c>
      <c r="AM197" t="n">
        <v>1</v>
      </c>
      <c r="AR197" t="n">
        <v>75.04000000000001</v>
      </c>
      <c r="AS197" t="n">
        <v>0</v>
      </c>
      <c r="AT197" t="inlineStr">
        <is>
          <t>7/1/21 1:12</t>
        </is>
      </c>
    </row>
    <row r="198">
      <c r="A198" t="n">
        <v>196</v>
      </c>
      <c r="B198" t="inlineStr">
        <is>
          <t>1/21/21 5:45</t>
        </is>
      </c>
      <c r="C198" t="inlineStr">
        <is>
          <t>5/25/21 7:18</t>
        </is>
      </c>
      <c r="D198" t="inlineStr">
        <is>
          <t>7/5/23</t>
        </is>
      </c>
      <c r="E198" t="inlineStr">
        <is>
          <t>Activated</t>
        </is>
      </c>
      <c r="F198" t="inlineStr">
        <is>
          <t>1/22/21 1:01</t>
        </is>
      </c>
      <c r="K198" t="inlineStr">
        <is>
          <t>2/14/21 12:22</t>
        </is>
      </c>
      <c r="L198" t="inlineStr">
        <is>
          <t>Approved</t>
        </is>
      </c>
      <c r="T198" t="inlineStr">
        <is>
          <t>5/13/21</t>
        </is>
      </c>
      <c r="Y198" t="inlineStr">
        <is>
          <t>5/25/21</t>
        </is>
      </c>
      <c r="Z198" t="inlineStr">
        <is>
          <t>5/25/21</t>
        </is>
      </c>
      <c r="AA198" t="inlineStr">
        <is>
          <t>5/24/21 16:00</t>
        </is>
      </c>
      <c r="AF198" t="n">
        <v>0</v>
      </c>
      <c r="AG198" t="inlineStr">
        <is>
          <t>GB</t>
        </is>
      </c>
      <c r="AH198" t="inlineStr">
        <is>
          <t>GB - Ricoh UK Ltd</t>
        </is>
      </c>
      <c r="AI198" t="inlineStr">
        <is>
          <t>GB - Ricoh UK Ltd</t>
        </is>
      </c>
      <c r="AJ198" t="inlineStr">
        <is>
          <t>MM</t>
        </is>
      </c>
      <c r="AK198" t="inlineStr">
        <is>
          <t>Location Locker/Counter</t>
        </is>
      </c>
      <c r="AL198" t="inlineStr">
        <is>
          <t>Locker Onboarding</t>
        </is>
      </c>
      <c r="AM198" t="n">
        <v>1</v>
      </c>
      <c r="AR198" t="n">
        <v>122.58</v>
      </c>
      <c r="AS198" t="n">
        <v>1</v>
      </c>
    </row>
    <row r="199">
      <c r="A199" t="n">
        <v>197</v>
      </c>
      <c r="B199" t="inlineStr">
        <is>
          <t>8/7/20 7:28</t>
        </is>
      </c>
      <c r="C199" t="inlineStr">
        <is>
          <t>6/4/21 2:52</t>
        </is>
      </c>
      <c r="D199" t="inlineStr">
        <is>
          <t>2/22/23</t>
        </is>
      </c>
      <c r="E199" t="inlineStr">
        <is>
          <t>Closed</t>
        </is>
      </c>
      <c r="F199" t="inlineStr">
        <is>
          <t>2/1/21 15:00</t>
        </is>
      </c>
      <c r="L199" t="inlineStr">
        <is>
          <t>Approved</t>
        </is>
      </c>
      <c r="AF199" t="n">
        <v>0</v>
      </c>
      <c r="AG199" t="inlineStr">
        <is>
          <t>DE</t>
        </is>
      </c>
      <c r="AI199" t="inlineStr">
        <is>
          <t>DE - NCR (Cardtronics)</t>
        </is>
      </c>
      <c r="AK199" t="inlineStr">
        <is>
          <t>Location Locker/Counter</t>
        </is>
      </c>
      <c r="AL199" t="inlineStr">
        <is>
          <t>Locker Onboarding</t>
        </is>
      </c>
      <c r="AM199" t="n">
        <v>1</v>
      </c>
      <c r="AS199" t="n">
        <v>0</v>
      </c>
    </row>
    <row r="200">
      <c r="A200" t="n">
        <v>198</v>
      </c>
      <c r="B200" t="inlineStr">
        <is>
          <t>6/23/22 17:00</t>
        </is>
      </c>
      <c r="C200" t="inlineStr">
        <is>
          <t>11/29/22 13:40</t>
        </is>
      </c>
      <c r="D200" t="inlineStr">
        <is>
          <t>12/6/22</t>
        </is>
      </c>
      <c r="E200" t="inlineStr">
        <is>
          <t>Closed</t>
        </is>
      </c>
      <c r="F200" t="inlineStr">
        <is>
          <t>7/19/22 7:00</t>
        </is>
      </c>
      <c r="I200" t="inlineStr">
        <is>
          <t>7/24/22 7:00</t>
        </is>
      </c>
      <c r="K200" t="inlineStr">
        <is>
          <t>7/31/22 0:00</t>
        </is>
      </c>
      <c r="L200" t="inlineStr">
        <is>
          <t>On Hold</t>
        </is>
      </c>
      <c r="AF200" t="n">
        <v>0</v>
      </c>
      <c r="AG200" t="inlineStr">
        <is>
          <t>AU</t>
        </is>
      </c>
      <c r="AH200" t="inlineStr">
        <is>
          <t>AU - NCR (Cardtronics)</t>
        </is>
      </c>
      <c r="AI200" t="inlineStr">
        <is>
          <t>AU - NCR (Cardtronics)</t>
        </is>
      </c>
      <c r="AK200" t="inlineStr">
        <is>
          <t>Location Locker/Counter</t>
        </is>
      </c>
      <c r="AL200" t="inlineStr">
        <is>
          <t>Locker Onboarding</t>
        </is>
      </c>
      <c r="AM200" t="n">
        <v>1</v>
      </c>
      <c r="AN200" t="n">
        <v>5</v>
      </c>
      <c r="AO200" t="n">
        <v>1</v>
      </c>
      <c r="AS200" t="n">
        <v>0</v>
      </c>
    </row>
    <row r="201">
      <c r="A201" t="n">
        <v>199</v>
      </c>
      <c r="B201" t="inlineStr">
        <is>
          <t>3/29/22 3:08</t>
        </is>
      </c>
      <c r="C201" t="inlineStr">
        <is>
          <t>5/16/22 7:29</t>
        </is>
      </c>
      <c r="D201" t="inlineStr">
        <is>
          <t>6/7/23</t>
        </is>
      </c>
      <c r="E201" t="inlineStr">
        <is>
          <t>Closed</t>
        </is>
      </c>
      <c r="F201" t="inlineStr">
        <is>
          <t>3/17/21 22:00</t>
        </is>
      </c>
      <c r="I201" t="inlineStr">
        <is>
          <t>3/31/21 12:00</t>
        </is>
      </c>
      <c r="J201" t="inlineStr">
        <is>
          <t>3/31/21</t>
        </is>
      </c>
      <c r="K201" t="inlineStr">
        <is>
          <t>4/25/22 16:03</t>
        </is>
      </c>
      <c r="L201" t="inlineStr">
        <is>
          <t>Approved</t>
        </is>
      </c>
      <c r="M201" t="inlineStr">
        <is>
          <t>4/20/21</t>
        </is>
      </c>
      <c r="O201" t="inlineStr">
        <is>
          <t>4/1/21</t>
        </is>
      </c>
      <c r="Q201" t="inlineStr">
        <is>
          <t>4/23/21</t>
        </is>
      </c>
      <c r="AF201" t="n">
        <v>1</v>
      </c>
      <c r="AG201" t="inlineStr">
        <is>
          <t>US</t>
        </is>
      </c>
      <c r="AH201" t="inlineStr">
        <is>
          <t>US - NSA</t>
        </is>
      </c>
      <c r="AI201" t="inlineStr">
        <is>
          <t>US - NSA</t>
        </is>
      </c>
      <c r="AJ201" t="inlineStr">
        <is>
          <t>MM</t>
        </is>
      </c>
      <c r="AK201" t="inlineStr">
        <is>
          <t>Location Locker/Counter NA</t>
        </is>
      </c>
      <c r="AL201" t="inlineStr">
        <is>
          <t>Locker Onboarding NA</t>
        </is>
      </c>
      <c r="AM201" t="n">
        <v>1</v>
      </c>
      <c r="AN201" t="n">
        <v>13.58</v>
      </c>
      <c r="AO201" t="n">
        <v>-389</v>
      </c>
      <c r="AS201" t="n">
        <v>0</v>
      </c>
    </row>
    <row r="202">
      <c r="A202" t="n">
        <v>200</v>
      </c>
      <c r="B202" t="inlineStr">
        <is>
          <t>2/3/23 14:50</t>
        </is>
      </c>
      <c r="C202" t="inlineStr">
        <is>
          <t>7/6/23 17:27</t>
        </is>
      </c>
      <c r="D202" t="inlineStr">
        <is>
          <t>7/13/23</t>
        </is>
      </c>
      <c r="E202" t="inlineStr">
        <is>
          <t>Activated</t>
        </is>
      </c>
      <c r="F202" t="inlineStr">
        <is>
          <t>2/3/23 12:00</t>
        </is>
      </c>
      <c r="I202" t="inlineStr">
        <is>
          <t>2/15/23 12:00</t>
        </is>
      </c>
      <c r="J202" t="inlineStr">
        <is>
          <t>2/15/23</t>
        </is>
      </c>
      <c r="K202" t="inlineStr">
        <is>
          <t>6/7/23 14:25</t>
        </is>
      </c>
      <c r="L202" t="inlineStr">
        <is>
          <t>Approved</t>
        </is>
      </c>
      <c r="O202" t="inlineStr">
        <is>
          <t>2/15/23</t>
        </is>
      </c>
      <c r="Q202" t="inlineStr">
        <is>
          <t>3/27/23</t>
        </is>
      </c>
      <c r="R202" t="inlineStr">
        <is>
          <t>7/13/23</t>
        </is>
      </c>
      <c r="T202" t="inlineStr">
        <is>
          <t>6/15/23</t>
        </is>
      </c>
      <c r="V202" t="inlineStr">
        <is>
          <t>6/15/23</t>
        </is>
      </c>
      <c r="Y202" t="inlineStr">
        <is>
          <t>7/6/23</t>
        </is>
      </c>
      <c r="Z202" t="inlineStr">
        <is>
          <t>7/7/23</t>
        </is>
      </c>
      <c r="AA202" t="inlineStr">
        <is>
          <t>7/7/23 3:00</t>
        </is>
      </c>
      <c r="AF202" t="n">
        <v>0</v>
      </c>
      <c r="AG202" t="inlineStr">
        <is>
          <t>US</t>
        </is>
      </c>
      <c r="AH202" t="inlineStr">
        <is>
          <t>US - NSA</t>
        </is>
      </c>
      <c r="AI202" t="inlineStr">
        <is>
          <t>US - NSA</t>
        </is>
      </c>
      <c r="AJ202" t="inlineStr">
        <is>
          <t>M</t>
        </is>
      </c>
      <c r="AK202" t="inlineStr">
        <is>
          <t>Location Locker/Counter NA</t>
        </is>
      </c>
      <c r="AL202" t="inlineStr">
        <is>
          <t>Locker Onboarding NA</t>
        </is>
      </c>
      <c r="AM202" t="n">
        <v>1</v>
      </c>
      <c r="AN202" t="n">
        <v>12</v>
      </c>
      <c r="AO202" t="n">
        <v>-112</v>
      </c>
      <c r="AQ202" t="n">
        <v>21</v>
      </c>
      <c r="AR202" t="n">
        <v>153.58</v>
      </c>
      <c r="AS202" t="n">
        <v>1</v>
      </c>
    </row>
    <row r="203">
      <c r="A203" t="n">
        <v>201</v>
      </c>
      <c r="B203" t="inlineStr">
        <is>
          <t>5/24/23 8:18</t>
        </is>
      </c>
      <c r="D203" t="inlineStr">
        <is>
          <t>7/17/23</t>
        </is>
      </c>
      <c r="E203" t="inlineStr">
        <is>
          <t>Approve product configuration</t>
        </is>
      </c>
      <c r="F203" t="inlineStr">
        <is>
          <t>5/31/23 0:01</t>
        </is>
      </c>
      <c r="I203" t="inlineStr">
        <is>
          <t>5/30/23 3:00</t>
        </is>
      </c>
      <c r="K203" t="inlineStr">
        <is>
          <t>6/6/23 1:26</t>
        </is>
      </c>
      <c r="L203" t="inlineStr">
        <is>
          <t>Approved</t>
        </is>
      </c>
      <c r="AF203" t="n">
        <v>0</v>
      </c>
      <c r="AG203" t="inlineStr">
        <is>
          <t>DE</t>
        </is>
      </c>
      <c r="AH203" t="inlineStr">
        <is>
          <t>DE - BEM</t>
        </is>
      </c>
      <c r="AI203" t="inlineStr">
        <is>
          <t>DE - BEM</t>
        </is>
      </c>
      <c r="AJ203" t="inlineStr">
        <is>
          <t>Gen4_46_Lockers</t>
        </is>
      </c>
      <c r="AK203" t="inlineStr">
        <is>
          <t>Location Locker/Counter</t>
        </is>
      </c>
      <c r="AL203" t="inlineStr">
        <is>
          <t>Locker Onboarding</t>
        </is>
      </c>
      <c r="AM203" t="n">
        <v>1</v>
      </c>
      <c r="AN203" t="n">
        <v>-0.88</v>
      </c>
      <c r="AS203" t="n">
        <v>0</v>
      </c>
    </row>
    <row r="204">
      <c r="A204" t="n">
        <v>202</v>
      </c>
      <c r="B204" t="inlineStr">
        <is>
          <t>4/16/20 8:57</t>
        </is>
      </c>
      <c r="C204" t="inlineStr">
        <is>
          <t>11/1/20 10:34</t>
        </is>
      </c>
      <c r="D204" t="inlineStr">
        <is>
          <t>10/4/22</t>
        </is>
      </c>
      <c r="E204" t="inlineStr">
        <is>
          <t>Closed</t>
        </is>
      </c>
      <c r="F204" t="inlineStr">
        <is>
          <t>4/20/20 22:00</t>
        </is>
      </c>
      <c r="K204" t="inlineStr">
        <is>
          <t>6/12/20 15:41</t>
        </is>
      </c>
      <c r="L204" t="inlineStr">
        <is>
          <t>Approved</t>
        </is>
      </c>
      <c r="AF204" t="n">
        <v>0</v>
      </c>
      <c r="AG204" t="inlineStr">
        <is>
          <t>GB</t>
        </is>
      </c>
      <c r="AH204" t="inlineStr">
        <is>
          <t>GB - Principle Link UK  Ltd</t>
        </is>
      </c>
      <c r="AK204" t="inlineStr">
        <is>
          <t>Location Locker/Counter</t>
        </is>
      </c>
      <c r="AL204" t="inlineStr">
        <is>
          <t>Locker Onboarding</t>
        </is>
      </c>
      <c r="AM204" t="n">
        <v>1</v>
      </c>
      <c r="AS204" t="n">
        <v>0</v>
      </c>
    </row>
    <row r="205">
      <c r="A205" t="n">
        <v>203</v>
      </c>
      <c r="B205" t="inlineStr">
        <is>
          <t>7/15/21 0:54</t>
        </is>
      </c>
      <c r="C205" t="inlineStr">
        <is>
          <t>3/1/22 2:04</t>
        </is>
      </c>
      <c r="D205" t="inlineStr">
        <is>
          <t>10/4/22</t>
        </is>
      </c>
      <c r="E205" t="inlineStr">
        <is>
          <t>Closed</t>
        </is>
      </c>
      <c r="F205" t="inlineStr">
        <is>
          <t>7/19/21 15:00</t>
        </is>
      </c>
      <c r="AF205" t="n">
        <v>0</v>
      </c>
      <c r="AG205" t="inlineStr">
        <is>
          <t>DE</t>
        </is>
      </c>
      <c r="AH205" t="inlineStr">
        <is>
          <t>DE - NCR (Cardtronics)</t>
        </is>
      </c>
      <c r="AK205" t="inlineStr">
        <is>
          <t>Location Locker/Counter</t>
        </is>
      </c>
      <c r="AL205" t="inlineStr">
        <is>
          <t>Locker Onboarding</t>
        </is>
      </c>
      <c r="AM205" t="n">
        <v>1</v>
      </c>
      <c r="AS205" t="n">
        <v>0</v>
      </c>
    </row>
    <row r="206">
      <c r="A206" t="n">
        <v>204</v>
      </c>
      <c r="B206" t="inlineStr">
        <is>
          <t>7/6/23 9:53</t>
        </is>
      </c>
      <c r="D206" t="inlineStr">
        <is>
          <t>7/7/23</t>
        </is>
      </c>
      <c r="E206" t="inlineStr">
        <is>
          <t>Wait for consultation</t>
        </is>
      </c>
      <c r="F206" t="inlineStr">
        <is>
          <t>7/7/23 3:43</t>
        </is>
      </c>
      <c r="AF206" t="n">
        <v>0</v>
      </c>
      <c r="AG206" t="inlineStr">
        <is>
          <t>IT</t>
        </is>
      </c>
      <c r="AH206" t="inlineStr">
        <is>
          <t>IT - Ricoh</t>
        </is>
      </c>
      <c r="AI206" t="inlineStr">
        <is>
          <t>IT - Ricoh</t>
        </is>
      </c>
      <c r="AK206" t="inlineStr">
        <is>
          <t>Location Locker/Counter</t>
        </is>
      </c>
      <c r="AL206" t="inlineStr">
        <is>
          <t>Locker Onboarding</t>
        </is>
      </c>
      <c r="AM206" t="n">
        <v>1</v>
      </c>
      <c r="AS206" t="n">
        <v>0</v>
      </c>
    </row>
    <row r="207">
      <c r="A207" t="n">
        <v>205</v>
      </c>
      <c r="B207" t="inlineStr">
        <is>
          <t>10/21/19 3:52</t>
        </is>
      </c>
      <c r="C207" t="inlineStr">
        <is>
          <t>12/20/19 4:05</t>
        </is>
      </c>
      <c r="D207" t="inlineStr">
        <is>
          <t>7/18/23</t>
        </is>
      </c>
      <c r="E207" t="inlineStr">
        <is>
          <t>Activated</t>
        </is>
      </c>
      <c r="F207" t="inlineStr">
        <is>
          <t>10/3/19 10:51</t>
        </is>
      </c>
      <c r="K207" t="inlineStr">
        <is>
          <t>12/19/19 10:28</t>
        </is>
      </c>
      <c r="U207" t="inlineStr">
        <is>
          <t>12/20/19</t>
        </is>
      </c>
      <c r="Y207" t="inlineStr">
        <is>
          <t>12/17/19</t>
        </is>
      </c>
      <c r="AA207" t="inlineStr">
        <is>
          <t>12/20/19 4:05</t>
        </is>
      </c>
      <c r="AF207" t="n">
        <v>0</v>
      </c>
      <c r="AG207" t="inlineStr">
        <is>
          <t>IT</t>
        </is>
      </c>
      <c r="AH207" t="inlineStr">
        <is>
          <t>IT - LAB68</t>
        </is>
      </c>
      <c r="AI207" t="inlineStr">
        <is>
          <t>IT - LAB68</t>
        </is>
      </c>
      <c r="AJ207" t="inlineStr">
        <is>
          <t>AS</t>
        </is>
      </c>
      <c r="AK207" t="inlineStr">
        <is>
          <t>Location Locker/Counter</t>
        </is>
      </c>
      <c r="AL207" t="inlineStr">
        <is>
          <t>Locker Onboarding</t>
        </is>
      </c>
      <c r="AM207" t="n">
        <v>1</v>
      </c>
      <c r="AR207" t="n">
        <v>77.76000000000001</v>
      </c>
      <c r="AS207" t="n">
        <v>0</v>
      </c>
      <c r="AT207" t="inlineStr">
        <is>
          <t>12/9/19 21:00</t>
        </is>
      </c>
    </row>
    <row r="208">
      <c r="A208" t="n">
        <v>206</v>
      </c>
      <c r="B208" t="inlineStr">
        <is>
          <t>4/14/23 7:12</t>
        </is>
      </c>
      <c r="C208" t="inlineStr">
        <is>
          <t>4/20/23 2:48</t>
        </is>
      </c>
      <c r="D208" t="inlineStr">
        <is>
          <t>6/29/23</t>
        </is>
      </c>
      <c r="E208" t="inlineStr">
        <is>
          <t>Activated</t>
        </is>
      </c>
      <c r="F208" t="inlineStr">
        <is>
          <t>4/14/23 18:00</t>
        </is>
      </c>
      <c r="K208" t="inlineStr">
        <is>
          <t>4/17/23 7:24</t>
        </is>
      </c>
      <c r="L208" t="inlineStr">
        <is>
          <t>Approved</t>
        </is>
      </c>
      <c r="T208" t="inlineStr">
        <is>
          <t>4/18/23</t>
        </is>
      </c>
      <c r="Y208" t="inlineStr">
        <is>
          <t>4/20/23</t>
        </is>
      </c>
      <c r="AA208" t="inlineStr">
        <is>
          <t>4/20/23 2:48</t>
        </is>
      </c>
      <c r="AF208" t="n">
        <v>0</v>
      </c>
      <c r="AG208" t="inlineStr">
        <is>
          <t>ES</t>
        </is>
      </c>
      <c r="AH208" t="inlineStr">
        <is>
          <t>ES - Self survey</t>
        </is>
      </c>
      <c r="AI208" t="inlineStr">
        <is>
          <t>ES - Ricoh</t>
        </is>
      </c>
      <c r="AJ208" t="inlineStr">
        <is>
          <t>M</t>
        </is>
      </c>
      <c r="AK208" t="inlineStr">
        <is>
          <t>Location Locker/Counter</t>
        </is>
      </c>
      <c r="AL208" t="inlineStr">
        <is>
          <t>Odin Onboarding EU</t>
        </is>
      </c>
      <c r="AM208" t="n">
        <v>1</v>
      </c>
      <c r="AR208" t="n">
        <v>5.37</v>
      </c>
      <c r="AS208" t="n">
        <v>0</v>
      </c>
      <c r="AT208" t="inlineStr">
        <is>
          <t>4/18/23 18:00</t>
        </is>
      </c>
    </row>
    <row r="209">
      <c r="A209" t="n">
        <v>207</v>
      </c>
      <c r="B209" t="inlineStr">
        <is>
          <t>1/20/21 0:21</t>
        </is>
      </c>
      <c r="C209" t="inlineStr">
        <is>
          <t>5/21/21 8:36</t>
        </is>
      </c>
      <c r="D209" t="inlineStr">
        <is>
          <t>5/30/23</t>
        </is>
      </c>
      <c r="E209" t="inlineStr">
        <is>
          <t>Activated</t>
        </is>
      </c>
      <c r="F209" t="inlineStr">
        <is>
          <t>2/9/21 1:02</t>
        </is>
      </c>
      <c r="K209" t="inlineStr">
        <is>
          <t>4/8/21 22:44</t>
        </is>
      </c>
      <c r="L209" t="inlineStr">
        <is>
          <t>Approved</t>
        </is>
      </c>
      <c r="T209" t="inlineStr">
        <is>
          <t>4/9/21</t>
        </is>
      </c>
      <c r="U209" t="inlineStr">
        <is>
          <t>5/19/21</t>
        </is>
      </c>
      <c r="Y209" t="inlineStr">
        <is>
          <t>5/19/21</t>
        </is>
      </c>
      <c r="Z209" t="inlineStr">
        <is>
          <t>5/19/21</t>
        </is>
      </c>
      <c r="AA209" t="inlineStr">
        <is>
          <t>5/21/21 8:37</t>
        </is>
      </c>
      <c r="AF209" t="n">
        <v>0</v>
      </c>
      <c r="AG209" t="inlineStr">
        <is>
          <t>DE</t>
        </is>
      </c>
      <c r="AH209" t="inlineStr">
        <is>
          <t>DE - Tokheim</t>
        </is>
      </c>
      <c r="AI209" t="inlineStr">
        <is>
          <t>DE - Tokheim</t>
        </is>
      </c>
      <c r="AJ209" t="inlineStr">
        <is>
          <t>AS</t>
        </is>
      </c>
      <c r="AK209" t="inlineStr">
        <is>
          <t>Location Locker/Counter</t>
        </is>
      </c>
      <c r="AL209" t="inlineStr">
        <is>
          <t>Locker Onboarding</t>
        </is>
      </c>
      <c r="AM209" t="n">
        <v>1</v>
      </c>
      <c r="AR209" t="n">
        <v>101.27</v>
      </c>
      <c r="AS209" t="n">
        <v>0</v>
      </c>
      <c r="AT209" t="inlineStr">
        <is>
          <t>4/9/21 1:02</t>
        </is>
      </c>
    </row>
    <row r="210">
      <c r="A210" t="n">
        <v>208</v>
      </c>
      <c r="B210" t="inlineStr">
        <is>
          <t>1/21/21 5:45</t>
        </is>
      </c>
      <c r="C210" t="inlineStr">
        <is>
          <t>7/15/21 9:06</t>
        </is>
      </c>
      <c r="D210" t="inlineStr">
        <is>
          <t>7/5/23</t>
        </is>
      </c>
      <c r="E210" t="inlineStr">
        <is>
          <t>Activated</t>
        </is>
      </c>
      <c r="F210" t="inlineStr">
        <is>
          <t>1/22/21 1:01</t>
        </is>
      </c>
      <c r="K210" t="inlineStr">
        <is>
          <t>2/22/21 3:27</t>
        </is>
      </c>
      <c r="L210" t="inlineStr">
        <is>
          <t>Approved</t>
        </is>
      </c>
      <c r="T210" t="inlineStr">
        <is>
          <t>7/14/21</t>
        </is>
      </c>
      <c r="Y210" t="inlineStr">
        <is>
          <t>7/15/21</t>
        </is>
      </c>
      <c r="AA210" t="inlineStr">
        <is>
          <t>7/14/21 16:00</t>
        </is>
      </c>
      <c r="AF210" t="n">
        <v>0</v>
      </c>
      <c r="AG210" t="inlineStr">
        <is>
          <t>GB</t>
        </is>
      </c>
      <c r="AH210" t="inlineStr">
        <is>
          <t>GB - Ricoh UK Ltd</t>
        </is>
      </c>
      <c r="AI210" t="inlineStr">
        <is>
          <t>GB - Ricoh UK Ltd</t>
        </is>
      </c>
      <c r="AJ210" t="inlineStr">
        <is>
          <t>MM</t>
        </is>
      </c>
      <c r="AK210" t="inlineStr">
        <is>
          <t>Location Locker/Counter</t>
        </is>
      </c>
      <c r="AL210" t="inlineStr">
        <is>
          <t>Locker Onboarding</t>
        </is>
      </c>
      <c r="AM210" t="n">
        <v>1</v>
      </c>
      <c r="AR210" t="n">
        <v>173.58</v>
      </c>
      <c r="AS210" t="n">
        <v>0</v>
      </c>
      <c r="AT210" t="inlineStr">
        <is>
          <t>7/15/21 1:05</t>
        </is>
      </c>
    </row>
    <row r="211">
      <c r="A211" t="n">
        <v>209</v>
      </c>
      <c r="B211" t="inlineStr">
        <is>
          <t>11/20/20 4:42</t>
        </is>
      </c>
      <c r="C211" t="inlineStr">
        <is>
          <t>2/24/21 23:13</t>
        </is>
      </c>
      <c r="D211" t="inlineStr">
        <is>
          <t>2/22/23</t>
        </is>
      </c>
      <c r="E211" t="inlineStr">
        <is>
          <t>Closed</t>
        </is>
      </c>
      <c r="F211" t="inlineStr">
        <is>
          <t>1/3/21 15:00</t>
        </is>
      </c>
      <c r="K211" t="inlineStr">
        <is>
          <t>12/23/20 9:42</t>
        </is>
      </c>
      <c r="L211" t="inlineStr">
        <is>
          <t>Approved</t>
        </is>
      </c>
      <c r="AF211" t="n">
        <v>0</v>
      </c>
      <c r="AG211" t="inlineStr">
        <is>
          <t>DE</t>
        </is>
      </c>
      <c r="AI211" t="inlineStr">
        <is>
          <t>DE - NCR (Cardtronics)</t>
        </is>
      </c>
      <c r="AJ211" t="inlineStr">
        <is>
          <t>AS</t>
        </is>
      </c>
      <c r="AK211" t="inlineStr">
        <is>
          <t>Location Locker/Counter</t>
        </is>
      </c>
      <c r="AL211" t="inlineStr">
        <is>
          <t>Locker Onboarding</t>
        </is>
      </c>
      <c r="AM211" t="n">
        <v>1</v>
      </c>
      <c r="AS211" t="n">
        <v>0</v>
      </c>
      <c r="AT211" t="inlineStr">
        <is>
          <t>1/4/21 7:52</t>
        </is>
      </c>
    </row>
    <row r="212">
      <c r="A212" t="n">
        <v>210</v>
      </c>
      <c r="B212" t="inlineStr">
        <is>
          <t>6/23/22 17:01</t>
        </is>
      </c>
      <c r="C212" t="inlineStr">
        <is>
          <t>11/4/22 17:33</t>
        </is>
      </c>
      <c r="D212" t="inlineStr">
        <is>
          <t>5/30/23</t>
        </is>
      </c>
      <c r="E212" t="inlineStr">
        <is>
          <t>Activated</t>
        </is>
      </c>
      <c r="F212" t="inlineStr">
        <is>
          <t>6/23/22 7:00</t>
        </is>
      </c>
      <c r="I212" t="inlineStr">
        <is>
          <t>7/5/22 7:00</t>
        </is>
      </c>
      <c r="K212" t="inlineStr">
        <is>
          <t>7/6/22 0:00</t>
        </is>
      </c>
      <c r="L212" t="inlineStr">
        <is>
          <t>Approved</t>
        </is>
      </c>
      <c r="R212" t="inlineStr">
        <is>
          <t>5/30/23</t>
        </is>
      </c>
      <c r="V212" t="inlineStr">
        <is>
          <t>10/4/22</t>
        </is>
      </c>
      <c r="Y212" t="inlineStr">
        <is>
          <t>10/31/22</t>
        </is>
      </c>
      <c r="Z212" t="inlineStr">
        <is>
          <t>10/31/22</t>
        </is>
      </c>
      <c r="AA212" t="inlineStr">
        <is>
          <t>11/4/22 17:33</t>
        </is>
      </c>
      <c r="AB212" t="inlineStr">
        <is>
          <t>10/31/22</t>
        </is>
      </c>
      <c r="AF212" t="n">
        <v>0</v>
      </c>
      <c r="AG212" t="inlineStr">
        <is>
          <t>AU</t>
        </is>
      </c>
      <c r="AH212" t="inlineStr">
        <is>
          <t>AU - NCR (Cardtronics)</t>
        </is>
      </c>
      <c r="AI212" t="inlineStr">
        <is>
          <t>AU - NCR (Cardtronics)</t>
        </is>
      </c>
      <c r="AJ212" t="inlineStr">
        <is>
          <t>AS</t>
        </is>
      </c>
      <c r="AK212" t="inlineStr">
        <is>
          <t>Location Locker/Counter</t>
        </is>
      </c>
      <c r="AL212" t="inlineStr">
        <is>
          <t>Locker Onboarding</t>
        </is>
      </c>
      <c r="AM212" t="n">
        <v>1</v>
      </c>
      <c r="AN212" t="n">
        <v>12</v>
      </c>
      <c r="AO212" t="n">
        <v>1</v>
      </c>
      <c r="AP212" t="n">
        <v>328</v>
      </c>
      <c r="AQ212" t="n">
        <v>27</v>
      </c>
      <c r="AR212" t="n">
        <v>134.44</v>
      </c>
      <c r="AS212" t="n">
        <v>1</v>
      </c>
      <c r="AT212" t="inlineStr">
        <is>
          <t>10/3/22 6:15</t>
        </is>
      </c>
    </row>
    <row r="213">
      <c r="A213" t="n">
        <v>211</v>
      </c>
      <c r="B213" t="inlineStr">
        <is>
          <t>3/28/22 21:32</t>
        </is>
      </c>
      <c r="C213" t="inlineStr">
        <is>
          <t>5/16/22 7:29</t>
        </is>
      </c>
      <c r="D213" t="inlineStr">
        <is>
          <t>6/7/23</t>
        </is>
      </c>
      <c r="E213" t="inlineStr">
        <is>
          <t>Closed</t>
        </is>
      </c>
      <c r="F213" t="inlineStr">
        <is>
          <t>3/17/21 22:00</t>
        </is>
      </c>
      <c r="I213" t="inlineStr">
        <is>
          <t>3/22/21 12:00</t>
        </is>
      </c>
      <c r="J213" t="inlineStr">
        <is>
          <t>3/22/21</t>
        </is>
      </c>
      <c r="K213" t="inlineStr">
        <is>
          <t>4/25/22 16:04</t>
        </is>
      </c>
      <c r="L213" t="inlineStr">
        <is>
          <t>Approved</t>
        </is>
      </c>
      <c r="M213" t="inlineStr">
        <is>
          <t>3/25/21</t>
        </is>
      </c>
      <c r="O213" t="inlineStr">
        <is>
          <t>3/23/21</t>
        </is>
      </c>
      <c r="Q213" t="inlineStr">
        <is>
          <t>4/23/21</t>
        </is>
      </c>
      <c r="AF213" t="n">
        <v>1</v>
      </c>
      <c r="AG213" t="inlineStr">
        <is>
          <t>US</t>
        </is>
      </c>
      <c r="AH213" t="inlineStr">
        <is>
          <t>US - NSA</t>
        </is>
      </c>
      <c r="AI213" t="inlineStr">
        <is>
          <t>US - NSA</t>
        </is>
      </c>
      <c r="AJ213" t="inlineStr">
        <is>
          <t>MM</t>
        </is>
      </c>
      <c r="AK213" t="inlineStr">
        <is>
          <t>Location Locker/Counter NA</t>
        </is>
      </c>
      <c r="AL213" t="inlineStr">
        <is>
          <t>Locker Onboarding NA</t>
        </is>
      </c>
      <c r="AM213" t="n">
        <v>1</v>
      </c>
      <c r="AN213" t="n">
        <v>4.58</v>
      </c>
      <c r="AO213" t="n">
        <v>-398</v>
      </c>
      <c r="AS213" t="n">
        <v>0</v>
      </c>
    </row>
    <row r="214">
      <c r="A214" t="n">
        <v>212</v>
      </c>
      <c r="B214" t="inlineStr">
        <is>
          <t>8/24/22 14:24</t>
        </is>
      </c>
      <c r="C214" t="inlineStr">
        <is>
          <t>9/22/22 13:50</t>
        </is>
      </c>
      <c r="D214" t="inlineStr">
        <is>
          <t>6/7/23</t>
        </is>
      </c>
      <c r="E214" t="inlineStr">
        <is>
          <t>Closed</t>
        </is>
      </c>
      <c r="F214" t="inlineStr">
        <is>
          <t>8/24/22 12:00</t>
        </is>
      </c>
      <c r="I214" t="inlineStr">
        <is>
          <t>9/21/22 12:00</t>
        </is>
      </c>
      <c r="J214" t="inlineStr">
        <is>
          <t>9/21/22</t>
        </is>
      </c>
      <c r="K214" t="inlineStr">
        <is>
          <t>9/22/22 13:50</t>
        </is>
      </c>
      <c r="L214" t="inlineStr">
        <is>
          <t>Not Viable</t>
        </is>
      </c>
      <c r="AF214" t="n">
        <v>0</v>
      </c>
      <c r="AG214" t="inlineStr">
        <is>
          <t>CA</t>
        </is>
      </c>
      <c r="AH214" t="inlineStr">
        <is>
          <t>US - NSA</t>
        </is>
      </c>
      <c r="AI214" t="inlineStr">
        <is>
          <t>US - NSA</t>
        </is>
      </c>
      <c r="AJ214" t="inlineStr">
        <is>
          <t>M</t>
        </is>
      </c>
      <c r="AK214" t="inlineStr">
        <is>
          <t>Location Locker/Counter NA</t>
        </is>
      </c>
      <c r="AL214" t="inlineStr">
        <is>
          <t>Locker Onboarding NA</t>
        </is>
      </c>
      <c r="AM214" t="n">
        <v>1</v>
      </c>
      <c r="AN214" t="n">
        <v>28</v>
      </c>
      <c r="AS214" t="n">
        <v>0</v>
      </c>
    </row>
    <row r="215">
      <c r="A215" t="n">
        <v>213</v>
      </c>
      <c r="B215" t="inlineStr">
        <is>
          <t>4/29/21 1:04</t>
        </is>
      </c>
      <c r="C215" t="inlineStr">
        <is>
          <t>6/26/21 2:06</t>
        </is>
      </c>
      <c r="D215" t="inlineStr">
        <is>
          <t>7/3/23</t>
        </is>
      </c>
      <c r="E215" t="inlineStr">
        <is>
          <t>Closed</t>
        </is>
      </c>
      <c r="F215" t="inlineStr">
        <is>
          <t>4/29/21 15:00</t>
        </is>
      </c>
      <c r="K215" t="inlineStr">
        <is>
          <t>6/22/21 2:13</t>
        </is>
      </c>
      <c r="L215" t="inlineStr">
        <is>
          <t>Approved</t>
        </is>
      </c>
      <c r="T215" t="inlineStr">
        <is>
          <t>6/22/21</t>
        </is>
      </c>
      <c r="U215" t="inlineStr">
        <is>
          <t>6/24/21</t>
        </is>
      </c>
      <c r="Y215" t="inlineStr">
        <is>
          <t>6/25/21</t>
        </is>
      </c>
      <c r="Z215" t="inlineStr">
        <is>
          <t>6/25/21</t>
        </is>
      </c>
      <c r="AA215" t="inlineStr">
        <is>
          <t>6/26/21 2:06</t>
        </is>
      </c>
      <c r="AC215" t="inlineStr">
        <is>
          <t>5/22/23 15:00</t>
        </is>
      </c>
      <c r="AD215" t="inlineStr">
        <is>
          <t>4/28/23</t>
        </is>
      </c>
      <c r="AE215" t="inlineStr">
        <is>
          <t>5/12/23</t>
        </is>
      </c>
      <c r="AF215" t="n">
        <v>0</v>
      </c>
      <c r="AG215" t="inlineStr">
        <is>
          <t>DE</t>
        </is>
      </c>
      <c r="AH215" t="inlineStr">
        <is>
          <t>DE - BEM</t>
        </is>
      </c>
      <c r="AI215" t="inlineStr">
        <is>
          <t>DE - BEM</t>
        </is>
      </c>
      <c r="AJ215" t="inlineStr">
        <is>
          <t>MM</t>
        </is>
      </c>
      <c r="AK215" t="inlineStr">
        <is>
          <t>Location Locker/Counter</t>
        </is>
      </c>
      <c r="AL215" t="inlineStr">
        <is>
          <t>Locker Onboarding</t>
        </is>
      </c>
      <c r="AM215" t="n">
        <v>1</v>
      </c>
      <c r="AR215" t="n">
        <v>57.46</v>
      </c>
      <c r="AS215" t="n">
        <v>0</v>
      </c>
      <c r="AT215" t="inlineStr">
        <is>
          <t>6/23/21 3:06</t>
        </is>
      </c>
    </row>
    <row r="216">
      <c r="A216" t="n">
        <v>214</v>
      </c>
      <c r="B216" t="inlineStr">
        <is>
          <t>4/16/20 8:57</t>
        </is>
      </c>
      <c r="C216" t="inlineStr">
        <is>
          <t>12/23/20 1:50</t>
        </is>
      </c>
      <c r="D216" t="inlineStr">
        <is>
          <t>10/4/22</t>
        </is>
      </c>
      <c r="E216" t="inlineStr">
        <is>
          <t>Closed</t>
        </is>
      </c>
      <c r="F216" t="inlineStr">
        <is>
          <t>4/20/20 22:00</t>
        </is>
      </c>
      <c r="K216" t="inlineStr">
        <is>
          <t>7/2/20 13:55</t>
        </is>
      </c>
      <c r="L216" t="inlineStr">
        <is>
          <t>Approved</t>
        </is>
      </c>
      <c r="AF216" t="n">
        <v>0</v>
      </c>
      <c r="AG216" t="inlineStr">
        <is>
          <t>GB</t>
        </is>
      </c>
      <c r="AH216" t="inlineStr">
        <is>
          <t>GB - Principle Link UK  Ltd</t>
        </is>
      </c>
      <c r="AK216" t="inlineStr">
        <is>
          <t>Location Locker/Counter</t>
        </is>
      </c>
      <c r="AL216" t="inlineStr">
        <is>
          <t>Locker Onboarding</t>
        </is>
      </c>
      <c r="AM216" t="n">
        <v>1</v>
      </c>
      <c r="AS216" t="n">
        <v>0</v>
      </c>
    </row>
    <row r="217">
      <c r="A217" t="n">
        <v>215</v>
      </c>
      <c r="B217" t="inlineStr">
        <is>
          <t>7/15/21 0:54</t>
        </is>
      </c>
      <c r="C217" t="inlineStr">
        <is>
          <t>3/1/22 2:04</t>
        </is>
      </c>
      <c r="D217" t="inlineStr">
        <is>
          <t>10/4/22</t>
        </is>
      </c>
      <c r="E217" t="inlineStr">
        <is>
          <t>Closed</t>
        </is>
      </c>
      <c r="F217" t="inlineStr">
        <is>
          <t>7/19/21 15:00</t>
        </is>
      </c>
      <c r="AF217" t="n">
        <v>0</v>
      </c>
      <c r="AG217" t="inlineStr">
        <is>
          <t>DE</t>
        </is>
      </c>
      <c r="AH217" t="inlineStr">
        <is>
          <t>DE - NCR (Cardtronics)</t>
        </is>
      </c>
      <c r="AK217" t="inlineStr">
        <is>
          <t>Location Locker/Counter</t>
        </is>
      </c>
      <c r="AL217" t="inlineStr">
        <is>
          <t>Locker Onboarding</t>
        </is>
      </c>
      <c r="AM217" t="n">
        <v>1</v>
      </c>
      <c r="AS217" t="n">
        <v>0</v>
      </c>
    </row>
    <row r="218">
      <c r="A218" t="n">
        <v>216</v>
      </c>
      <c r="B218" t="inlineStr">
        <is>
          <t>7/6/23 9:53</t>
        </is>
      </c>
      <c r="D218" t="inlineStr">
        <is>
          <t>7/7/23</t>
        </is>
      </c>
      <c r="E218" t="inlineStr">
        <is>
          <t>Wait for consultation</t>
        </is>
      </c>
      <c r="F218" t="inlineStr">
        <is>
          <t>7/7/23 3:43</t>
        </is>
      </c>
      <c r="AF218" t="n">
        <v>0</v>
      </c>
      <c r="AG218" t="inlineStr">
        <is>
          <t>IT</t>
        </is>
      </c>
      <c r="AH218" t="inlineStr">
        <is>
          <t>IT - Ricoh</t>
        </is>
      </c>
      <c r="AI218" t="inlineStr">
        <is>
          <t>IT - Ricoh</t>
        </is>
      </c>
      <c r="AK218" t="inlineStr">
        <is>
          <t>Location Locker/Counter</t>
        </is>
      </c>
      <c r="AL218" t="inlineStr">
        <is>
          <t>Locker Onboarding</t>
        </is>
      </c>
      <c r="AM218" t="n">
        <v>1</v>
      </c>
      <c r="AS218" t="n">
        <v>0</v>
      </c>
    </row>
    <row r="219">
      <c r="A219" t="n">
        <v>217</v>
      </c>
      <c r="B219" t="inlineStr">
        <is>
          <t>10/21/19 3:52</t>
        </is>
      </c>
      <c r="C219" t="inlineStr">
        <is>
          <t>9/9/20 8:11</t>
        </is>
      </c>
      <c r="D219" t="inlineStr">
        <is>
          <t>7/18/23</t>
        </is>
      </c>
      <c r="E219" t="inlineStr">
        <is>
          <t>Activated</t>
        </is>
      </c>
      <c r="F219" t="inlineStr">
        <is>
          <t>10/11/19 11:52</t>
        </is>
      </c>
      <c r="K219" t="inlineStr">
        <is>
          <t>12/5/19 2:25</t>
        </is>
      </c>
      <c r="L219" t="inlineStr">
        <is>
          <t>Approved</t>
        </is>
      </c>
      <c r="R219" t="inlineStr">
        <is>
          <t>7/18/23</t>
        </is>
      </c>
      <c r="Y219" t="inlineStr">
        <is>
          <t>9/8/20</t>
        </is>
      </c>
      <c r="AA219" t="inlineStr">
        <is>
          <t>9/9/20 8:11</t>
        </is>
      </c>
      <c r="AF219" t="n">
        <v>0</v>
      </c>
      <c r="AG219" t="inlineStr">
        <is>
          <t>IT</t>
        </is>
      </c>
      <c r="AH219" t="inlineStr">
        <is>
          <t>IT - LAB68</t>
        </is>
      </c>
      <c r="AI219" t="inlineStr">
        <is>
          <t>IT - LAB68</t>
        </is>
      </c>
      <c r="AJ219" t="inlineStr">
        <is>
          <t>ASAA</t>
        </is>
      </c>
      <c r="AK219" t="inlineStr">
        <is>
          <t>Location Locker/Counter</t>
        </is>
      </c>
      <c r="AL219" t="inlineStr">
        <is>
          <t>Locker Onboarding</t>
        </is>
      </c>
      <c r="AM219" t="n">
        <v>1</v>
      </c>
      <c r="AR219" t="n">
        <v>333.85</v>
      </c>
      <c r="AS219" t="n">
        <v>0</v>
      </c>
      <c r="AT219" t="inlineStr">
        <is>
          <t>5/15/20 22:00</t>
        </is>
      </c>
    </row>
    <row r="220">
      <c r="A220" t="n">
        <v>218</v>
      </c>
      <c r="B220" t="inlineStr">
        <is>
          <t>4/18/23 7:20</t>
        </is>
      </c>
      <c r="C220" t="inlineStr">
        <is>
          <t>5/7/23 23:57</t>
        </is>
      </c>
      <c r="D220" t="inlineStr">
        <is>
          <t>6/29/23</t>
        </is>
      </c>
      <c r="E220" t="inlineStr">
        <is>
          <t>Activated</t>
        </is>
      </c>
      <c r="K220" t="inlineStr">
        <is>
          <t>4/18/23 8:59</t>
        </is>
      </c>
      <c r="L220" t="inlineStr">
        <is>
          <t>Approved</t>
        </is>
      </c>
      <c r="T220" t="inlineStr">
        <is>
          <t>4/20/23</t>
        </is>
      </c>
      <c r="Y220" t="inlineStr">
        <is>
          <t>5/8/23</t>
        </is>
      </c>
      <c r="AA220" t="inlineStr">
        <is>
          <t>5/7/23 23:57</t>
        </is>
      </c>
      <c r="AF220" t="n">
        <v>0</v>
      </c>
      <c r="AG220" t="inlineStr">
        <is>
          <t>ES</t>
        </is>
      </c>
      <c r="AH220" t="inlineStr">
        <is>
          <t>ES - Self survey</t>
        </is>
      </c>
      <c r="AI220" t="inlineStr">
        <is>
          <t>ES - Ricoh</t>
        </is>
      </c>
      <c r="AJ220" t="inlineStr">
        <is>
          <t>M</t>
        </is>
      </c>
      <c r="AK220" t="inlineStr">
        <is>
          <t>Location Locker/Counter</t>
        </is>
      </c>
      <c r="AL220" t="inlineStr">
        <is>
          <t>Odin Onboarding EU</t>
        </is>
      </c>
      <c r="AM220" t="n">
        <v>1</v>
      </c>
      <c r="AS220" t="n">
        <v>0</v>
      </c>
      <c r="AT220" t="inlineStr">
        <is>
          <t>4/20/23 18:00</t>
        </is>
      </c>
    </row>
    <row r="221">
      <c r="A221" t="n">
        <v>219</v>
      </c>
      <c r="B221" t="inlineStr">
        <is>
          <t>1/20/21 0:21</t>
        </is>
      </c>
      <c r="C221" t="inlineStr">
        <is>
          <t>5/17/22 2:43</t>
        </is>
      </c>
      <c r="D221" t="inlineStr">
        <is>
          <t>3/14/23</t>
        </is>
      </c>
      <c r="E221" t="inlineStr">
        <is>
          <t>Closed</t>
        </is>
      </c>
      <c r="F221" t="inlineStr">
        <is>
          <t>2/17/21 15:00</t>
        </is>
      </c>
      <c r="K221" t="inlineStr">
        <is>
          <t>6/30/21 5:15</t>
        </is>
      </c>
      <c r="L221" t="inlineStr">
        <is>
          <t>Approved</t>
        </is>
      </c>
      <c r="T221" t="inlineStr">
        <is>
          <t>6/30/21</t>
        </is>
      </c>
      <c r="Y221" t="inlineStr">
        <is>
          <t>7/22/21</t>
        </is>
      </c>
      <c r="Z221" t="inlineStr">
        <is>
          <t>7/22/21</t>
        </is>
      </c>
      <c r="AE221" t="inlineStr">
        <is>
          <t>3/14/23</t>
        </is>
      </c>
      <c r="AF221" t="n">
        <v>0</v>
      </c>
      <c r="AG221" t="inlineStr">
        <is>
          <t>DE</t>
        </is>
      </c>
      <c r="AH221" t="inlineStr">
        <is>
          <t>DE - Tokheim</t>
        </is>
      </c>
      <c r="AI221" t="inlineStr">
        <is>
          <t>DE - Tokheim</t>
        </is>
      </c>
      <c r="AJ221" t="inlineStr">
        <is>
          <t>AS</t>
        </is>
      </c>
      <c r="AK221" t="inlineStr">
        <is>
          <t>Location Locker/Counter</t>
        </is>
      </c>
      <c r="AL221" t="inlineStr">
        <is>
          <t>Locker Onboarding</t>
        </is>
      </c>
      <c r="AM221" t="n">
        <v>1</v>
      </c>
      <c r="AS221" t="n">
        <v>0</v>
      </c>
      <c r="AT221" t="inlineStr">
        <is>
          <t>7/1/21 1:12</t>
        </is>
      </c>
    </row>
    <row r="222">
      <c r="A222" t="n">
        <v>220</v>
      </c>
      <c r="B222" t="inlineStr">
        <is>
          <t>1/21/21 5:45</t>
        </is>
      </c>
      <c r="C222" t="inlineStr">
        <is>
          <t>5/28/21 2:39</t>
        </is>
      </c>
      <c r="D222" t="inlineStr">
        <is>
          <t>7/5/23</t>
        </is>
      </c>
      <c r="E222" t="inlineStr">
        <is>
          <t>Closed</t>
        </is>
      </c>
      <c r="F222" t="inlineStr">
        <is>
          <t>1/22/21 1:01</t>
        </is>
      </c>
      <c r="K222" t="inlineStr">
        <is>
          <t>2/16/21 2:51</t>
        </is>
      </c>
      <c r="L222" t="inlineStr">
        <is>
          <t>Approved</t>
        </is>
      </c>
      <c r="T222" t="inlineStr">
        <is>
          <t>5/13/21</t>
        </is>
      </c>
      <c r="AF222" t="n">
        <v>0</v>
      </c>
      <c r="AG222" t="inlineStr">
        <is>
          <t>GB</t>
        </is>
      </c>
      <c r="AH222" t="inlineStr">
        <is>
          <t>GB - Ricoh UK Ltd</t>
        </is>
      </c>
      <c r="AI222" t="inlineStr">
        <is>
          <t>GB - Ricoh UK Ltd</t>
        </is>
      </c>
      <c r="AJ222" t="inlineStr">
        <is>
          <t>MM</t>
        </is>
      </c>
      <c r="AK222" t="inlineStr">
        <is>
          <t>Location Locker/Counter</t>
        </is>
      </c>
      <c r="AL222" t="inlineStr">
        <is>
          <t>Locker Onboarding</t>
        </is>
      </c>
      <c r="AM222" t="n">
        <v>1</v>
      </c>
      <c r="AS222" t="n">
        <v>0</v>
      </c>
    </row>
    <row r="223">
      <c r="A223" t="n">
        <v>221</v>
      </c>
      <c r="B223" t="inlineStr">
        <is>
          <t>8/10/20 4:35</t>
        </is>
      </c>
      <c r="C223" t="inlineStr">
        <is>
          <t>2/12/21 8:13</t>
        </is>
      </c>
      <c r="D223" t="inlineStr">
        <is>
          <t>2/22/23</t>
        </is>
      </c>
      <c r="E223" t="inlineStr">
        <is>
          <t>Closed</t>
        </is>
      </c>
      <c r="F223" t="inlineStr">
        <is>
          <t>10/11/20 15:00</t>
        </is>
      </c>
      <c r="K223" t="inlineStr">
        <is>
          <t>10/22/20 8:03</t>
        </is>
      </c>
      <c r="L223" t="inlineStr">
        <is>
          <t>Approved</t>
        </is>
      </c>
      <c r="U223" t="inlineStr">
        <is>
          <t>10/29/20</t>
        </is>
      </c>
      <c r="Y223" t="inlineStr">
        <is>
          <t>10/29/20</t>
        </is>
      </c>
      <c r="Z223" t="inlineStr">
        <is>
          <t>1/20/21</t>
        </is>
      </c>
      <c r="AA223" t="inlineStr">
        <is>
          <t>2/12/21 8:13</t>
        </is>
      </c>
      <c r="AC223" t="inlineStr">
        <is>
          <t>9/28/22 15:00</t>
        </is>
      </c>
      <c r="AD223" t="inlineStr">
        <is>
          <t>8/29/22</t>
        </is>
      </c>
      <c r="AE223" t="inlineStr">
        <is>
          <t>8/31/22</t>
        </is>
      </c>
      <c r="AF223" t="n">
        <v>0</v>
      </c>
      <c r="AG223" t="inlineStr">
        <is>
          <t>DE</t>
        </is>
      </c>
      <c r="AI223" t="inlineStr">
        <is>
          <t>DE - NCR (Cardtronics)</t>
        </is>
      </c>
      <c r="AJ223" t="inlineStr">
        <is>
          <t>ASA</t>
        </is>
      </c>
      <c r="AK223" t="inlineStr">
        <is>
          <t>Location Locker/Counter</t>
        </is>
      </c>
      <c r="AL223" t="inlineStr">
        <is>
          <t>Locker Onboarding</t>
        </is>
      </c>
      <c r="AM223" t="n">
        <v>1</v>
      </c>
      <c r="AR223" t="n">
        <v>123.76</v>
      </c>
      <c r="AS223" t="n">
        <v>0</v>
      </c>
      <c r="AT223" t="inlineStr">
        <is>
          <t>10/23/20 22:01</t>
        </is>
      </c>
    </row>
    <row r="224">
      <c r="A224" t="n">
        <v>222</v>
      </c>
      <c r="B224" t="inlineStr">
        <is>
          <t>6/23/22 17:02</t>
        </is>
      </c>
      <c r="C224" t="inlineStr">
        <is>
          <t>10/17/22 11:03</t>
        </is>
      </c>
      <c r="D224" t="inlineStr">
        <is>
          <t>6/29/23</t>
        </is>
      </c>
      <c r="E224" t="inlineStr">
        <is>
          <t>Activated</t>
        </is>
      </c>
      <c r="F224" t="inlineStr">
        <is>
          <t>7/11/22 7:00</t>
        </is>
      </c>
      <c r="I224" t="inlineStr">
        <is>
          <t>7/17/22 7:00</t>
        </is>
      </c>
      <c r="K224" t="inlineStr">
        <is>
          <t>7/18/22 0:00</t>
        </is>
      </c>
      <c r="L224" t="inlineStr">
        <is>
          <t>Approved</t>
        </is>
      </c>
      <c r="R224" t="inlineStr">
        <is>
          <t>6/30/23</t>
        </is>
      </c>
      <c r="V224" t="inlineStr">
        <is>
          <t>10/4/22</t>
        </is>
      </c>
      <c r="Y224" t="inlineStr">
        <is>
          <t>10/12/22</t>
        </is>
      </c>
      <c r="Z224" t="inlineStr">
        <is>
          <t>10/12/22</t>
        </is>
      </c>
      <c r="AA224" t="inlineStr">
        <is>
          <t>10/18/22 18:06</t>
        </is>
      </c>
      <c r="AB224" t="inlineStr">
        <is>
          <t>10/12/22</t>
        </is>
      </c>
      <c r="AF224" t="n">
        <v>0</v>
      </c>
      <c r="AG224" t="inlineStr">
        <is>
          <t>AU</t>
        </is>
      </c>
      <c r="AH224" t="inlineStr">
        <is>
          <t>AU - NCR (Cardtronics)</t>
        </is>
      </c>
      <c r="AI224" t="inlineStr">
        <is>
          <t>AU - NCR (Cardtronics)</t>
        </is>
      </c>
      <c r="AJ224" t="inlineStr">
        <is>
          <t>AS</t>
        </is>
      </c>
      <c r="AK224" t="inlineStr">
        <is>
          <t>Location Locker/Counter</t>
        </is>
      </c>
      <c r="AL224" t="inlineStr">
        <is>
          <t>Locker Onboarding</t>
        </is>
      </c>
      <c r="AM224" t="n">
        <v>1</v>
      </c>
      <c r="AN224" t="n">
        <v>6</v>
      </c>
      <c r="AO224" t="n">
        <v>1</v>
      </c>
      <c r="AP224" t="n">
        <v>330</v>
      </c>
      <c r="AQ224" t="n">
        <v>8</v>
      </c>
      <c r="AR224" t="n">
        <v>99.45999999999999</v>
      </c>
      <c r="AS224" t="n">
        <v>1</v>
      </c>
      <c r="AT224" t="inlineStr">
        <is>
          <t>10/3/22 6:15</t>
        </is>
      </c>
    </row>
    <row r="225">
      <c r="A225" t="n">
        <v>223</v>
      </c>
      <c r="B225" t="inlineStr">
        <is>
          <t>3/29/22 3:08</t>
        </is>
      </c>
      <c r="C225" t="inlineStr">
        <is>
          <t>5/16/22 7:29</t>
        </is>
      </c>
      <c r="D225" t="inlineStr">
        <is>
          <t>6/7/23</t>
        </is>
      </c>
      <c r="E225" t="inlineStr">
        <is>
          <t>Closed</t>
        </is>
      </c>
      <c r="F225" t="inlineStr">
        <is>
          <t>3/17/21 22:00</t>
        </is>
      </c>
      <c r="I225" t="inlineStr">
        <is>
          <t>3/30/21 12:00</t>
        </is>
      </c>
      <c r="J225" t="inlineStr">
        <is>
          <t>3/30/21</t>
        </is>
      </c>
      <c r="K225" t="inlineStr">
        <is>
          <t>4/25/22 16:04</t>
        </is>
      </c>
      <c r="L225" t="inlineStr">
        <is>
          <t>Approved</t>
        </is>
      </c>
      <c r="M225" t="inlineStr">
        <is>
          <t>4/20/21</t>
        </is>
      </c>
      <c r="O225" t="inlineStr">
        <is>
          <t>3/30/21</t>
        </is>
      </c>
      <c r="Q225" t="inlineStr">
        <is>
          <t>4/23/21</t>
        </is>
      </c>
      <c r="AF225" t="n">
        <v>1</v>
      </c>
      <c r="AG225" t="inlineStr">
        <is>
          <t>US</t>
        </is>
      </c>
      <c r="AH225" t="inlineStr">
        <is>
          <t>US - NSA</t>
        </is>
      </c>
      <c r="AI225" t="inlineStr">
        <is>
          <t>US - NSA</t>
        </is>
      </c>
      <c r="AJ225" t="inlineStr">
        <is>
          <t>MM</t>
        </is>
      </c>
      <c r="AK225" t="inlineStr">
        <is>
          <t>Location Locker/Counter NA</t>
        </is>
      </c>
      <c r="AL225" t="inlineStr">
        <is>
          <t>Locker Onboarding NA</t>
        </is>
      </c>
      <c r="AM225" t="n">
        <v>1</v>
      </c>
      <c r="AN225" t="n">
        <v>12.58</v>
      </c>
      <c r="AO225" t="n">
        <v>-391</v>
      </c>
      <c r="AS225" t="n">
        <v>0</v>
      </c>
    </row>
    <row r="226">
      <c r="A226" t="n">
        <v>224</v>
      </c>
      <c r="B226" t="inlineStr">
        <is>
          <t>8/24/22 14:24</t>
        </is>
      </c>
      <c r="D226" t="inlineStr">
        <is>
          <t>6/7/23</t>
        </is>
      </c>
      <c r="E226" t="inlineStr">
        <is>
          <t>Approve product configuration</t>
        </is>
      </c>
      <c r="F226" t="inlineStr">
        <is>
          <t>8/24/22 12:00</t>
        </is>
      </c>
      <c r="I226" t="inlineStr">
        <is>
          <t>9/21/22 12:00</t>
        </is>
      </c>
      <c r="J226" t="inlineStr">
        <is>
          <t>9/21/22</t>
        </is>
      </c>
      <c r="K226" t="inlineStr">
        <is>
          <t>6/7/23 14:22</t>
        </is>
      </c>
      <c r="L226" t="inlineStr">
        <is>
          <t>Approved</t>
        </is>
      </c>
      <c r="O226" t="inlineStr">
        <is>
          <t>9/22/22</t>
        </is>
      </c>
      <c r="Q226" t="inlineStr">
        <is>
          <t>12/27/22</t>
        </is>
      </c>
      <c r="X226" t="inlineStr">
        <is>
          <t>9/28/22 12:00</t>
        </is>
      </c>
      <c r="AF226" t="n">
        <v>0</v>
      </c>
      <c r="AG226" t="inlineStr">
        <is>
          <t>CA</t>
        </is>
      </c>
      <c r="AH226" t="inlineStr">
        <is>
          <t>US - NSA</t>
        </is>
      </c>
      <c r="AI226" t="inlineStr">
        <is>
          <t>US - NSA</t>
        </is>
      </c>
      <c r="AJ226" t="inlineStr">
        <is>
          <t>AS</t>
        </is>
      </c>
      <c r="AK226" t="inlineStr">
        <is>
          <t>Location Locker/Counter NA</t>
        </is>
      </c>
      <c r="AL226" t="inlineStr">
        <is>
          <t>Locker Onboarding NA</t>
        </is>
      </c>
      <c r="AM226" t="n">
        <v>1</v>
      </c>
      <c r="AN226" t="n">
        <v>28</v>
      </c>
      <c r="AO226" t="n">
        <v>-258</v>
      </c>
      <c r="AS226" t="n">
        <v>0</v>
      </c>
    </row>
    <row r="227">
      <c r="A227" t="n">
        <v>225</v>
      </c>
      <c r="B227" t="inlineStr">
        <is>
          <t>12/11/19 4:34</t>
        </is>
      </c>
      <c r="C227" t="inlineStr">
        <is>
          <t>12/11/19 4:34</t>
        </is>
      </c>
      <c r="D227" t="inlineStr">
        <is>
          <t>7/17/23</t>
        </is>
      </c>
      <c r="E227" t="inlineStr">
        <is>
          <t>Activated</t>
        </is>
      </c>
      <c r="I227" t="inlineStr">
        <is>
          <t>7/5/23 15:00</t>
        </is>
      </c>
      <c r="R227" t="inlineStr">
        <is>
          <t>7/17/23</t>
        </is>
      </c>
      <c r="Y227" t="inlineStr">
        <is>
          <t>3/8/19</t>
        </is>
      </c>
      <c r="Z227" t="inlineStr">
        <is>
          <t>3/8/19</t>
        </is>
      </c>
      <c r="AA227" t="inlineStr">
        <is>
          <t>5/23/19 17:00</t>
        </is>
      </c>
      <c r="AF227" t="n">
        <v>0</v>
      </c>
      <c r="AG227" t="inlineStr">
        <is>
          <t>DE</t>
        </is>
      </c>
      <c r="AH227" t="inlineStr">
        <is>
          <t>DE - BEM</t>
        </is>
      </c>
      <c r="AI227" t="inlineStr">
        <is>
          <t>DE - BEM</t>
        </is>
      </c>
      <c r="AJ227" t="inlineStr">
        <is>
          <t>ASA</t>
        </is>
      </c>
      <c r="AK227" t="inlineStr">
        <is>
          <t>Location Locker/Counter</t>
        </is>
      </c>
      <c r="AL227" t="inlineStr">
        <is>
          <t>Locker Onboarding</t>
        </is>
      </c>
      <c r="AM227" t="n">
        <v>1</v>
      </c>
      <c r="AS227" t="n">
        <v>0</v>
      </c>
    </row>
    <row r="228">
      <c r="A228" t="n">
        <v>226</v>
      </c>
      <c r="B228" t="inlineStr">
        <is>
          <t>4/16/20 8:57</t>
        </is>
      </c>
      <c r="C228" t="inlineStr">
        <is>
          <t>9/30/20 7:04</t>
        </is>
      </c>
      <c r="D228" t="inlineStr">
        <is>
          <t>10/4/22</t>
        </is>
      </c>
      <c r="E228" t="inlineStr">
        <is>
          <t>Closed</t>
        </is>
      </c>
      <c r="F228" t="inlineStr">
        <is>
          <t>4/20/20 22:00</t>
        </is>
      </c>
      <c r="L228" t="inlineStr">
        <is>
          <t>Rejected</t>
        </is>
      </c>
      <c r="AF228" t="n">
        <v>0</v>
      </c>
      <c r="AG228" t="inlineStr">
        <is>
          <t>GB</t>
        </is>
      </c>
      <c r="AH228" t="inlineStr">
        <is>
          <t>GB - Principle Link UK  Ltd</t>
        </is>
      </c>
      <c r="AK228" t="inlineStr">
        <is>
          <t>Location Locker/Counter</t>
        </is>
      </c>
      <c r="AL228" t="inlineStr">
        <is>
          <t>Locker Onboarding</t>
        </is>
      </c>
      <c r="AM228" t="n">
        <v>1</v>
      </c>
      <c r="AS228" t="n">
        <v>0</v>
      </c>
    </row>
    <row r="229">
      <c r="A229" t="n">
        <v>227</v>
      </c>
      <c r="B229" t="inlineStr">
        <is>
          <t>7/15/21 0:54</t>
        </is>
      </c>
      <c r="C229" t="inlineStr">
        <is>
          <t>3/1/22 2:45</t>
        </is>
      </c>
      <c r="D229" t="inlineStr">
        <is>
          <t>10/4/22</t>
        </is>
      </c>
      <c r="E229" t="inlineStr">
        <is>
          <t>Closed</t>
        </is>
      </c>
      <c r="F229" t="inlineStr">
        <is>
          <t>7/19/21 15:00</t>
        </is>
      </c>
      <c r="AF229" t="n">
        <v>0</v>
      </c>
      <c r="AG229" t="inlineStr">
        <is>
          <t>DE</t>
        </is>
      </c>
      <c r="AH229" t="inlineStr">
        <is>
          <t>DE - NCR (Cardtronics)</t>
        </is>
      </c>
      <c r="AK229" t="inlineStr">
        <is>
          <t>Location Locker/Counter</t>
        </is>
      </c>
      <c r="AL229" t="inlineStr">
        <is>
          <t>Locker Onboarding</t>
        </is>
      </c>
      <c r="AM229" t="n">
        <v>1</v>
      </c>
      <c r="AS229" t="n">
        <v>0</v>
      </c>
    </row>
    <row r="230">
      <c r="A230" t="n">
        <v>228</v>
      </c>
      <c r="B230" t="inlineStr">
        <is>
          <t>7/10/23 8:48</t>
        </is>
      </c>
      <c r="D230" t="inlineStr">
        <is>
          <t>7/11/23</t>
        </is>
      </c>
      <c r="E230" t="inlineStr">
        <is>
          <t>Wait for consultation</t>
        </is>
      </c>
      <c r="F230" t="inlineStr">
        <is>
          <t>7/11/23 0:00</t>
        </is>
      </c>
      <c r="AF230" t="n">
        <v>0</v>
      </c>
      <c r="AG230" t="inlineStr">
        <is>
          <t>IT</t>
        </is>
      </c>
      <c r="AH230" t="inlineStr">
        <is>
          <t>IT - Ricoh</t>
        </is>
      </c>
      <c r="AI230" t="inlineStr">
        <is>
          <t>IT - Ricoh</t>
        </is>
      </c>
      <c r="AK230" t="inlineStr">
        <is>
          <t>Location Locker/Counter</t>
        </is>
      </c>
      <c r="AL230" t="inlineStr">
        <is>
          <t>Locker Onboarding</t>
        </is>
      </c>
      <c r="AM230" t="n">
        <v>1</v>
      </c>
      <c r="AS230" t="n">
        <v>0</v>
      </c>
    </row>
    <row r="231">
      <c r="A231" t="n">
        <v>229</v>
      </c>
      <c r="B231" t="inlineStr">
        <is>
          <t>10/21/19 3:52</t>
        </is>
      </c>
      <c r="C231" t="inlineStr">
        <is>
          <t>1/28/21 9:45</t>
        </is>
      </c>
      <c r="D231" t="inlineStr">
        <is>
          <t>7/18/23</t>
        </is>
      </c>
      <c r="E231" t="inlineStr">
        <is>
          <t>Activated</t>
        </is>
      </c>
      <c r="F231" t="inlineStr">
        <is>
          <t>10/3/19 10:51</t>
        </is>
      </c>
      <c r="K231" t="inlineStr">
        <is>
          <t>12/5/19 2:24</t>
        </is>
      </c>
      <c r="Y231" t="inlineStr">
        <is>
          <t>1/27/21</t>
        </is>
      </c>
      <c r="AA231" t="inlineStr">
        <is>
          <t>1/28/21 9:45</t>
        </is>
      </c>
      <c r="AF231" t="n">
        <v>0</v>
      </c>
      <c r="AG231" t="inlineStr">
        <is>
          <t>IT</t>
        </is>
      </c>
      <c r="AH231" t="inlineStr">
        <is>
          <t>IT - LAB68</t>
        </is>
      </c>
      <c r="AI231" t="inlineStr">
        <is>
          <t>IT - LAB68</t>
        </is>
      </c>
      <c r="AJ231" t="inlineStr">
        <is>
          <t>AS</t>
        </is>
      </c>
      <c r="AK231" t="inlineStr">
        <is>
          <t>Location Locker/Counter</t>
        </is>
      </c>
      <c r="AL231" t="inlineStr">
        <is>
          <t>Locker Onboarding</t>
        </is>
      </c>
      <c r="AM231" t="n">
        <v>1</v>
      </c>
      <c r="AR231" t="n">
        <v>483</v>
      </c>
      <c r="AS231" t="n">
        <v>0</v>
      </c>
      <c r="AT231" t="inlineStr">
        <is>
          <t>12/16/20 1:00</t>
        </is>
      </c>
    </row>
    <row r="232">
      <c r="A232" t="n">
        <v>230</v>
      </c>
      <c r="B232" t="inlineStr">
        <is>
          <t>4/18/23 7:22</t>
        </is>
      </c>
      <c r="C232" t="inlineStr">
        <is>
          <t>6/28/23 1:38</t>
        </is>
      </c>
      <c r="D232" t="inlineStr">
        <is>
          <t>7/13/23</t>
        </is>
      </c>
      <c r="E232" t="inlineStr">
        <is>
          <t>Activated</t>
        </is>
      </c>
      <c r="K232" t="inlineStr">
        <is>
          <t>4/18/23 8:59</t>
        </is>
      </c>
      <c r="L232" t="inlineStr">
        <is>
          <t>Approved</t>
        </is>
      </c>
      <c r="Y232" t="inlineStr">
        <is>
          <t>6/28/23</t>
        </is>
      </c>
      <c r="AA232" t="inlineStr">
        <is>
          <t>6/28/23 1:38</t>
        </is>
      </c>
      <c r="AF232" t="n">
        <v>0</v>
      </c>
      <c r="AG232" t="inlineStr">
        <is>
          <t>ES</t>
        </is>
      </c>
      <c r="AH232" t="inlineStr">
        <is>
          <t>ES - Self survey</t>
        </is>
      </c>
      <c r="AI232" t="inlineStr">
        <is>
          <t>ES - Ricoh</t>
        </is>
      </c>
      <c r="AJ232" t="inlineStr">
        <is>
          <t>AS</t>
        </is>
      </c>
      <c r="AK232" t="inlineStr">
        <is>
          <t>Location Locker/Counter</t>
        </is>
      </c>
      <c r="AL232" t="inlineStr">
        <is>
          <t>Odin Onboarding EU</t>
        </is>
      </c>
      <c r="AM232" t="n">
        <v>1</v>
      </c>
      <c r="AS232" t="n">
        <v>0</v>
      </c>
      <c r="AT232" t="inlineStr">
        <is>
          <t>6/16/23 0:01</t>
        </is>
      </c>
    </row>
    <row r="233">
      <c r="A233" t="n">
        <v>231</v>
      </c>
      <c r="B233" t="inlineStr">
        <is>
          <t>1/20/21 0:21</t>
        </is>
      </c>
      <c r="C233" t="inlineStr">
        <is>
          <t>5/31/21 5:08</t>
        </is>
      </c>
      <c r="D233" t="inlineStr">
        <is>
          <t>5/30/23</t>
        </is>
      </c>
      <c r="E233" t="inlineStr">
        <is>
          <t>Activated</t>
        </is>
      </c>
      <c r="F233" t="inlineStr">
        <is>
          <t>1/20/21 1:02</t>
        </is>
      </c>
      <c r="K233" t="inlineStr">
        <is>
          <t>4/8/21 22:44</t>
        </is>
      </c>
      <c r="L233" t="inlineStr">
        <is>
          <t>Approved</t>
        </is>
      </c>
      <c r="T233" t="inlineStr">
        <is>
          <t>4/9/21</t>
        </is>
      </c>
      <c r="Y233" t="inlineStr">
        <is>
          <t>5/13/21</t>
        </is>
      </c>
      <c r="Z233" t="inlineStr">
        <is>
          <t>5/10/21</t>
        </is>
      </c>
      <c r="AA233" t="inlineStr">
        <is>
          <t>5/31/21 5:08</t>
        </is>
      </c>
      <c r="AF233" t="n">
        <v>0</v>
      </c>
      <c r="AG233" t="inlineStr">
        <is>
          <t>DE</t>
        </is>
      </c>
      <c r="AH233" t="inlineStr">
        <is>
          <t>DE - Tokheim</t>
        </is>
      </c>
      <c r="AI233" t="inlineStr">
        <is>
          <t>DE - Tokheim</t>
        </is>
      </c>
      <c r="AJ233" t="inlineStr">
        <is>
          <t>ASA</t>
        </is>
      </c>
      <c r="AK233" t="inlineStr">
        <is>
          <t>Location Locker/Counter</t>
        </is>
      </c>
      <c r="AL233" t="inlineStr">
        <is>
          <t>Locker Onboarding</t>
        </is>
      </c>
      <c r="AM233" t="n">
        <v>1</v>
      </c>
      <c r="AR233" t="n">
        <v>131.13</v>
      </c>
      <c r="AS233" t="n">
        <v>0</v>
      </c>
      <c r="AT233" t="inlineStr">
        <is>
          <t>4/9/21 1:02</t>
        </is>
      </c>
    </row>
    <row r="234">
      <c r="A234" t="n">
        <v>232</v>
      </c>
      <c r="B234" t="inlineStr">
        <is>
          <t>1/21/21 5:45</t>
        </is>
      </c>
      <c r="C234" t="inlineStr">
        <is>
          <t>5/27/21 7:57</t>
        </is>
      </c>
      <c r="D234" t="inlineStr">
        <is>
          <t>3/2/23</t>
        </is>
      </c>
      <c r="E234" t="inlineStr">
        <is>
          <t>Closed</t>
        </is>
      </c>
      <c r="F234" t="inlineStr">
        <is>
          <t>1/22/21 1:01</t>
        </is>
      </c>
      <c r="K234" t="inlineStr">
        <is>
          <t>2/14/21 12:22</t>
        </is>
      </c>
      <c r="L234" t="inlineStr">
        <is>
          <t>Approved</t>
        </is>
      </c>
      <c r="T234" t="inlineStr">
        <is>
          <t>5/13/21</t>
        </is>
      </c>
      <c r="Y234" t="inlineStr">
        <is>
          <t>5/26/21</t>
        </is>
      </c>
      <c r="Z234" t="inlineStr">
        <is>
          <t>5/26/21</t>
        </is>
      </c>
      <c r="AA234" t="inlineStr">
        <is>
          <t>5/27/21 7:57</t>
        </is>
      </c>
      <c r="AC234" t="inlineStr">
        <is>
          <t>7/13/22 4:00</t>
        </is>
      </c>
      <c r="AF234" t="n">
        <v>0</v>
      </c>
      <c r="AG234" t="inlineStr">
        <is>
          <t>GB</t>
        </is>
      </c>
      <c r="AH234" t="inlineStr">
        <is>
          <t>GB - Ricoh UK Ltd</t>
        </is>
      </c>
      <c r="AI234" t="inlineStr">
        <is>
          <t>GB - Ricoh UK Ltd</t>
        </is>
      </c>
      <c r="AJ234" t="inlineStr">
        <is>
          <t>MM</t>
        </is>
      </c>
      <c r="AK234" t="inlineStr">
        <is>
          <t>Location Locker/Counter</t>
        </is>
      </c>
      <c r="AL234" t="inlineStr">
        <is>
          <t>Locker Onboarding</t>
        </is>
      </c>
      <c r="AM234" t="n">
        <v>1</v>
      </c>
      <c r="AR234" t="n">
        <v>125.25</v>
      </c>
      <c r="AS234" t="n">
        <v>1</v>
      </c>
    </row>
    <row r="235">
      <c r="A235" t="n">
        <v>233</v>
      </c>
      <c r="B235" t="inlineStr">
        <is>
          <t>12/16/20 2:03</t>
        </is>
      </c>
      <c r="C235" t="inlineStr">
        <is>
          <t>3/5/21 10:40</t>
        </is>
      </c>
      <c r="D235" t="inlineStr">
        <is>
          <t>10/24/22</t>
        </is>
      </c>
      <c r="E235" t="inlineStr">
        <is>
          <t>Closed</t>
        </is>
      </c>
      <c r="F235" t="inlineStr">
        <is>
          <t>1/3/21 15:00</t>
        </is>
      </c>
      <c r="K235" t="inlineStr">
        <is>
          <t>12/23/20 9:49</t>
        </is>
      </c>
      <c r="L235" t="inlineStr">
        <is>
          <t>Approved</t>
        </is>
      </c>
      <c r="U235" t="inlineStr">
        <is>
          <t>3/3/21</t>
        </is>
      </c>
      <c r="Y235" t="inlineStr">
        <is>
          <t>3/4/21</t>
        </is>
      </c>
      <c r="Z235" t="inlineStr">
        <is>
          <t>3/4/21</t>
        </is>
      </c>
      <c r="AA235" t="inlineStr">
        <is>
          <t>3/5/21 10:40</t>
        </is>
      </c>
      <c r="AC235" t="inlineStr">
        <is>
          <t>8/23/22 15:00</t>
        </is>
      </c>
      <c r="AD235" t="inlineStr">
        <is>
          <t>7/22/22</t>
        </is>
      </c>
      <c r="AE235" t="inlineStr">
        <is>
          <t>8/5/22</t>
        </is>
      </c>
      <c r="AF235" t="n">
        <v>0</v>
      </c>
      <c r="AG235" t="inlineStr">
        <is>
          <t>DE</t>
        </is>
      </c>
      <c r="AI235" t="inlineStr">
        <is>
          <t>DE - NCR (Cardtronics)</t>
        </is>
      </c>
      <c r="AJ235" t="inlineStr">
        <is>
          <t>ASA</t>
        </is>
      </c>
      <c r="AK235" t="inlineStr">
        <is>
          <t>Location Locker/Counter</t>
        </is>
      </c>
      <c r="AL235" t="inlineStr">
        <is>
          <t>Locker Onboarding</t>
        </is>
      </c>
      <c r="AM235" t="n">
        <v>1</v>
      </c>
      <c r="AR235" t="n">
        <v>60.82</v>
      </c>
      <c r="AS235" t="n">
        <v>0</v>
      </c>
      <c r="AT235" t="inlineStr">
        <is>
          <t>1/4/21 7:51</t>
        </is>
      </c>
    </row>
    <row r="236">
      <c r="A236" t="n">
        <v>234</v>
      </c>
      <c r="B236" t="inlineStr">
        <is>
          <t>6/23/22 17:04</t>
        </is>
      </c>
      <c r="C236" t="inlineStr">
        <is>
          <t>12/1/22 15:03</t>
        </is>
      </c>
      <c r="D236" t="inlineStr">
        <is>
          <t>12/6/22</t>
        </is>
      </c>
      <c r="E236" t="inlineStr">
        <is>
          <t>Closed</t>
        </is>
      </c>
      <c r="F236" t="inlineStr">
        <is>
          <t>8/24/22 7:00</t>
        </is>
      </c>
      <c r="I236" t="inlineStr">
        <is>
          <t>9/8/22 7:00</t>
        </is>
      </c>
      <c r="K236" t="inlineStr">
        <is>
          <t>9/12/22 21:27</t>
        </is>
      </c>
      <c r="L236" t="inlineStr">
        <is>
          <t>On Hold</t>
        </is>
      </c>
      <c r="AF236" t="n">
        <v>0</v>
      </c>
      <c r="AG236" t="inlineStr">
        <is>
          <t>AU</t>
        </is>
      </c>
      <c r="AH236" t="inlineStr">
        <is>
          <t>AU - NCR (Cardtronics)</t>
        </is>
      </c>
      <c r="AI236" t="inlineStr">
        <is>
          <t>AU - NCR (Cardtronics)</t>
        </is>
      </c>
      <c r="AK236" t="inlineStr">
        <is>
          <t>Location Locker/Counter</t>
        </is>
      </c>
      <c r="AL236" t="inlineStr">
        <is>
          <t>Locker Onboarding</t>
        </is>
      </c>
      <c r="AM236" t="n">
        <v>1</v>
      </c>
      <c r="AN236" t="n">
        <v>15</v>
      </c>
      <c r="AO236" t="n">
        <v>-70</v>
      </c>
      <c r="AS236" t="n">
        <v>0</v>
      </c>
    </row>
    <row r="237">
      <c r="A237" t="n">
        <v>235</v>
      </c>
      <c r="B237" t="inlineStr">
        <is>
          <t>7/12/22 15:06</t>
        </is>
      </c>
      <c r="C237" t="inlineStr">
        <is>
          <t>6/1/23 13:48</t>
        </is>
      </c>
      <c r="D237" t="inlineStr">
        <is>
          <t>7/13/23</t>
        </is>
      </c>
      <c r="E237" t="inlineStr">
        <is>
          <t>Activated</t>
        </is>
      </c>
      <c r="F237" t="inlineStr">
        <is>
          <t>7/12/22 12:00</t>
        </is>
      </c>
      <c r="I237" t="inlineStr">
        <is>
          <t>7/21/22 12:00</t>
        </is>
      </c>
      <c r="J237" t="inlineStr">
        <is>
          <t>7/21/22</t>
        </is>
      </c>
      <c r="K237" t="inlineStr">
        <is>
          <t>7/22/22 7:44</t>
        </is>
      </c>
      <c r="L237" t="inlineStr">
        <is>
          <t>Approved</t>
        </is>
      </c>
      <c r="O237" t="inlineStr">
        <is>
          <t>4/24/23</t>
        </is>
      </c>
      <c r="Q237" t="inlineStr">
        <is>
          <t>5/8/23</t>
        </is>
      </c>
      <c r="R237" t="inlineStr">
        <is>
          <t>7/13/23</t>
        </is>
      </c>
      <c r="T237" t="inlineStr">
        <is>
          <t>5/10/23</t>
        </is>
      </c>
      <c r="V237" t="inlineStr">
        <is>
          <t>5/10/23</t>
        </is>
      </c>
      <c r="Y237" t="inlineStr">
        <is>
          <t>6/3/23</t>
        </is>
      </c>
      <c r="Z237" t="inlineStr">
        <is>
          <t>6/5/23</t>
        </is>
      </c>
      <c r="AA237" t="inlineStr">
        <is>
          <t>6/1/23 3:00</t>
        </is>
      </c>
      <c r="AF237" t="n">
        <v>0</v>
      </c>
      <c r="AG237" t="inlineStr">
        <is>
          <t>US</t>
        </is>
      </c>
      <c r="AH237" t="inlineStr">
        <is>
          <t>US - NSA</t>
        </is>
      </c>
      <c r="AI237" t="inlineStr">
        <is>
          <t>US - NSA</t>
        </is>
      </c>
      <c r="AJ237" t="inlineStr">
        <is>
          <t>M</t>
        </is>
      </c>
      <c r="AK237" t="inlineStr">
        <is>
          <t>Location Locker/Counter NA</t>
        </is>
      </c>
      <c r="AL237" t="inlineStr">
        <is>
          <t>Locker Onboarding NA</t>
        </is>
      </c>
      <c r="AM237" t="n">
        <v>1</v>
      </c>
      <c r="AN237" t="n">
        <v>9</v>
      </c>
      <c r="AO237" t="n">
        <v>0</v>
      </c>
      <c r="AQ237" t="n">
        <v>24</v>
      </c>
      <c r="AR237" t="n">
        <v>323.63</v>
      </c>
      <c r="AS237" t="n">
        <v>1</v>
      </c>
    </row>
    <row r="238">
      <c r="A238" t="n">
        <v>236</v>
      </c>
      <c r="B238" t="inlineStr">
        <is>
          <t>1/3/23 10:24</t>
        </is>
      </c>
      <c r="D238" t="inlineStr">
        <is>
          <t>6/20/23</t>
        </is>
      </c>
      <c r="E238" t="inlineStr">
        <is>
          <t>Prepare property for installation</t>
        </is>
      </c>
      <c r="F238" t="inlineStr">
        <is>
          <t>1/3/23 12:00</t>
        </is>
      </c>
      <c r="I238" t="inlineStr">
        <is>
          <t>1/10/23 12:00</t>
        </is>
      </c>
      <c r="J238" t="inlineStr">
        <is>
          <t>1/10/23</t>
        </is>
      </c>
      <c r="K238" t="inlineStr">
        <is>
          <t>6/7/23 14:24</t>
        </is>
      </c>
      <c r="L238" t="inlineStr">
        <is>
          <t>Approved</t>
        </is>
      </c>
      <c r="O238" t="inlineStr">
        <is>
          <t>2/6/23</t>
        </is>
      </c>
      <c r="Q238" t="inlineStr">
        <is>
          <t>2/17/23</t>
        </is>
      </c>
      <c r="R238" t="inlineStr">
        <is>
          <t>6/20/23</t>
        </is>
      </c>
      <c r="AF238" t="n">
        <v>0</v>
      </c>
      <c r="AG238" t="inlineStr">
        <is>
          <t>US</t>
        </is>
      </c>
      <c r="AH238" t="inlineStr">
        <is>
          <t>US - NSA</t>
        </is>
      </c>
      <c r="AI238" t="inlineStr">
        <is>
          <t>US - NSA</t>
        </is>
      </c>
      <c r="AJ238" t="inlineStr">
        <is>
          <t>ASAA</t>
        </is>
      </c>
      <c r="AK238" t="inlineStr">
        <is>
          <t>Location Locker/Counter NA</t>
        </is>
      </c>
      <c r="AL238" t="inlineStr">
        <is>
          <t>Locker Onboarding NA</t>
        </is>
      </c>
      <c r="AM238" t="n">
        <v>1</v>
      </c>
      <c r="AN238" t="n">
        <v>7</v>
      </c>
      <c r="AO238" t="n">
        <v>-147</v>
      </c>
      <c r="AS238" t="n">
        <v>0</v>
      </c>
    </row>
    <row r="239">
      <c r="A239" t="n">
        <v>237</v>
      </c>
      <c r="B239" t="inlineStr">
        <is>
          <t>5/24/23 8:18</t>
        </is>
      </c>
      <c r="D239" t="inlineStr">
        <is>
          <t>7/17/23</t>
        </is>
      </c>
      <c r="E239" t="inlineStr">
        <is>
          <t>Approve product configuration</t>
        </is>
      </c>
      <c r="F239" t="inlineStr">
        <is>
          <t>5/31/23 0:01</t>
        </is>
      </c>
      <c r="I239" t="inlineStr">
        <is>
          <t>5/26/23 3:00</t>
        </is>
      </c>
      <c r="K239" t="inlineStr">
        <is>
          <t>6/6/23 1:26</t>
        </is>
      </c>
      <c r="L239" t="inlineStr">
        <is>
          <t>Approved</t>
        </is>
      </c>
      <c r="AF239" t="n">
        <v>0</v>
      </c>
      <c r="AG239" t="inlineStr">
        <is>
          <t>DE</t>
        </is>
      </c>
      <c r="AH239" t="inlineStr">
        <is>
          <t>DE - BEM</t>
        </is>
      </c>
      <c r="AI239" t="inlineStr">
        <is>
          <t>DE - BEM</t>
        </is>
      </c>
      <c r="AJ239" t="inlineStr">
        <is>
          <t>Gen4_92_Lockers</t>
        </is>
      </c>
      <c r="AK239" t="inlineStr">
        <is>
          <t>Location Locker/Counter</t>
        </is>
      </c>
      <c r="AL239" t="inlineStr">
        <is>
          <t>Locker Onboarding</t>
        </is>
      </c>
      <c r="AM239" t="n">
        <v>1</v>
      </c>
      <c r="AN239" t="n">
        <v>-4.88</v>
      </c>
      <c r="AS239" t="n">
        <v>0</v>
      </c>
    </row>
    <row r="240">
      <c r="A240" t="n">
        <v>238</v>
      </c>
      <c r="B240" t="inlineStr">
        <is>
          <t>4/16/20 8:57</t>
        </is>
      </c>
      <c r="C240" t="inlineStr">
        <is>
          <t>1/18/21 1:39</t>
        </is>
      </c>
      <c r="D240" t="inlineStr">
        <is>
          <t>10/4/22</t>
        </is>
      </c>
      <c r="E240" t="inlineStr">
        <is>
          <t>Closed</t>
        </is>
      </c>
      <c r="F240" t="inlineStr">
        <is>
          <t>4/20/20 22:00</t>
        </is>
      </c>
      <c r="K240" t="inlineStr">
        <is>
          <t>6/12/20 15:41</t>
        </is>
      </c>
      <c r="L240" t="inlineStr">
        <is>
          <t>Approved</t>
        </is>
      </c>
      <c r="AF240" t="n">
        <v>0</v>
      </c>
      <c r="AG240" t="inlineStr">
        <is>
          <t>GB</t>
        </is>
      </c>
      <c r="AH240" t="inlineStr">
        <is>
          <t>GB - Principle Link UK  Ltd</t>
        </is>
      </c>
      <c r="AK240" t="inlineStr">
        <is>
          <t>Location Locker/Counter</t>
        </is>
      </c>
      <c r="AL240" t="inlineStr">
        <is>
          <t>Locker Onboarding</t>
        </is>
      </c>
      <c r="AM240" t="n">
        <v>1</v>
      </c>
      <c r="AS240" t="n">
        <v>0</v>
      </c>
    </row>
    <row r="241">
      <c r="A241" t="n">
        <v>239</v>
      </c>
      <c r="B241" t="inlineStr">
        <is>
          <t>7/15/21 0:54</t>
        </is>
      </c>
      <c r="C241" t="inlineStr">
        <is>
          <t>4/1/22 2:19</t>
        </is>
      </c>
      <c r="D241" t="inlineStr">
        <is>
          <t>10/4/22</t>
        </is>
      </c>
      <c r="E241" t="inlineStr">
        <is>
          <t>Closed</t>
        </is>
      </c>
      <c r="F241" t="inlineStr">
        <is>
          <t>7/19/21 15:00</t>
        </is>
      </c>
      <c r="AF241" t="n">
        <v>0</v>
      </c>
      <c r="AG241" t="inlineStr">
        <is>
          <t>DE</t>
        </is>
      </c>
      <c r="AH241" t="inlineStr">
        <is>
          <t>DE - NCR (Cardtronics)</t>
        </is>
      </c>
      <c r="AK241" t="inlineStr">
        <is>
          <t>Location Locker/Counter</t>
        </is>
      </c>
      <c r="AL241" t="inlineStr">
        <is>
          <t>Locker Onboarding</t>
        </is>
      </c>
      <c r="AM241" t="n">
        <v>1</v>
      </c>
      <c r="AS241" t="n">
        <v>0</v>
      </c>
    </row>
    <row r="242">
      <c r="A242" t="n">
        <v>240</v>
      </c>
      <c r="B242" t="inlineStr">
        <is>
          <t>7/10/23 9:09</t>
        </is>
      </c>
      <c r="D242" t="inlineStr">
        <is>
          <t>7/11/23</t>
        </is>
      </c>
      <c r="E242" t="inlineStr">
        <is>
          <t>Wait for consultation</t>
        </is>
      </c>
      <c r="F242" t="inlineStr">
        <is>
          <t>7/11/23 0:00</t>
        </is>
      </c>
      <c r="AF242" t="n">
        <v>0</v>
      </c>
      <c r="AG242" t="inlineStr">
        <is>
          <t>IT</t>
        </is>
      </c>
      <c r="AH242" t="inlineStr">
        <is>
          <t>IT - Ricoh</t>
        </is>
      </c>
      <c r="AI242" t="inlineStr">
        <is>
          <t>IT - Ricoh</t>
        </is>
      </c>
      <c r="AK242" t="inlineStr">
        <is>
          <t>Location Locker/Counter</t>
        </is>
      </c>
      <c r="AL242" t="inlineStr">
        <is>
          <t>Locker Onboarding</t>
        </is>
      </c>
      <c r="AM242" t="n">
        <v>1</v>
      </c>
      <c r="AS242" t="n">
        <v>0</v>
      </c>
    </row>
    <row r="243">
      <c r="A243" t="n">
        <v>241</v>
      </c>
      <c r="B243" t="inlineStr">
        <is>
          <t>10/21/19 3:53</t>
        </is>
      </c>
      <c r="C243" t="inlineStr">
        <is>
          <t>6/18/21 8:02</t>
        </is>
      </c>
      <c r="D243" t="inlineStr">
        <is>
          <t>7/18/23</t>
        </is>
      </c>
      <c r="E243" t="inlineStr">
        <is>
          <t>Activated</t>
        </is>
      </c>
      <c r="F243" t="inlineStr">
        <is>
          <t>3/9/21 1:01</t>
        </is>
      </c>
      <c r="K243" t="inlineStr">
        <is>
          <t>4/20/21 8:47</t>
        </is>
      </c>
      <c r="L243" t="inlineStr">
        <is>
          <t>Approved</t>
        </is>
      </c>
      <c r="T243" t="inlineStr">
        <is>
          <t>5/24/21</t>
        </is>
      </c>
      <c r="Y243" t="inlineStr">
        <is>
          <t>6/17/21</t>
        </is>
      </c>
      <c r="AA243" t="inlineStr">
        <is>
          <t>6/18/21 8:02</t>
        </is>
      </c>
      <c r="AF243" t="n">
        <v>0</v>
      </c>
      <c r="AG243" t="inlineStr">
        <is>
          <t>IT</t>
        </is>
      </c>
      <c r="AH243" t="inlineStr">
        <is>
          <t>IT - LAB68</t>
        </is>
      </c>
      <c r="AI243" t="inlineStr">
        <is>
          <t>IT - LAB68</t>
        </is>
      </c>
      <c r="AJ243" t="inlineStr">
        <is>
          <t>MM</t>
        </is>
      </c>
      <c r="AK243" t="inlineStr">
        <is>
          <t>Location Locker/Counter</t>
        </is>
      </c>
      <c r="AL243" t="inlineStr">
        <is>
          <t>Locker Onboarding</t>
        </is>
      </c>
      <c r="AM243" t="n">
        <v>1</v>
      </c>
      <c r="AR243" t="n">
        <v>101.25</v>
      </c>
      <c r="AS243" t="n">
        <v>1</v>
      </c>
      <c r="AT243" t="inlineStr">
        <is>
          <t>5/25/21 1:01</t>
        </is>
      </c>
    </row>
    <row r="244">
      <c r="A244" t="n">
        <v>242</v>
      </c>
      <c r="B244" t="inlineStr">
        <is>
          <t>4/18/23 7:23</t>
        </is>
      </c>
      <c r="D244" t="inlineStr">
        <is>
          <t>6/29/23</t>
        </is>
      </c>
      <c r="E244" t="inlineStr">
        <is>
          <t>Approve product configuration</t>
        </is>
      </c>
      <c r="K244" t="inlineStr">
        <is>
          <t>4/18/23 8:59</t>
        </is>
      </c>
      <c r="L244" t="inlineStr">
        <is>
          <t>Approved</t>
        </is>
      </c>
      <c r="T244" t="inlineStr">
        <is>
          <t>4/20/23</t>
        </is>
      </c>
      <c r="AF244" t="n">
        <v>0</v>
      </c>
      <c r="AG244" t="inlineStr">
        <is>
          <t>ES</t>
        </is>
      </c>
      <c r="AH244" t="inlineStr">
        <is>
          <t>ES - Self survey</t>
        </is>
      </c>
      <c r="AI244" t="inlineStr">
        <is>
          <t>ES - Ricoh</t>
        </is>
      </c>
      <c r="AJ244" t="inlineStr">
        <is>
          <t>M</t>
        </is>
      </c>
      <c r="AK244" t="inlineStr">
        <is>
          <t>Location Locker/Counter</t>
        </is>
      </c>
      <c r="AL244" t="inlineStr">
        <is>
          <t>Odin Onboarding EU</t>
        </is>
      </c>
      <c r="AM244" t="n">
        <v>1</v>
      </c>
      <c r="AS244" t="n">
        <v>0</v>
      </c>
      <c r="AT244" t="inlineStr">
        <is>
          <t>4/20/23 18:00</t>
        </is>
      </c>
    </row>
    <row r="245">
      <c r="A245" t="n">
        <v>243</v>
      </c>
      <c r="B245" t="inlineStr">
        <is>
          <t>1/20/21 0:21</t>
        </is>
      </c>
      <c r="C245" t="inlineStr">
        <is>
          <t>4/29/21 12:44</t>
        </is>
      </c>
      <c r="D245" t="inlineStr">
        <is>
          <t>5/30/23</t>
        </is>
      </c>
      <c r="E245" t="inlineStr">
        <is>
          <t>Activated</t>
        </is>
      </c>
      <c r="F245" t="inlineStr">
        <is>
          <t>2/9/21 1:02</t>
        </is>
      </c>
      <c r="K245" t="inlineStr">
        <is>
          <t>3/23/21 8:20</t>
        </is>
      </c>
      <c r="L245" t="inlineStr">
        <is>
          <t>Approved</t>
        </is>
      </c>
      <c r="T245" t="inlineStr">
        <is>
          <t>3/23/21</t>
        </is>
      </c>
      <c r="Y245" t="inlineStr">
        <is>
          <t>4/28/21</t>
        </is>
      </c>
      <c r="Z245" t="inlineStr">
        <is>
          <t>4/28/21</t>
        </is>
      </c>
      <c r="AA245" t="inlineStr">
        <is>
          <t>4/29/21 12:44</t>
        </is>
      </c>
      <c r="AF245" t="n">
        <v>0</v>
      </c>
      <c r="AG245" t="inlineStr">
        <is>
          <t>DE</t>
        </is>
      </c>
      <c r="AH245" t="inlineStr">
        <is>
          <t>DE - Tokheim</t>
        </is>
      </c>
      <c r="AI245" t="inlineStr">
        <is>
          <t>DE - Tokheim</t>
        </is>
      </c>
      <c r="AJ245" t="inlineStr">
        <is>
          <t>ASA</t>
        </is>
      </c>
      <c r="AK245" t="inlineStr">
        <is>
          <t>Location Locker/Counter</t>
        </is>
      </c>
      <c r="AL245" t="inlineStr">
        <is>
          <t>Locker Onboarding</t>
        </is>
      </c>
      <c r="AM245" t="n">
        <v>1</v>
      </c>
      <c r="AR245" t="n">
        <v>79.45</v>
      </c>
      <c r="AS245" t="n">
        <v>0</v>
      </c>
      <c r="AT245" t="inlineStr">
        <is>
          <t>3/24/21 2:01</t>
        </is>
      </c>
    </row>
    <row r="246">
      <c r="A246" t="n">
        <v>244</v>
      </c>
      <c r="B246" t="inlineStr">
        <is>
          <t>1/21/21 5:44</t>
        </is>
      </c>
      <c r="C246" t="inlineStr">
        <is>
          <t>5/28/21 8:32</t>
        </is>
      </c>
      <c r="D246" t="inlineStr">
        <is>
          <t>7/5/23</t>
        </is>
      </c>
      <c r="E246" t="inlineStr">
        <is>
          <t>Activated</t>
        </is>
      </c>
      <c r="F246" t="inlineStr">
        <is>
          <t>1/22/21 1:01</t>
        </is>
      </c>
      <c r="K246" t="inlineStr">
        <is>
          <t>2/16/21 2:51</t>
        </is>
      </c>
      <c r="L246" t="inlineStr">
        <is>
          <t>Approved</t>
        </is>
      </c>
      <c r="T246" t="inlineStr">
        <is>
          <t>5/13/21</t>
        </is>
      </c>
      <c r="Y246" t="inlineStr">
        <is>
          <t>5/27/21</t>
        </is>
      </c>
      <c r="AA246" t="inlineStr">
        <is>
          <t>5/27/21 16:00</t>
        </is>
      </c>
      <c r="AF246" t="n">
        <v>0</v>
      </c>
      <c r="AG246" t="inlineStr">
        <is>
          <t>GB</t>
        </is>
      </c>
      <c r="AH246" t="inlineStr">
        <is>
          <t>GB - Ricoh UK Ltd</t>
        </is>
      </c>
      <c r="AI246" t="inlineStr">
        <is>
          <t>GB - Ricoh UK Ltd</t>
        </is>
      </c>
      <c r="AJ246" t="inlineStr">
        <is>
          <t>MM</t>
        </is>
      </c>
      <c r="AK246" t="inlineStr">
        <is>
          <t>Location Locker/Counter</t>
        </is>
      </c>
      <c r="AL246" t="inlineStr">
        <is>
          <t>Locker Onboarding</t>
        </is>
      </c>
      <c r="AM246" t="n">
        <v>1</v>
      </c>
      <c r="AR246" t="n">
        <v>125.58</v>
      </c>
      <c r="AS246" t="n">
        <v>0</v>
      </c>
    </row>
    <row r="247">
      <c r="A247" t="n">
        <v>245</v>
      </c>
      <c r="B247" t="inlineStr">
        <is>
          <t>4/15/21 4:42</t>
        </is>
      </c>
      <c r="C247" t="inlineStr">
        <is>
          <t>5/9/21 22:29</t>
        </is>
      </c>
      <c r="D247" t="inlineStr">
        <is>
          <t>5/30/23</t>
        </is>
      </c>
      <c r="E247" t="inlineStr">
        <is>
          <t>Activated</t>
        </is>
      </c>
      <c r="F247" t="inlineStr">
        <is>
          <t>4/14/21 15:00</t>
        </is>
      </c>
      <c r="K247" t="inlineStr">
        <is>
          <t>4/16/21 3:59</t>
        </is>
      </c>
      <c r="L247" t="inlineStr">
        <is>
          <t>Approved</t>
        </is>
      </c>
      <c r="T247" t="inlineStr">
        <is>
          <t>4/16/21</t>
        </is>
      </c>
      <c r="U247" t="inlineStr">
        <is>
          <t>6/21/21</t>
        </is>
      </c>
      <c r="Y247" t="inlineStr">
        <is>
          <t>4/29/21</t>
        </is>
      </c>
      <c r="Z247" t="inlineStr">
        <is>
          <t>4/30/21</t>
        </is>
      </c>
      <c r="AA247" t="inlineStr">
        <is>
          <t>5/9/21 22:29</t>
        </is>
      </c>
      <c r="AF247" t="n">
        <v>0</v>
      </c>
      <c r="AG247" t="inlineStr">
        <is>
          <t>DE</t>
        </is>
      </c>
      <c r="AI247" t="inlineStr">
        <is>
          <t>DE - NCR (Cardtronics)</t>
        </is>
      </c>
      <c r="AJ247" t="inlineStr">
        <is>
          <t>ASA</t>
        </is>
      </c>
      <c r="AK247" t="inlineStr">
        <is>
          <t>Location Locker/Counter</t>
        </is>
      </c>
      <c r="AL247" t="inlineStr">
        <is>
          <t>Locker Onboarding</t>
        </is>
      </c>
      <c r="AM247" t="n">
        <v>1</v>
      </c>
      <c r="AR247" t="n">
        <v>25.31</v>
      </c>
      <c r="AS247" t="n">
        <v>0</v>
      </c>
      <c r="AT247" t="inlineStr">
        <is>
          <t>4/17/21 1:02</t>
        </is>
      </c>
    </row>
    <row r="248">
      <c r="A248" t="n">
        <v>246</v>
      </c>
      <c r="B248" t="inlineStr">
        <is>
          <t>6/23/22 17:04</t>
        </is>
      </c>
      <c r="C248" t="inlineStr">
        <is>
          <t>1/23/23 0:02</t>
        </is>
      </c>
      <c r="D248" t="inlineStr">
        <is>
          <t>5/30/23</t>
        </is>
      </c>
      <c r="E248" t="inlineStr">
        <is>
          <t>Activated</t>
        </is>
      </c>
      <c r="F248" t="inlineStr">
        <is>
          <t>9/13/22 7:00</t>
        </is>
      </c>
      <c r="I248" t="inlineStr">
        <is>
          <t>9/15/22 7:00</t>
        </is>
      </c>
      <c r="K248" t="inlineStr">
        <is>
          <t>9/19/22 19:13</t>
        </is>
      </c>
      <c r="L248" t="inlineStr">
        <is>
          <t>Approved</t>
        </is>
      </c>
      <c r="Q248" t="inlineStr">
        <is>
          <t>11/30/22</t>
        </is>
      </c>
      <c r="R248" t="inlineStr">
        <is>
          <t>3/31/23</t>
        </is>
      </c>
      <c r="T248" t="inlineStr">
        <is>
          <t>12/15/22</t>
        </is>
      </c>
      <c r="V248" t="inlineStr">
        <is>
          <t>12/16/22</t>
        </is>
      </c>
      <c r="Y248" t="inlineStr">
        <is>
          <t>1/5/23</t>
        </is>
      </c>
      <c r="Z248" t="inlineStr">
        <is>
          <t>1/5/23</t>
        </is>
      </c>
      <c r="AA248" t="inlineStr">
        <is>
          <t>1/23/23 0:02</t>
        </is>
      </c>
      <c r="AF248" t="n">
        <v>0</v>
      </c>
      <c r="AG248" t="inlineStr">
        <is>
          <t>AU</t>
        </is>
      </c>
      <c r="AH248" t="inlineStr">
        <is>
          <t>AU - NCR (Cardtronics)</t>
        </is>
      </c>
      <c r="AI248" t="inlineStr">
        <is>
          <t>AU - NCR (Cardtronics)</t>
        </is>
      </c>
      <c r="AJ248" t="inlineStr">
        <is>
          <t>AS</t>
        </is>
      </c>
      <c r="AK248" t="inlineStr">
        <is>
          <t>Location Locker/Counter</t>
        </is>
      </c>
      <c r="AL248" t="inlineStr">
        <is>
          <t>Locker Onboarding</t>
        </is>
      </c>
      <c r="AM248" t="n">
        <v>1</v>
      </c>
      <c r="AN248" t="n">
        <v>2</v>
      </c>
      <c r="AO248" t="n">
        <v>-77</v>
      </c>
      <c r="AP248" t="n">
        <v>129</v>
      </c>
      <c r="AQ248" t="n">
        <v>20</v>
      </c>
      <c r="AR248" t="n">
        <v>131.75</v>
      </c>
      <c r="AS248" t="n">
        <v>1</v>
      </c>
      <c r="AT248" t="inlineStr">
        <is>
          <t>12/16/22 1:00</t>
        </is>
      </c>
    </row>
    <row r="249">
      <c r="A249" t="n">
        <v>247</v>
      </c>
      <c r="B249" t="inlineStr">
        <is>
          <t>3/28/22 22:31</t>
        </is>
      </c>
      <c r="D249" t="inlineStr">
        <is>
          <t>6/7/23</t>
        </is>
      </c>
      <c r="E249" t="inlineStr">
        <is>
          <t>Closed</t>
        </is>
      </c>
      <c r="F249" t="inlineStr">
        <is>
          <t>8/1/21 22:00</t>
        </is>
      </c>
      <c r="I249" t="inlineStr">
        <is>
          <t>8/2/21 22:00</t>
        </is>
      </c>
      <c r="K249" t="inlineStr">
        <is>
          <t>8/5/21 0:00</t>
        </is>
      </c>
      <c r="L249" t="inlineStr">
        <is>
          <t>Pending Gen 3 Approval</t>
        </is>
      </c>
      <c r="M249" t="inlineStr">
        <is>
          <t>8/6/21</t>
        </is>
      </c>
      <c r="O249" t="inlineStr">
        <is>
          <t>8/4/21</t>
        </is>
      </c>
      <c r="AF249" t="n">
        <v>1</v>
      </c>
      <c r="AG249" t="inlineStr">
        <is>
          <t>US</t>
        </is>
      </c>
      <c r="AH249" t="inlineStr">
        <is>
          <t>US - NSA</t>
        </is>
      </c>
      <c r="AI249" t="inlineStr">
        <is>
          <t>US - NSA</t>
        </is>
      </c>
      <c r="AJ249" t="inlineStr">
        <is>
          <t>AS</t>
        </is>
      </c>
      <c r="AK249" t="inlineStr">
        <is>
          <t>Location Locker/Counter NA</t>
        </is>
      </c>
      <c r="AL249" t="inlineStr">
        <is>
          <t>Locker Onboarding NA</t>
        </is>
      </c>
      <c r="AM249" t="n">
        <v>1</v>
      </c>
      <c r="AN249" t="n">
        <v>1</v>
      </c>
      <c r="AO249" t="n">
        <v>0</v>
      </c>
      <c r="AS249" t="n">
        <v>0</v>
      </c>
    </row>
    <row r="250">
      <c r="A250" t="n">
        <v>248</v>
      </c>
      <c r="B250" t="inlineStr">
        <is>
          <t>11/18/22 13:14</t>
        </is>
      </c>
      <c r="C250" t="inlineStr">
        <is>
          <t>1/25/23 17:24</t>
        </is>
      </c>
      <c r="D250" t="inlineStr">
        <is>
          <t>7/13/23</t>
        </is>
      </c>
      <c r="E250" t="inlineStr">
        <is>
          <t>Activated</t>
        </is>
      </c>
      <c r="F250" t="inlineStr">
        <is>
          <t>11/18/22 12:00</t>
        </is>
      </c>
      <c r="I250" t="inlineStr">
        <is>
          <t>11/28/22 12:00</t>
        </is>
      </c>
      <c r="J250" t="inlineStr">
        <is>
          <t>11/28/22</t>
        </is>
      </c>
      <c r="K250" t="inlineStr">
        <is>
          <t>11/29/22 14:28</t>
        </is>
      </c>
      <c r="L250" t="inlineStr">
        <is>
          <t>Approved</t>
        </is>
      </c>
      <c r="O250" t="inlineStr">
        <is>
          <t>11/29/22</t>
        </is>
      </c>
      <c r="Q250" t="inlineStr">
        <is>
          <t>11/29/22</t>
        </is>
      </c>
      <c r="R250" t="inlineStr">
        <is>
          <t>7/13/23</t>
        </is>
      </c>
      <c r="T250" t="inlineStr">
        <is>
          <t>12/7/22</t>
        </is>
      </c>
      <c r="V250" t="inlineStr">
        <is>
          <t>12/7/22</t>
        </is>
      </c>
      <c r="Y250" t="inlineStr">
        <is>
          <t>1/12/23</t>
        </is>
      </c>
      <c r="Z250" t="inlineStr">
        <is>
          <t>3/1/23</t>
        </is>
      </c>
      <c r="AA250" t="inlineStr">
        <is>
          <t>1/12/23 4:00</t>
        </is>
      </c>
      <c r="AF250" t="n">
        <v>0</v>
      </c>
      <c r="AG250" t="inlineStr">
        <is>
          <t>US</t>
        </is>
      </c>
      <c r="AH250" t="inlineStr">
        <is>
          <t>US - NSA</t>
        </is>
      </c>
      <c r="AI250" t="inlineStr">
        <is>
          <t>US - NSA</t>
        </is>
      </c>
      <c r="AJ250" t="inlineStr">
        <is>
          <t>MM</t>
        </is>
      </c>
      <c r="AK250" t="inlineStr">
        <is>
          <t>Location Locker/Counter NA</t>
        </is>
      </c>
      <c r="AL250" t="inlineStr">
        <is>
          <t>Locker Onboarding NA</t>
        </is>
      </c>
      <c r="AM250" t="n">
        <v>1</v>
      </c>
      <c r="AN250" t="n">
        <v>10</v>
      </c>
      <c r="AO250" t="n">
        <v>0</v>
      </c>
      <c r="AQ250" t="n">
        <v>36</v>
      </c>
      <c r="AR250" t="n">
        <v>54.67</v>
      </c>
      <c r="AS250" t="n">
        <v>0</v>
      </c>
    </row>
    <row r="251">
      <c r="A251" t="n">
        <v>249</v>
      </c>
      <c r="B251" t="inlineStr">
        <is>
          <t>5/24/23 8:18</t>
        </is>
      </c>
      <c r="D251" t="inlineStr">
        <is>
          <t>7/17/23</t>
        </is>
      </c>
      <c r="E251" t="inlineStr">
        <is>
          <t>Approve product configuration</t>
        </is>
      </c>
      <c r="F251" t="inlineStr">
        <is>
          <t>5/31/23 0:01</t>
        </is>
      </c>
      <c r="I251" t="inlineStr">
        <is>
          <t>5/25/23 3:00</t>
        </is>
      </c>
      <c r="K251" t="inlineStr">
        <is>
          <t>6/1/23 23:32</t>
        </is>
      </c>
      <c r="L251" t="inlineStr">
        <is>
          <t>Approved</t>
        </is>
      </c>
      <c r="AF251" t="n">
        <v>0</v>
      </c>
      <c r="AG251" t="inlineStr">
        <is>
          <t>DE</t>
        </is>
      </c>
      <c r="AH251" t="inlineStr">
        <is>
          <t>DE - BEM</t>
        </is>
      </c>
      <c r="AI251" t="inlineStr">
        <is>
          <t>DE - BEM</t>
        </is>
      </c>
      <c r="AJ251" t="inlineStr">
        <is>
          <t>MMMM</t>
        </is>
      </c>
      <c r="AK251" t="inlineStr">
        <is>
          <t>Location Locker/Counter</t>
        </is>
      </c>
      <c r="AL251" t="inlineStr">
        <is>
          <t>Locker Onboarding</t>
        </is>
      </c>
      <c r="AM251" t="n">
        <v>1</v>
      </c>
      <c r="AN251" t="n">
        <v>-5.88</v>
      </c>
      <c r="AS251" t="n">
        <v>0</v>
      </c>
    </row>
    <row r="252">
      <c r="A252" t="n">
        <v>250</v>
      </c>
      <c r="B252" t="inlineStr">
        <is>
          <t>4/16/20 8:57</t>
        </is>
      </c>
      <c r="C252" t="inlineStr">
        <is>
          <t>9/30/20 7:04</t>
        </is>
      </c>
      <c r="D252" t="inlineStr">
        <is>
          <t>10/4/22</t>
        </is>
      </c>
      <c r="E252" t="inlineStr">
        <is>
          <t>Closed</t>
        </is>
      </c>
      <c r="F252" t="inlineStr">
        <is>
          <t>4/20/20 22:00</t>
        </is>
      </c>
      <c r="L252" t="inlineStr">
        <is>
          <t>Rejected</t>
        </is>
      </c>
      <c r="AF252" t="n">
        <v>0</v>
      </c>
      <c r="AG252" t="inlineStr">
        <is>
          <t>GB</t>
        </is>
      </c>
      <c r="AH252" t="inlineStr">
        <is>
          <t>GB - Principle Link UK  Ltd</t>
        </is>
      </c>
      <c r="AK252" t="inlineStr">
        <is>
          <t>Location Locker/Counter</t>
        </is>
      </c>
      <c r="AL252" t="inlineStr">
        <is>
          <t>Locker Onboarding</t>
        </is>
      </c>
      <c r="AM252" t="n">
        <v>1</v>
      </c>
      <c r="AS252" t="n">
        <v>0</v>
      </c>
    </row>
    <row r="253">
      <c r="A253" t="n">
        <v>251</v>
      </c>
      <c r="B253" t="inlineStr">
        <is>
          <t>7/15/21 0:54</t>
        </is>
      </c>
      <c r="C253" t="inlineStr">
        <is>
          <t>11/15/21 3:38</t>
        </is>
      </c>
      <c r="D253" t="inlineStr">
        <is>
          <t>10/4/22</t>
        </is>
      </c>
      <c r="E253" t="inlineStr">
        <is>
          <t>Closed</t>
        </is>
      </c>
      <c r="F253" t="inlineStr">
        <is>
          <t>7/19/21 15:00</t>
        </is>
      </c>
      <c r="L253" t="inlineStr">
        <is>
          <t>Approved</t>
        </is>
      </c>
      <c r="AF253" t="n">
        <v>0</v>
      </c>
      <c r="AG253" t="inlineStr">
        <is>
          <t>DE</t>
        </is>
      </c>
      <c r="AH253" t="inlineStr">
        <is>
          <t>DE - NCR (Cardtronics)</t>
        </is>
      </c>
      <c r="AK253" t="inlineStr">
        <is>
          <t>Location Locker/Counter</t>
        </is>
      </c>
      <c r="AL253" t="inlineStr">
        <is>
          <t>Locker Onboarding</t>
        </is>
      </c>
      <c r="AM253" t="n">
        <v>1</v>
      </c>
      <c r="AS253" t="n">
        <v>0</v>
      </c>
    </row>
    <row r="254">
      <c r="A254" t="n">
        <v>252</v>
      </c>
      <c r="B254" t="inlineStr">
        <is>
          <t>7/7/23 5:28</t>
        </is>
      </c>
      <c r="D254" t="inlineStr">
        <is>
          <t>7/18/23</t>
        </is>
      </c>
      <c r="E254" t="inlineStr">
        <is>
          <t>Send approval forms</t>
        </is>
      </c>
      <c r="F254" t="inlineStr">
        <is>
          <t>7/8/23 0:00</t>
        </is>
      </c>
      <c r="K254" t="inlineStr">
        <is>
          <t>7/14/23 2:49</t>
        </is>
      </c>
      <c r="L254" t="inlineStr">
        <is>
          <t>Approved</t>
        </is>
      </c>
      <c r="AF254" t="n">
        <v>0</v>
      </c>
      <c r="AG254" t="inlineStr">
        <is>
          <t>IT</t>
        </is>
      </c>
      <c r="AH254" t="inlineStr">
        <is>
          <t>IT - Ricoh</t>
        </is>
      </c>
      <c r="AI254" t="inlineStr">
        <is>
          <t>IT - Ricoh</t>
        </is>
      </c>
      <c r="AJ254" t="inlineStr">
        <is>
          <t>MM</t>
        </is>
      </c>
      <c r="AK254" t="inlineStr">
        <is>
          <t>Location Locker/Counter</t>
        </is>
      </c>
      <c r="AL254" t="inlineStr">
        <is>
          <t>Odin Onboarding EU</t>
        </is>
      </c>
      <c r="AM254" t="n">
        <v>1</v>
      </c>
      <c r="AS254" t="n">
        <v>0</v>
      </c>
    </row>
    <row r="255">
      <c r="A255" t="n">
        <v>253</v>
      </c>
      <c r="B255" t="inlineStr">
        <is>
          <t>10/21/19 4:09</t>
        </is>
      </c>
      <c r="C255" t="inlineStr">
        <is>
          <t>2/10/23 9:14</t>
        </is>
      </c>
      <c r="D255" t="inlineStr">
        <is>
          <t>7/18/23</t>
        </is>
      </c>
      <c r="E255" t="inlineStr">
        <is>
          <t>Activated</t>
        </is>
      </c>
      <c r="F255" t="inlineStr">
        <is>
          <t>9/20/21 1:00</t>
        </is>
      </c>
      <c r="K255" t="inlineStr">
        <is>
          <t>10/15/21 8:54</t>
        </is>
      </c>
      <c r="L255" t="inlineStr">
        <is>
          <t>Approved</t>
        </is>
      </c>
      <c r="T255" t="inlineStr">
        <is>
          <t>2/6/23</t>
        </is>
      </c>
      <c r="Y255" t="inlineStr">
        <is>
          <t>2/8/23</t>
        </is>
      </c>
      <c r="AA255" t="inlineStr">
        <is>
          <t>2/10/23 9:14</t>
        </is>
      </c>
      <c r="AF255" t="n">
        <v>0</v>
      </c>
      <c r="AG255" t="inlineStr">
        <is>
          <t>IT</t>
        </is>
      </c>
      <c r="AH255" t="inlineStr">
        <is>
          <t>IT - LAB68</t>
        </is>
      </c>
      <c r="AI255" t="inlineStr">
        <is>
          <t>IT - LAB68</t>
        </is>
      </c>
      <c r="AJ255" t="inlineStr">
        <is>
          <t>MMMMM</t>
        </is>
      </c>
      <c r="AK255" t="inlineStr">
        <is>
          <t>Location Locker/Counter</t>
        </is>
      </c>
      <c r="AL255" t="inlineStr">
        <is>
          <t>Odin Onboarding EU</t>
        </is>
      </c>
      <c r="AM255" t="n">
        <v>1</v>
      </c>
      <c r="AR255" t="n">
        <v>508.38</v>
      </c>
      <c r="AS255" t="n">
        <v>1</v>
      </c>
      <c r="AT255" t="inlineStr">
        <is>
          <t>6/1/23 15:00</t>
        </is>
      </c>
    </row>
    <row r="256">
      <c r="A256" t="n">
        <v>254</v>
      </c>
      <c r="B256" t="inlineStr">
        <is>
          <t>4/18/23 7:24</t>
        </is>
      </c>
      <c r="C256" t="inlineStr">
        <is>
          <t>6/19/23 5:19</t>
        </is>
      </c>
      <c r="D256" t="inlineStr">
        <is>
          <t>6/29/23</t>
        </is>
      </c>
      <c r="E256" t="inlineStr">
        <is>
          <t>Activated</t>
        </is>
      </c>
      <c r="K256" t="inlineStr">
        <is>
          <t>4/18/23 8:59</t>
        </is>
      </c>
      <c r="L256" t="inlineStr">
        <is>
          <t>Approved</t>
        </is>
      </c>
      <c r="Q256" t="inlineStr">
        <is>
          <t>4/24/23</t>
        </is>
      </c>
      <c r="T256" t="inlineStr">
        <is>
          <t>5/29/23</t>
        </is>
      </c>
      <c r="U256" t="inlineStr">
        <is>
          <t>6/17/23</t>
        </is>
      </c>
      <c r="Y256" t="inlineStr">
        <is>
          <t>6/15/23</t>
        </is>
      </c>
      <c r="AA256" t="inlineStr">
        <is>
          <t>6/19/23 5:19</t>
        </is>
      </c>
      <c r="AF256" t="n">
        <v>0</v>
      </c>
      <c r="AG256" t="inlineStr">
        <is>
          <t>ES</t>
        </is>
      </c>
      <c r="AH256" t="inlineStr">
        <is>
          <t>ES - Self survey</t>
        </is>
      </c>
      <c r="AI256" t="inlineStr">
        <is>
          <t>ES - Ricoh</t>
        </is>
      </c>
      <c r="AJ256" t="inlineStr">
        <is>
          <t>AS</t>
        </is>
      </c>
      <c r="AK256" t="inlineStr">
        <is>
          <t>Location Locker/Counter</t>
        </is>
      </c>
      <c r="AL256" t="inlineStr">
        <is>
          <t>Locker Onboarding</t>
        </is>
      </c>
      <c r="AM256" t="n">
        <v>1</v>
      </c>
      <c r="AS256" t="n">
        <v>0</v>
      </c>
      <c r="AT256" t="inlineStr">
        <is>
          <t>5/30/23 0:01</t>
        </is>
      </c>
    </row>
    <row r="257">
      <c r="A257" t="n">
        <v>255</v>
      </c>
      <c r="B257" t="inlineStr">
        <is>
          <t>1/20/21 0:21</t>
        </is>
      </c>
      <c r="C257" t="inlineStr">
        <is>
          <t>5/26/21 14:23</t>
        </is>
      </c>
      <c r="D257" t="inlineStr">
        <is>
          <t>5/30/23</t>
        </is>
      </c>
      <c r="E257" t="inlineStr">
        <is>
          <t>Activated</t>
        </is>
      </c>
      <c r="F257" t="inlineStr">
        <is>
          <t>1/20/21 1:02</t>
        </is>
      </c>
      <c r="K257" t="inlineStr">
        <is>
          <t>4/8/21 22:44</t>
        </is>
      </c>
      <c r="L257" t="inlineStr">
        <is>
          <t>Approved</t>
        </is>
      </c>
      <c r="T257" t="inlineStr">
        <is>
          <t>4/9/21</t>
        </is>
      </c>
      <c r="Y257" t="inlineStr">
        <is>
          <t>5/16/21</t>
        </is>
      </c>
      <c r="Z257" t="inlineStr">
        <is>
          <t>5/16/21</t>
        </is>
      </c>
      <c r="AA257" t="inlineStr">
        <is>
          <t>5/26/21 14:23</t>
        </is>
      </c>
      <c r="AF257" t="n">
        <v>0</v>
      </c>
      <c r="AG257" t="inlineStr">
        <is>
          <t>DE</t>
        </is>
      </c>
      <c r="AH257" t="inlineStr">
        <is>
          <t>DE - Tokheim</t>
        </is>
      </c>
      <c r="AI257" t="inlineStr">
        <is>
          <t>DE - Tokheim</t>
        </is>
      </c>
      <c r="AJ257" t="inlineStr">
        <is>
          <t>AS</t>
        </is>
      </c>
      <c r="AK257" t="inlineStr">
        <is>
          <t>Location Locker/Counter</t>
        </is>
      </c>
      <c r="AL257" t="inlineStr">
        <is>
          <t>Locker Onboarding</t>
        </is>
      </c>
      <c r="AM257" t="n">
        <v>1</v>
      </c>
      <c r="AR257" t="n">
        <v>126.51</v>
      </c>
      <c r="AS257" t="n">
        <v>0</v>
      </c>
      <c r="AT257" t="inlineStr">
        <is>
          <t>4/9/21 1:02</t>
        </is>
      </c>
    </row>
    <row r="258">
      <c r="A258" t="n">
        <v>256</v>
      </c>
      <c r="B258" t="inlineStr">
        <is>
          <t>1/21/21 5:44</t>
        </is>
      </c>
      <c r="C258" t="inlineStr">
        <is>
          <t>5/27/21 7:59</t>
        </is>
      </c>
      <c r="D258" t="inlineStr">
        <is>
          <t>5/31/23</t>
        </is>
      </c>
      <c r="E258" t="inlineStr">
        <is>
          <t>Decommissioned</t>
        </is>
      </c>
      <c r="F258" t="inlineStr">
        <is>
          <t>1/22/21 1:01</t>
        </is>
      </c>
      <c r="K258" t="inlineStr">
        <is>
          <t>2/16/21 2:51</t>
        </is>
      </c>
      <c r="L258" t="inlineStr">
        <is>
          <t>Approved</t>
        </is>
      </c>
      <c r="T258" t="inlineStr">
        <is>
          <t>5/13/21</t>
        </is>
      </c>
      <c r="Y258" t="inlineStr">
        <is>
          <t>5/27/21</t>
        </is>
      </c>
      <c r="Z258" t="inlineStr">
        <is>
          <t>5/27/21</t>
        </is>
      </c>
      <c r="AA258" t="inlineStr">
        <is>
          <t>5/26/21 16:00</t>
        </is>
      </c>
      <c r="AC258" t="inlineStr">
        <is>
          <t>3/29/23 16:00</t>
        </is>
      </c>
      <c r="AF258" t="n">
        <v>0</v>
      </c>
      <c r="AG258" t="inlineStr">
        <is>
          <t>GB</t>
        </is>
      </c>
      <c r="AH258" t="inlineStr">
        <is>
          <t>GB - Ricoh UK Ltd</t>
        </is>
      </c>
      <c r="AI258" t="inlineStr">
        <is>
          <t>GB - Ricoh UK Ltd</t>
        </is>
      </c>
      <c r="AJ258" t="inlineStr">
        <is>
          <t>MM</t>
        </is>
      </c>
      <c r="AK258" t="inlineStr">
        <is>
          <t>Location Locker/Counter</t>
        </is>
      </c>
      <c r="AL258" t="inlineStr">
        <is>
          <t>Locker Onboarding</t>
        </is>
      </c>
      <c r="AM258" t="n">
        <v>1</v>
      </c>
      <c r="AR258" t="n">
        <v>124.58</v>
      </c>
      <c r="AS258" t="n">
        <v>1</v>
      </c>
    </row>
    <row r="259">
      <c r="A259" t="n">
        <v>257</v>
      </c>
      <c r="B259" t="inlineStr">
        <is>
          <t>4/15/21 4:42</t>
        </is>
      </c>
      <c r="C259" t="inlineStr">
        <is>
          <t>5/14/21 10:40</t>
        </is>
      </c>
      <c r="D259" t="inlineStr">
        <is>
          <t>11/15/22</t>
        </is>
      </c>
      <c r="E259" t="inlineStr">
        <is>
          <t>Closed</t>
        </is>
      </c>
      <c r="F259" t="inlineStr">
        <is>
          <t>4/14/21 15:00</t>
        </is>
      </c>
      <c r="K259" t="inlineStr">
        <is>
          <t>5/5/21 13:54</t>
        </is>
      </c>
      <c r="L259" t="inlineStr">
        <is>
          <t>Approved</t>
        </is>
      </c>
      <c r="T259" t="inlineStr">
        <is>
          <t>5/5/21</t>
        </is>
      </c>
      <c r="U259" t="inlineStr">
        <is>
          <t>5/11/21</t>
        </is>
      </c>
      <c r="Y259" t="inlineStr">
        <is>
          <t>5/12/21</t>
        </is>
      </c>
      <c r="Z259" t="inlineStr">
        <is>
          <t>5/12/21</t>
        </is>
      </c>
      <c r="AA259" t="inlineStr">
        <is>
          <t>5/14/21 10:40</t>
        </is>
      </c>
      <c r="AC259" t="inlineStr">
        <is>
          <t>6/23/22 15:00</t>
        </is>
      </c>
      <c r="AD259" t="inlineStr">
        <is>
          <t>6/14/22</t>
        </is>
      </c>
      <c r="AE259" t="inlineStr">
        <is>
          <t>6/15/22</t>
        </is>
      </c>
      <c r="AF259" t="n">
        <v>0</v>
      </c>
      <c r="AG259" t="inlineStr">
        <is>
          <t>DE</t>
        </is>
      </c>
      <c r="AI259" t="inlineStr">
        <is>
          <t>DE - NCR (Cardtronics)</t>
        </is>
      </c>
      <c r="AJ259" t="inlineStr">
        <is>
          <t>ASA</t>
        </is>
      </c>
      <c r="AK259" t="inlineStr">
        <is>
          <t>Location Locker/Counter</t>
        </is>
      </c>
      <c r="AL259" t="inlineStr">
        <is>
          <t>Locker Onboarding</t>
        </is>
      </c>
      <c r="AM259" t="n">
        <v>1</v>
      </c>
      <c r="AR259" t="n">
        <v>29.82</v>
      </c>
      <c r="AS259" t="n">
        <v>0</v>
      </c>
      <c r="AT259" t="inlineStr">
        <is>
          <t>5/6/21 1:01</t>
        </is>
      </c>
    </row>
    <row r="260">
      <c r="A260" t="n">
        <v>258</v>
      </c>
      <c r="B260" t="inlineStr">
        <is>
          <t>6/23/22 17:05</t>
        </is>
      </c>
      <c r="C260" t="inlineStr">
        <is>
          <t>9/6/22 22:32</t>
        </is>
      </c>
      <c r="D260" t="inlineStr">
        <is>
          <t>5/30/23</t>
        </is>
      </c>
      <c r="E260" t="inlineStr">
        <is>
          <t>Activated</t>
        </is>
      </c>
      <c r="F260" t="inlineStr">
        <is>
          <t>6/23/22 7:00</t>
        </is>
      </c>
      <c r="I260" t="inlineStr">
        <is>
          <t>7/3/22 7:00</t>
        </is>
      </c>
      <c r="K260" t="inlineStr">
        <is>
          <t>7/4/22 0:00</t>
        </is>
      </c>
      <c r="L260" t="inlineStr">
        <is>
          <t>Approved</t>
        </is>
      </c>
      <c r="R260" t="inlineStr">
        <is>
          <t>5/30/23</t>
        </is>
      </c>
      <c r="T260" t="inlineStr">
        <is>
          <t>8/23/22</t>
        </is>
      </c>
      <c r="V260" t="inlineStr">
        <is>
          <t>8/23/22</t>
        </is>
      </c>
      <c r="Y260" t="inlineStr">
        <is>
          <t>9/5/22</t>
        </is>
      </c>
      <c r="Z260" t="inlineStr">
        <is>
          <t>9/5/22</t>
        </is>
      </c>
      <c r="AA260" t="inlineStr">
        <is>
          <t>10/18/22 18:06</t>
        </is>
      </c>
      <c r="AB260" t="inlineStr">
        <is>
          <t>9/5/22</t>
        </is>
      </c>
      <c r="AF260" t="n">
        <v>0</v>
      </c>
      <c r="AG260" t="inlineStr">
        <is>
          <t>AU</t>
        </is>
      </c>
      <c r="AH260" t="inlineStr">
        <is>
          <t>AU - NCR (Cardtronics)</t>
        </is>
      </c>
      <c r="AI260" t="inlineStr">
        <is>
          <t>AU - NCR (Cardtronics)</t>
        </is>
      </c>
      <c r="AJ260" t="inlineStr">
        <is>
          <t>AS</t>
        </is>
      </c>
      <c r="AK260" t="inlineStr">
        <is>
          <t>Location Locker/Counter</t>
        </is>
      </c>
      <c r="AL260" t="inlineStr">
        <is>
          <t>Locker Onboarding</t>
        </is>
      </c>
      <c r="AM260" t="n">
        <v>1</v>
      </c>
      <c r="AN260" t="n">
        <v>10</v>
      </c>
      <c r="AO260" t="n">
        <v>1</v>
      </c>
      <c r="AP260" t="n">
        <v>330</v>
      </c>
      <c r="AQ260" t="n">
        <v>13</v>
      </c>
      <c r="AR260" t="n">
        <v>117.46</v>
      </c>
      <c r="AS260" t="n">
        <v>1</v>
      </c>
      <c r="AT260" t="inlineStr">
        <is>
          <t>8/23/22 1:00</t>
        </is>
      </c>
    </row>
    <row r="261">
      <c r="A261" t="n">
        <v>259</v>
      </c>
      <c r="B261" t="inlineStr">
        <is>
          <t>3/28/22 22:15</t>
        </is>
      </c>
      <c r="C261" t="inlineStr">
        <is>
          <t>8/17/22 9:43</t>
        </is>
      </c>
      <c r="D261" t="inlineStr">
        <is>
          <t>6/7/23</t>
        </is>
      </c>
      <c r="E261" t="inlineStr">
        <is>
          <t>Closed</t>
        </is>
      </c>
      <c r="F261" t="inlineStr">
        <is>
          <t>8/1/21 22:00</t>
        </is>
      </c>
      <c r="I261" t="inlineStr">
        <is>
          <t>8/4/21 22:00</t>
        </is>
      </c>
      <c r="K261" t="inlineStr">
        <is>
          <t>8/6/21 0:00</t>
        </is>
      </c>
      <c r="M261" t="inlineStr">
        <is>
          <t>8/10/21</t>
        </is>
      </c>
      <c r="O261" t="inlineStr">
        <is>
          <t>8/6/21</t>
        </is>
      </c>
      <c r="Q261" t="inlineStr">
        <is>
          <t>7/8/22</t>
        </is>
      </c>
      <c r="X261" t="inlineStr">
        <is>
          <t>1/20/22 0:00</t>
        </is>
      </c>
      <c r="AF261" t="n">
        <v>0</v>
      </c>
      <c r="AG261" t="inlineStr">
        <is>
          <t>US</t>
        </is>
      </c>
      <c r="AH261" t="inlineStr">
        <is>
          <t>US - NSA</t>
        </is>
      </c>
      <c r="AI261" t="inlineStr">
        <is>
          <t>US - NSA</t>
        </is>
      </c>
      <c r="AJ261" t="inlineStr">
        <is>
          <t>AS</t>
        </is>
      </c>
      <c r="AK261" t="inlineStr">
        <is>
          <t>Location Locker/Counter NA</t>
        </is>
      </c>
      <c r="AL261" t="inlineStr">
        <is>
          <t>Locker Onboarding NA</t>
        </is>
      </c>
      <c r="AM261" t="n">
        <v>1</v>
      </c>
      <c r="AN261" t="n">
        <v>3</v>
      </c>
      <c r="AO261" t="n">
        <v>1</v>
      </c>
      <c r="AS261" t="n">
        <v>0</v>
      </c>
    </row>
    <row r="262">
      <c r="A262" t="n">
        <v>260</v>
      </c>
      <c r="B262" t="inlineStr">
        <is>
          <t>1/21/23 16:39</t>
        </is>
      </c>
      <c r="C262" t="inlineStr">
        <is>
          <t>1/24/23 13:12</t>
        </is>
      </c>
      <c r="D262" t="inlineStr">
        <is>
          <t>6/7/23</t>
        </is>
      </c>
      <c r="E262" t="inlineStr">
        <is>
          <t>Closed</t>
        </is>
      </c>
      <c r="F262" t="inlineStr">
        <is>
          <t>1/22/23 12:00</t>
        </is>
      </c>
      <c r="I262" t="inlineStr">
        <is>
          <t>1/24/23 12:00</t>
        </is>
      </c>
      <c r="J262" t="inlineStr">
        <is>
          <t>1/24/23</t>
        </is>
      </c>
      <c r="K262" t="inlineStr">
        <is>
          <t>1/24/23 13:12</t>
        </is>
      </c>
      <c r="L262" t="inlineStr">
        <is>
          <t>Wasted Trip</t>
        </is>
      </c>
      <c r="AD262" t="inlineStr">
        <is>
          <t>1/24/23</t>
        </is>
      </c>
      <c r="AF262" t="n">
        <v>1</v>
      </c>
      <c r="AG262" t="inlineStr">
        <is>
          <t>US</t>
        </is>
      </c>
      <c r="AH262" t="inlineStr">
        <is>
          <t>US - NSA</t>
        </is>
      </c>
      <c r="AI262" t="inlineStr">
        <is>
          <t>US - NSA</t>
        </is>
      </c>
      <c r="AJ262" t="inlineStr">
        <is>
          <t>M</t>
        </is>
      </c>
      <c r="AK262" t="inlineStr">
        <is>
          <t>Location Locker/Counter NA</t>
        </is>
      </c>
      <c r="AL262" t="inlineStr">
        <is>
          <t>Locker Onboarding NA</t>
        </is>
      </c>
      <c r="AM262" t="n">
        <v>1</v>
      </c>
      <c r="AN262" t="n">
        <v>2</v>
      </c>
      <c r="AS262" t="n">
        <v>0</v>
      </c>
    </row>
    <row r="263">
      <c r="A263" t="n">
        <v>261</v>
      </c>
      <c r="B263" t="inlineStr">
        <is>
          <t>6/30/23 6:12</t>
        </is>
      </c>
      <c r="D263" t="inlineStr">
        <is>
          <t>7/17/23</t>
        </is>
      </c>
      <c r="E263" t="inlineStr">
        <is>
          <t>Wait for installation</t>
        </is>
      </c>
      <c r="K263" t="inlineStr">
        <is>
          <t>6/30/23 6:33</t>
        </is>
      </c>
      <c r="T263" t="inlineStr">
        <is>
          <t>7/3/23</t>
        </is>
      </c>
      <c r="Y263" t="inlineStr">
        <is>
          <t>7/21/23</t>
        </is>
      </c>
      <c r="AF263" t="n">
        <v>0</v>
      </c>
      <c r="AG263" t="inlineStr">
        <is>
          <t>DE</t>
        </is>
      </c>
      <c r="AH263" t="inlineStr">
        <is>
          <t>DE - BEM</t>
        </is>
      </c>
      <c r="AI263" t="inlineStr">
        <is>
          <t>DE - BEM</t>
        </is>
      </c>
      <c r="AJ263" t="inlineStr">
        <is>
          <t>M</t>
        </is>
      </c>
      <c r="AK263" t="inlineStr">
        <is>
          <t>Location Locker/Counter</t>
        </is>
      </c>
      <c r="AL263" t="inlineStr">
        <is>
          <t>Odin Onboarding EU</t>
        </is>
      </c>
      <c r="AM263" t="n">
        <v>1</v>
      </c>
      <c r="AS263" t="n">
        <v>0</v>
      </c>
      <c r="AT263" t="inlineStr">
        <is>
          <t>7/4/23 0:00</t>
        </is>
      </c>
    </row>
    <row r="264">
      <c r="A264" t="n">
        <v>262</v>
      </c>
      <c r="B264" t="inlineStr">
        <is>
          <t>4/16/20 8:57</t>
        </is>
      </c>
      <c r="C264" t="inlineStr">
        <is>
          <t>11/1/20 10:41</t>
        </is>
      </c>
      <c r="D264" t="inlineStr">
        <is>
          <t>10/4/22</t>
        </is>
      </c>
      <c r="E264" t="inlineStr">
        <is>
          <t>Closed</t>
        </is>
      </c>
      <c r="F264" t="inlineStr">
        <is>
          <t>4/20/20 22:00</t>
        </is>
      </c>
      <c r="K264" t="inlineStr">
        <is>
          <t>6/4/20 8:42</t>
        </is>
      </c>
      <c r="L264" t="inlineStr">
        <is>
          <t>Approved</t>
        </is>
      </c>
      <c r="AF264" t="n">
        <v>0</v>
      </c>
      <c r="AG264" t="inlineStr">
        <is>
          <t>GB</t>
        </is>
      </c>
      <c r="AH264" t="inlineStr">
        <is>
          <t>GB - Principle Link UK  Ltd</t>
        </is>
      </c>
      <c r="AK264" t="inlineStr">
        <is>
          <t>Location Locker/Counter</t>
        </is>
      </c>
      <c r="AL264" t="inlineStr">
        <is>
          <t>Locker Onboarding</t>
        </is>
      </c>
      <c r="AM264" t="n">
        <v>1</v>
      </c>
      <c r="AS264" t="n">
        <v>0</v>
      </c>
    </row>
    <row r="265">
      <c r="A265" t="n">
        <v>263</v>
      </c>
      <c r="B265" t="inlineStr">
        <is>
          <t>7/15/21 0:54</t>
        </is>
      </c>
      <c r="C265" t="inlineStr">
        <is>
          <t>3/1/22 2:49</t>
        </is>
      </c>
      <c r="D265" t="inlineStr">
        <is>
          <t>10/4/22</t>
        </is>
      </c>
      <c r="E265" t="inlineStr">
        <is>
          <t>Closed</t>
        </is>
      </c>
      <c r="F265" t="inlineStr">
        <is>
          <t>7/19/21 15:00</t>
        </is>
      </c>
      <c r="AF265" t="n">
        <v>0</v>
      </c>
      <c r="AG265" t="inlineStr">
        <is>
          <t>DE</t>
        </is>
      </c>
      <c r="AH265" t="inlineStr">
        <is>
          <t>DE - NCR (Cardtronics)</t>
        </is>
      </c>
      <c r="AK265" t="inlineStr">
        <is>
          <t>Location Locker/Counter</t>
        </is>
      </c>
      <c r="AL265" t="inlineStr">
        <is>
          <t>Locker Onboarding</t>
        </is>
      </c>
      <c r="AM265" t="n">
        <v>1</v>
      </c>
      <c r="AS265" t="n">
        <v>0</v>
      </c>
    </row>
    <row r="266">
      <c r="A266" t="n">
        <v>264</v>
      </c>
      <c r="B266" t="inlineStr">
        <is>
          <t>11/4/22 11:46</t>
        </is>
      </c>
      <c r="C266" t="inlineStr">
        <is>
          <t>12/15/22 0:45</t>
        </is>
      </c>
      <c r="D266" t="inlineStr">
        <is>
          <t>7/18/23</t>
        </is>
      </c>
      <c r="E266" t="inlineStr">
        <is>
          <t>Activated</t>
        </is>
      </c>
      <c r="F266" t="inlineStr">
        <is>
          <t>11/5/22 2:01</t>
        </is>
      </c>
      <c r="K266" t="inlineStr">
        <is>
          <t>11/11/22 7:50</t>
        </is>
      </c>
      <c r="L266" t="inlineStr">
        <is>
          <t>Approved</t>
        </is>
      </c>
      <c r="Q266" t="inlineStr">
        <is>
          <t>11/19/22</t>
        </is>
      </c>
      <c r="R266" t="inlineStr">
        <is>
          <t>7/18/23</t>
        </is>
      </c>
      <c r="T266" t="inlineStr">
        <is>
          <t>12/3/22</t>
        </is>
      </c>
      <c r="Y266" t="inlineStr">
        <is>
          <t>12/14/22</t>
        </is>
      </c>
      <c r="AA266" t="inlineStr">
        <is>
          <t>12/15/22 0:45</t>
        </is>
      </c>
      <c r="AF266" t="n">
        <v>0</v>
      </c>
      <c r="AG266" t="inlineStr">
        <is>
          <t>IT</t>
        </is>
      </c>
      <c r="AH266" t="inlineStr">
        <is>
          <t>IT - Ricoh</t>
        </is>
      </c>
      <c r="AI266" t="inlineStr">
        <is>
          <t>IT - Ricoh</t>
        </is>
      </c>
      <c r="AJ266" t="inlineStr">
        <is>
          <t>MM</t>
        </is>
      </c>
      <c r="AK266" t="inlineStr">
        <is>
          <t>Location Locker/Counter</t>
        </is>
      </c>
      <c r="AL266" t="inlineStr">
        <is>
          <t>Odin Onboarding EU</t>
        </is>
      </c>
      <c r="AM266" t="n">
        <v>1</v>
      </c>
      <c r="AP266" t="n">
        <v>242</v>
      </c>
      <c r="AR266" t="n">
        <v>39.99</v>
      </c>
      <c r="AS266" t="n">
        <v>1</v>
      </c>
      <c r="AT266" t="inlineStr">
        <is>
          <t>12/4/22 1:00</t>
        </is>
      </c>
    </row>
    <row r="267">
      <c r="A267" t="n">
        <v>265</v>
      </c>
      <c r="B267" t="inlineStr">
        <is>
          <t>10/21/19 4:09</t>
        </is>
      </c>
      <c r="C267" t="inlineStr">
        <is>
          <t>10/21/19 4:09</t>
        </is>
      </c>
      <c r="D267" t="inlineStr">
        <is>
          <t>7/18/23</t>
        </is>
      </c>
      <c r="E267" t="inlineStr">
        <is>
          <t>Activated</t>
        </is>
      </c>
      <c r="F267" t="inlineStr">
        <is>
          <t>11/8/18 16:00</t>
        </is>
      </c>
      <c r="K267" t="inlineStr">
        <is>
          <t>1/31/19 16:00</t>
        </is>
      </c>
      <c r="R267" t="inlineStr">
        <is>
          <t>7/18/23</t>
        </is>
      </c>
      <c r="U267" t="inlineStr">
        <is>
          <t>3/28/19</t>
        </is>
      </c>
      <c r="Y267" t="inlineStr">
        <is>
          <t>2/5/20</t>
        </is>
      </c>
      <c r="AA267" t="inlineStr">
        <is>
          <t>3/28/19 17:00</t>
        </is>
      </c>
      <c r="AF267" t="n">
        <v>0</v>
      </c>
      <c r="AG267" t="inlineStr">
        <is>
          <t>IT</t>
        </is>
      </c>
      <c r="AH267" t="inlineStr">
        <is>
          <t>IT - LAB68</t>
        </is>
      </c>
      <c r="AI267" t="inlineStr">
        <is>
          <t>IT - LAB68</t>
        </is>
      </c>
      <c r="AJ267" t="inlineStr">
        <is>
          <t>AS</t>
        </is>
      </c>
      <c r="AK267" t="inlineStr">
        <is>
          <t>Location Locker/Counter</t>
        </is>
      </c>
      <c r="AL267" t="inlineStr">
        <is>
          <t>Locker Onboarding</t>
        </is>
      </c>
      <c r="AM267" t="n">
        <v>1</v>
      </c>
      <c r="AR267" t="n">
        <v>140</v>
      </c>
      <c r="AS267" t="n">
        <v>0</v>
      </c>
    </row>
    <row r="268">
      <c r="A268" t="n">
        <v>266</v>
      </c>
      <c r="B268" t="inlineStr">
        <is>
          <t>4/18/23 7:25</t>
        </is>
      </c>
      <c r="D268" t="inlineStr">
        <is>
          <t>6/29/23</t>
        </is>
      </c>
      <c r="E268" t="inlineStr">
        <is>
          <t>Approve product configuration</t>
        </is>
      </c>
      <c r="K268" t="inlineStr">
        <is>
          <t>4/18/23 8:59</t>
        </is>
      </c>
      <c r="L268" t="inlineStr">
        <is>
          <t>Approved</t>
        </is>
      </c>
      <c r="T268" t="inlineStr">
        <is>
          <t>4/20/23</t>
        </is>
      </c>
      <c r="AF268" t="n">
        <v>0</v>
      </c>
      <c r="AG268" t="inlineStr">
        <is>
          <t>ES</t>
        </is>
      </c>
      <c r="AH268" t="inlineStr">
        <is>
          <t>ES - Self survey</t>
        </is>
      </c>
      <c r="AI268" t="inlineStr">
        <is>
          <t>ES - Ricoh</t>
        </is>
      </c>
      <c r="AJ268" t="inlineStr">
        <is>
          <t>M</t>
        </is>
      </c>
      <c r="AK268" t="inlineStr">
        <is>
          <t>Location Locker/Counter</t>
        </is>
      </c>
      <c r="AL268" t="inlineStr">
        <is>
          <t>Odin Onboarding EU</t>
        </is>
      </c>
      <c r="AM268" t="n">
        <v>1</v>
      </c>
      <c r="AS268" t="n">
        <v>0</v>
      </c>
      <c r="AT268" t="inlineStr">
        <is>
          <t>4/20/23 18:00</t>
        </is>
      </c>
    </row>
    <row r="269">
      <c r="A269" t="n">
        <v>267</v>
      </c>
      <c r="B269" t="inlineStr">
        <is>
          <t>1/20/21 0:21</t>
        </is>
      </c>
      <c r="C269" t="inlineStr">
        <is>
          <t>5/31/21 5:08</t>
        </is>
      </c>
      <c r="D269" t="inlineStr">
        <is>
          <t>5/30/23</t>
        </is>
      </c>
      <c r="E269" t="inlineStr">
        <is>
          <t>Activated</t>
        </is>
      </c>
      <c r="F269" t="inlineStr">
        <is>
          <t>1/20/21 1:02</t>
        </is>
      </c>
      <c r="K269" t="inlineStr">
        <is>
          <t>4/8/21 22:44</t>
        </is>
      </c>
      <c r="L269" t="inlineStr">
        <is>
          <t>Approved</t>
        </is>
      </c>
      <c r="T269" t="inlineStr">
        <is>
          <t>4/9/21</t>
        </is>
      </c>
      <c r="Y269" t="inlineStr">
        <is>
          <t>5/25/21</t>
        </is>
      </c>
      <c r="Z269" t="inlineStr">
        <is>
          <t>5/25/21</t>
        </is>
      </c>
      <c r="AA269" t="inlineStr">
        <is>
          <t>5/31/21 5:08</t>
        </is>
      </c>
      <c r="AF269" t="n">
        <v>0</v>
      </c>
      <c r="AG269" t="inlineStr">
        <is>
          <t>DE</t>
        </is>
      </c>
      <c r="AH269" t="inlineStr">
        <is>
          <t>DE - Tokheim</t>
        </is>
      </c>
      <c r="AI269" t="inlineStr">
        <is>
          <t>DE - Tokheim</t>
        </is>
      </c>
      <c r="AJ269" t="inlineStr">
        <is>
          <t>ASA</t>
        </is>
      </c>
      <c r="AK269" t="inlineStr">
        <is>
          <t>Location Locker/Counter</t>
        </is>
      </c>
      <c r="AL269" t="inlineStr">
        <is>
          <t>Locker Onboarding</t>
        </is>
      </c>
      <c r="AM269" t="n">
        <v>1</v>
      </c>
      <c r="AR269" t="n">
        <v>131.13</v>
      </c>
      <c r="AS269" t="n">
        <v>0</v>
      </c>
      <c r="AT269" t="inlineStr">
        <is>
          <t>4/9/21 1:02</t>
        </is>
      </c>
    </row>
    <row r="270">
      <c r="A270" t="n">
        <v>268</v>
      </c>
      <c r="B270" t="inlineStr">
        <is>
          <t>1/21/21 5:44</t>
        </is>
      </c>
      <c r="C270" t="inlineStr">
        <is>
          <t>6/10/21 9:18</t>
        </is>
      </c>
      <c r="D270" t="inlineStr">
        <is>
          <t>7/5/23</t>
        </is>
      </c>
      <c r="E270" t="inlineStr">
        <is>
          <t>Activated</t>
        </is>
      </c>
      <c r="F270" t="inlineStr">
        <is>
          <t>1/22/21 1:01</t>
        </is>
      </c>
      <c r="K270" t="inlineStr">
        <is>
          <t>2/22/21 3:27</t>
        </is>
      </c>
      <c r="L270" t="inlineStr">
        <is>
          <t>Approved</t>
        </is>
      </c>
      <c r="T270" t="inlineStr">
        <is>
          <t>6/3/21</t>
        </is>
      </c>
      <c r="Y270" t="inlineStr">
        <is>
          <t>6/10/21</t>
        </is>
      </c>
      <c r="AA270" t="inlineStr">
        <is>
          <t>6/9/21 16:00</t>
        </is>
      </c>
      <c r="AF270" t="n">
        <v>0</v>
      </c>
      <c r="AG270" t="inlineStr">
        <is>
          <t>GB</t>
        </is>
      </c>
      <c r="AH270" t="inlineStr">
        <is>
          <t>GB - Ricoh UK Ltd</t>
        </is>
      </c>
      <c r="AI270" t="inlineStr">
        <is>
          <t>GB - Ricoh UK Ltd</t>
        </is>
      </c>
      <c r="AJ270" t="inlineStr">
        <is>
          <t>MM</t>
        </is>
      </c>
      <c r="AK270" t="inlineStr">
        <is>
          <t>Location Locker/Counter</t>
        </is>
      </c>
      <c r="AL270" t="inlineStr">
        <is>
          <t>Locker Onboarding</t>
        </is>
      </c>
      <c r="AM270" t="n">
        <v>1</v>
      </c>
      <c r="AR270" t="n">
        <v>138.58</v>
      </c>
      <c r="AS270" t="n">
        <v>0</v>
      </c>
      <c r="AT270" t="inlineStr">
        <is>
          <t>6/4/21 1:02</t>
        </is>
      </c>
    </row>
    <row r="271">
      <c r="A271" t="n">
        <v>269</v>
      </c>
      <c r="B271" t="inlineStr">
        <is>
          <t>2/16/21 7:18</t>
        </is>
      </c>
      <c r="C271" t="inlineStr">
        <is>
          <t>4/18/21 22:53</t>
        </is>
      </c>
      <c r="D271" t="inlineStr">
        <is>
          <t>10/24/22</t>
        </is>
      </c>
      <c r="E271" t="inlineStr">
        <is>
          <t>Closed</t>
        </is>
      </c>
      <c r="F271" t="inlineStr">
        <is>
          <t>2/15/21 15:00</t>
        </is>
      </c>
      <c r="K271" t="inlineStr">
        <is>
          <t>2/16/21 7:32</t>
        </is>
      </c>
      <c r="L271" t="inlineStr">
        <is>
          <t>Approved</t>
        </is>
      </c>
      <c r="T271" t="inlineStr">
        <is>
          <t>2/16/21</t>
        </is>
      </c>
      <c r="U271" t="inlineStr">
        <is>
          <t>5/13/21</t>
        </is>
      </c>
      <c r="Y271" t="inlineStr">
        <is>
          <t>4/15/21</t>
        </is>
      </c>
      <c r="Z271" t="inlineStr">
        <is>
          <t>4/15/21</t>
        </is>
      </c>
      <c r="AA271" t="inlineStr">
        <is>
          <t>4/18/21 22:53</t>
        </is>
      </c>
      <c r="AC271" t="inlineStr">
        <is>
          <t>6/1/22 15:00</t>
        </is>
      </c>
      <c r="AD271" t="inlineStr">
        <is>
          <t>5/23/22</t>
        </is>
      </c>
      <c r="AE271" t="inlineStr">
        <is>
          <t>5/23/22</t>
        </is>
      </c>
      <c r="AF271" t="n">
        <v>0</v>
      </c>
      <c r="AG271" t="inlineStr">
        <is>
          <t>DE</t>
        </is>
      </c>
      <c r="AI271" t="inlineStr">
        <is>
          <t>DE - NCR (Cardtronics)</t>
        </is>
      </c>
      <c r="AJ271" t="inlineStr">
        <is>
          <t>AS</t>
        </is>
      </c>
      <c r="AK271" t="inlineStr">
        <is>
          <t>Location Locker/Counter</t>
        </is>
      </c>
      <c r="AL271" t="inlineStr">
        <is>
          <t>Locker Onboarding</t>
        </is>
      </c>
      <c r="AM271" t="n">
        <v>1</v>
      </c>
      <c r="AR271" t="n">
        <v>62.29</v>
      </c>
      <c r="AS271" t="n">
        <v>0</v>
      </c>
      <c r="AT271" t="inlineStr">
        <is>
          <t>2/17/21 1:01</t>
        </is>
      </c>
    </row>
    <row r="272">
      <c r="A272" t="n">
        <v>270</v>
      </c>
      <c r="B272" t="inlineStr">
        <is>
          <t>6/23/22 17:06</t>
        </is>
      </c>
      <c r="C272" t="inlineStr">
        <is>
          <t>11/29/22 13:37</t>
        </is>
      </c>
      <c r="D272" t="inlineStr">
        <is>
          <t>11/29/22</t>
        </is>
      </c>
      <c r="E272" t="inlineStr">
        <is>
          <t>Closed</t>
        </is>
      </c>
      <c r="F272" t="inlineStr">
        <is>
          <t>6/23/22 7:00</t>
        </is>
      </c>
      <c r="I272" t="inlineStr">
        <is>
          <t>7/5/22 7:00</t>
        </is>
      </c>
      <c r="K272" t="inlineStr">
        <is>
          <t>7/6/22 0:00</t>
        </is>
      </c>
      <c r="L272" t="inlineStr">
        <is>
          <t>Approved</t>
        </is>
      </c>
      <c r="Q272" t="inlineStr">
        <is>
          <t>11/29/22</t>
        </is>
      </c>
      <c r="AF272" t="n">
        <v>0</v>
      </c>
      <c r="AG272" t="inlineStr">
        <is>
          <t>AU</t>
        </is>
      </c>
      <c r="AH272" t="inlineStr">
        <is>
          <t>AU - NCR (Cardtronics)</t>
        </is>
      </c>
      <c r="AI272" t="inlineStr">
        <is>
          <t>AU - NCR (Cardtronics)</t>
        </is>
      </c>
      <c r="AK272" t="inlineStr">
        <is>
          <t>Location Locker/Counter</t>
        </is>
      </c>
      <c r="AL272" t="inlineStr">
        <is>
          <t>Locker Onboarding</t>
        </is>
      </c>
      <c r="AM272" t="n">
        <v>1</v>
      </c>
      <c r="AN272" t="n">
        <v>12</v>
      </c>
      <c r="AO272" t="n">
        <v>1</v>
      </c>
      <c r="AS272" t="n">
        <v>0</v>
      </c>
    </row>
    <row r="273">
      <c r="A273" t="n">
        <v>271</v>
      </c>
      <c r="B273" t="inlineStr">
        <is>
          <t>3/28/22 22:31</t>
        </is>
      </c>
      <c r="D273" t="inlineStr">
        <is>
          <t>6/7/23</t>
        </is>
      </c>
      <c r="E273" t="inlineStr">
        <is>
          <t>Closed</t>
        </is>
      </c>
      <c r="F273" t="inlineStr">
        <is>
          <t>8/1/21 22:00</t>
        </is>
      </c>
      <c r="I273" t="inlineStr">
        <is>
          <t>9/2/21 22:00</t>
        </is>
      </c>
      <c r="K273" t="inlineStr">
        <is>
          <t>9/2/21 0:00</t>
        </is>
      </c>
      <c r="L273" t="inlineStr">
        <is>
          <t>Pending Gen 3 Approval</t>
        </is>
      </c>
      <c r="M273" t="inlineStr">
        <is>
          <t>9/3/21</t>
        </is>
      </c>
      <c r="O273" t="inlineStr">
        <is>
          <t>9/1/21</t>
        </is>
      </c>
      <c r="AF273" t="n">
        <v>1</v>
      </c>
      <c r="AG273" t="inlineStr">
        <is>
          <t>US</t>
        </is>
      </c>
      <c r="AH273" t="inlineStr">
        <is>
          <t>US - NSA</t>
        </is>
      </c>
      <c r="AI273" t="inlineStr">
        <is>
          <t>US - NSA</t>
        </is>
      </c>
      <c r="AJ273" t="inlineStr">
        <is>
          <t>ASA</t>
        </is>
      </c>
      <c r="AK273" t="inlineStr">
        <is>
          <t>Location Locker/Counter NA</t>
        </is>
      </c>
      <c r="AL273" t="inlineStr">
        <is>
          <t>Locker Onboarding NA</t>
        </is>
      </c>
      <c r="AM273" t="n">
        <v>1</v>
      </c>
      <c r="AN273" t="n">
        <v>32</v>
      </c>
      <c r="AO273" t="n">
        <v>0</v>
      </c>
      <c r="AS273" t="n">
        <v>0</v>
      </c>
    </row>
    <row r="274">
      <c r="A274" t="n">
        <v>272</v>
      </c>
      <c r="B274" t="inlineStr">
        <is>
          <t>10/3/22 9:48</t>
        </is>
      </c>
      <c r="C274" t="inlineStr">
        <is>
          <t>6/22/23 8:28</t>
        </is>
      </c>
      <c r="D274" t="inlineStr">
        <is>
          <t>7/13/23</t>
        </is>
      </c>
      <c r="E274" t="inlineStr">
        <is>
          <t>Activated</t>
        </is>
      </c>
      <c r="H274" t="inlineStr">
        <is>
          <t>4/5/23</t>
        </is>
      </c>
      <c r="I274" t="inlineStr">
        <is>
          <t>4/13/23 3:00</t>
        </is>
      </c>
      <c r="J274" t="inlineStr">
        <is>
          <t>4/13/23</t>
        </is>
      </c>
      <c r="K274" t="inlineStr">
        <is>
          <t>6/7/23 14:32</t>
        </is>
      </c>
      <c r="L274" t="inlineStr">
        <is>
          <t>Approved</t>
        </is>
      </c>
      <c r="M274" t="inlineStr">
        <is>
          <t>10/17/22</t>
        </is>
      </c>
      <c r="O274" t="inlineStr">
        <is>
          <t>6/1/23</t>
        </is>
      </c>
      <c r="Q274" t="inlineStr">
        <is>
          <t>2/21/23</t>
        </is>
      </c>
      <c r="R274" t="inlineStr">
        <is>
          <t>7/13/23</t>
        </is>
      </c>
      <c r="T274" t="inlineStr">
        <is>
          <t>6/7/23</t>
        </is>
      </c>
      <c r="V274" t="inlineStr">
        <is>
          <t>6/7/23</t>
        </is>
      </c>
      <c r="Y274" t="inlineStr">
        <is>
          <t>6/22/23</t>
        </is>
      </c>
      <c r="Z274" t="inlineStr">
        <is>
          <t>6/22/23</t>
        </is>
      </c>
      <c r="AA274" t="inlineStr">
        <is>
          <t>6/22/23 3:00</t>
        </is>
      </c>
      <c r="AD274" t="inlineStr">
        <is>
          <t>3/3/23</t>
        </is>
      </c>
      <c r="AF274" t="n">
        <v>0</v>
      </c>
      <c r="AG274" t="inlineStr">
        <is>
          <t>US</t>
        </is>
      </c>
      <c r="AH274" t="inlineStr">
        <is>
          <t>US - NSA</t>
        </is>
      </c>
      <c r="AI274" t="inlineStr">
        <is>
          <t>US - NSA</t>
        </is>
      </c>
      <c r="AJ274" t="inlineStr">
        <is>
          <t>MM</t>
        </is>
      </c>
      <c r="AK274" t="inlineStr">
        <is>
          <t>Location Locker/Counter NA</t>
        </is>
      </c>
      <c r="AL274" t="inlineStr">
        <is>
          <t>Locker Onboarding NA</t>
        </is>
      </c>
      <c r="AM274" t="n">
        <v>1</v>
      </c>
      <c r="AO274" t="n">
        <v>-233</v>
      </c>
      <c r="AP274" t="n">
        <v>63</v>
      </c>
      <c r="AQ274" t="n">
        <v>15</v>
      </c>
      <c r="AS274" t="n">
        <v>1</v>
      </c>
    </row>
    <row r="275">
      <c r="A275" t="n">
        <v>273</v>
      </c>
      <c r="B275" t="inlineStr">
        <is>
          <t>12/11/19 4:30</t>
        </is>
      </c>
      <c r="C275" t="inlineStr">
        <is>
          <t>12/11/19 4:30</t>
        </is>
      </c>
      <c r="D275" t="inlineStr">
        <is>
          <t>7/11/23</t>
        </is>
      </c>
      <c r="E275" t="inlineStr">
        <is>
          <t>Closed</t>
        </is>
      </c>
      <c r="R275" t="inlineStr">
        <is>
          <t>7/12/23</t>
        </is>
      </c>
      <c r="Y275" t="inlineStr">
        <is>
          <t>11/21/18</t>
        </is>
      </c>
      <c r="Z275" t="inlineStr">
        <is>
          <t>11/21/18</t>
        </is>
      </c>
      <c r="AA275" t="inlineStr">
        <is>
          <t>11/27/18 16:00</t>
        </is>
      </c>
      <c r="AD275" t="inlineStr">
        <is>
          <t>7/12/23</t>
        </is>
      </c>
      <c r="AF275" t="n">
        <v>1</v>
      </c>
      <c r="AG275" t="inlineStr">
        <is>
          <t>DE</t>
        </is>
      </c>
      <c r="AH275" t="inlineStr">
        <is>
          <t>DE - BEM</t>
        </is>
      </c>
      <c r="AI275" t="inlineStr">
        <is>
          <t>DE - BEM</t>
        </is>
      </c>
      <c r="AJ275" t="inlineStr">
        <is>
          <t>ASA</t>
        </is>
      </c>
      <c r="AK275" t="inlineStr">
        <is>
          <t>Location Locker/Counter</t>
        </is>
      </c>
      <c r="AL275" t="inlineStr">
        <is>
          <t>Locker Onboarding</t>
        </is>
      </c>
      <c r="AM275" t="n">
        <v>1</v>
      </c>
      <c r="AS275" t="n">
        <v>0</v>
      </c>
    </row>
    <row r="276">
      <c r="A276" t="n">
        <v>274</v>
      </c>
      <c r="B276" t="inlineStr">
        <is>
          <t>4/7/20 6:09</t>
        </is>
      </c>
      <c r="C276" t="inlineStr">
        <is>
          <t>12/2/20 0:30</t>
        </is>
      </c>
      <c r="D276" t="inlineStr">
        <is>
          <t>10/4/22</t>
        </is>
      </c>
      <c r="E276" t="inlineStr">
        <is>
          <t>Closed</t>
        </is>
      </c>
      <c r="F276" t="inlineStr">
        <is>
          <t>4/8/20 22:00</t>
        </is>
      </c>
      <c r="K276" t="inlineStr">
        <is>
          <t>4/9/20 7:05</t>
        </is>
      </c>
      <c r="L276" t="inlineStr">
        <is>
          <t>Approved</t>
        </is>
      </c>
      <c r="AF276" t="n">
        <v>0</v>
      </c>
      <c r="AG276" t="inlineStr">
        <is>
          <t>GB</t>
        </is>
      </c>
      <c r="AH276" t="inlineStr">
        <is>
          <t>GB - Principle Link UK  Ltd</t>
        </is>
      </c>
      <c r="AK276" t="inlineStr">
        <is>
          <t>Location Locker/Counter</t>
        </is>
      </c>
      <c r="AL276" t="inlineStr">
        <is>
          <t>Locker Onboarding</t>
        </is>
      </c>
      <c r="AM276" t="n">
        <v>1</v>
      </c>
      <c r="AS276" t="n">
        <v>0</v>
      </c>
    </row>
    <row r="277">
      <c r="A277" t="n">
        <v>275</v>
      </c>
      <c r="B277" t="inlineStr">
        <is>
          <t>7/15/21 0:54</t>
        </is>
      </c>
      <c r="C277" t="inlineStr">
        <is>
          <t>3/1/22 2:49</t>
        </is>
      </c>
      <c r="D277" t="inlineStr">
        <is>
          <t>10/4/22</t>
        </is>
      </c>
      <c r="E277" t="inlineStr">
        <is>
          <t>Closed</t>
        </is>
      </c>
      <c r="F277" t="inlineStr">
        <is>
          <t>7/19/21 15:00</t>
        </is>
      </c>
      <c r="AF277" t="n">
        <v>0</v>
      </c>
      <c r="AG277" t="inlineStr">
        <is>
          <t>DE</t>
        </is>
      </c>
      <c r="AH277" t="inlineStr">
        <is>
          <t>DE - NCR (Cardtronics)</t>
        </is>
      </c>
      <c r="AK277" t="inlineStr">
        <is>
          <t>Location Locker/Counter</t>
        </is>
      </c>
      <c r="AL277" t="inlineStr">
        <is>
          <t>Locker Onboarding</t>
        </is>
      </c>
      <c r="AM277" t="n">
        <v>1</v>
      </c>
      <c r="AS277" t="n">
        <v>0</v>
      </c>
    </row>
    <row r="278">
      <c r="A278" t="n">
        <v>276</v>
      </c>
      <c r="B278" t="inlineStr">
        <is>
          <t>11/4/22 5:19</t>
        </is>
      </c>
      <c r="C278" t="inlineStr">
        <is>
          <t>12/13/22 7:40</t>
        </is>
      </c>
      <c r="D278" t="inlineStr">
        <is>
          <t>7/18/23</t>
        </is>
      </c>
      <c r="E278" t="inlineStr">
        <is>
          <t>Activated</t>
        </is>
      </c>
      <c r="F278" t="inlineStr">
        <is>
          <t>11/5/22 2:01</t>
        </is>
      </c>
      <c r="K278" t="inlineStr">
        <is>
          <t>11/15/22 10:15</t>
        </is>
      </c>
      <c r="L278" t="inlineStr">
        <is>
          <t>Approved</t>
        </is>
      </c>
      <c r="Q278" t="inlineStr">
        <is>
          <t>11/19/22</t>
        </is>
      </c>
      <c r="R278" t="inlineStr">
        <is>
          <t>7/18/23</t>
        </is>
      </c>
      <c r="T278" t="inlineStr">
        <is>
          <t>12/3/22</t>
        </is>
      </c>
      <c r="Y278" t="inlineStr">
        <is>
          <t>12/13/22</t>
        </is>
      </c>
      <c r="AA278" t="inlineStr">
        <is>
          <t>12/13/22 7:40</t>
        </is>
      </c>
      <c r="AF278" t="n">
        <v>0</v>
      </c>
      <c r="AG278" t="inlineStr">
        <is>
          <t>IT</t>
        </is>
      </c>
      <c r="AH278" t="inlineStr">
        <is>
          <t>IT - Ricoh</t>
        </is>
      </c>
      <c r="AI278" t="inlineStr">
        <is>
          <t>IT - Ricoh</t>
        </is>
      </c>
      <c r="AJ278" t="inlineStr">
        <is>
          <t>AS</t>
        </is>
      </c>
      <c r="AK278" t="inlineStr">
        <is>
          <t>Location Locker/Counter</t>
        </is>
      </c>
      <c r="AL278" t="inlineStr">
        <is>
          <t>Locker Onboarding</t>
        </is>
      </c>
      <c r="AM278" t="n">
        <v>1</v>
      </c>
      <c r="AP278" t="n">
        <v>242</v>
      </c>
      <c r="AR278" t="n">
        <v>38.28</v>
      </c>
      <c r="AS278" t="n">
        <v>1</v>
      </c>
      <c r="AT278" t="inlineStr">
        <is>
          <t>12/4/22 1:00</t>
        </is>
      </c>
    </row>
    <row r="279">
      <c r="A279" t="n">
        <v>277</v>
      </c>
      <c r="B279" t="inlineStr">
        <is>
          <t>2/15/22 0:22</t>
        </is>
      </c>
      <c r="D279" t="inlineStr">
        <is>
          <t>7/18/23</t>
        </is>
      </c>
      <c r="E279" t="inlineStr">
        <is>
          <t>Prepare property for installation</t>
        </is>
      </c>
      <c r="F279" t="inlineStr">
        <is>
          <t>2/15/22 1:00</t>
        </is>
      </c>
      <c r="K279" t="inlineStr">
        <is>
          <t>6/7/23 14:20</t>
        </is>
      </c>
      <c r="L279" t="inlineStr">
        <is>
          <t>Approved</t>
        </is>
      </c>
      <c r="R279" t="inlineStr">
        <is>
          <t>7/18/23</t>
        </is>
      </c>
      <c r="AD279" t="inlineStr">
        <is>
          <t>4/3/23</t>
        </is>
      </c>
      <c r="AE279" t="inlineStr">
        <is>
          <t>5/17/23</t>
        </is>
      </c>
      <c r="AF279" t="n">
        <v>0</v>
      </c>
      <c r="AG279" t="inlineStr">
        <is>
          <t>IT</t>
        </is>
      </c>
      <c r="AH279" t="inlineStr">
        <is>
          <t>IT - LAB68</t>
        </is>
      </c>
      <c r="AI279" t="inlineStr">
        <is>
          <t>IT - LAB68</t>
        </is>
      </c>
      <c r="AJ279" t="inlineStr">
        <is>
          <t>MMM</t>
        </is>
      </c>
      <c r="AK279" t="inlineStr">
        <is>
          <t>Location Locker/Counter</t>
        </is>
      </c>
      <c r="AL279" t="inlineStr">
        <is>
          <t>Locker Onboarding</t>
        </is>
      </c>
      <c r="AM279" t="n">
        <v>1</v>
      </c>
      <c r="AS279" t="n">
        <v>0</v>
      </c>
    </row>
    <row r="280">
      <c r="A280" t="n">
        <v>278</v>
      </c>
      <c r="B280" t="inlineStr">
        <is>
          <t>4/19/23 2:14</t>
        </is>
      </c>
      <c r="C280" t="inlineStr">
        <is>
          <t>5/31/23 3:28</t>
        </is>
      </c>
      <c r="D280" t="inlineStr">
        <is>
          <t>6/29/23</t>
        </is>
      </c>
      <c r="E280" t="inlineStr">
        <is>
          <t>Activated</t>
        </is>
      </c>
      <c r="F280" t="inlineStr">
        <is>
          <t>4/19/23 18:00</t>
        </is>
      </c>
      <c r="K280" t="inlineStr">
        <is>
          <t>5/3/23 5:52</t>
        </is>
      </c>
      <c r="L280" t="inlineStr">
        <is>
          <t>Approved</t>
        </is>
      </c>
      <c r="T280" t="inlineStr">
        <is>
          <t>5/10/23</t>
        </is>
      </c>
      <c r="Y280" t="inlineStr">
        <is>
          <t>5/31/23</t>
        </is>
      </c>
      <c r="AA280" t="inlineStr">
        <is>
          <t>5/31/23 3:28</t>
        </is>
      </c>
      <c r="AF280" t="n">
        <v>0</v>
      </c>
      <c r="AG280" t="inlineStr">
        <is>
          <t>ES</t>
        </is>
      </c>
      <c r="AH280" t="inlineStr">
        <is>
          <t>ES - Self survey</t>
        </is>
      </c>
      <c r="AI280" t="inlineStr">
        <is>
          <t>ES - Ricoh</t>
        </is>
      </c>
      <c r="AJ280" t="inlineStr">
        <is>
          <t>M</t>
        </is>
      </c>
      <c r="AK280" t="inlineStr">
        <is>
          <t>Location Locker/Counter</t>
        </is>
      </c>
      <c r="AL280" t="inlineStr">
        <is>
          <t>Odin Onboarding EU</t>
        </is>
      </c>
      <c r="AM280" t="n">
        <v>1</v>
      </c>
      <c r="AR280" t="n">
        <v>41.39</v>
      </c>
      <c r="AS280" t="n">
        <v>0</v>
      </c>
      <c r="AT280" t="inlineStr">
        <is>
          <t>5/12/23 0:00</t>
        </is>
      </c>
    </row>
    <row r="281">
      <c r="A281" t="n">
        <v>279</v>
      </c>
      <c r="B281" t="inlineStr">
        <is>
          <t>1/20/21 0:21</t>
        </is>
      </c>
      <c r="C281" t="inlineStr">
        <is>
          <t>12/20/21 2:25</t>
        </is>
      </c>
      <c r="D281" t="inlineStr">
        <is>
          <t>5/30/23</t>
        </is>
      </c>
      <c r="E281" t="inlineStr">
        <is>
          <t>Activated</t>
        </is>
      </c>
      <c r="F281" t="inlineStr">
        <is>
          <t>11/2/21 16:00</t>
        </is>
      </c>
      <c r="K281" t="inlineStr">
        <is>
          <t>12/1/21 6:05</t>
        </is>
      </c>
      <c r="L281" t="inlineStr">
        <is>
          <t>Approved</t>
        </is>
      </c>
      <c r="T281" t="inlineStr">
        <is>
          <t>12/1/21</t>
        </is>
      </c>
      <c r="Y281" t="inlineStr">
        <is>
          <t>12/14/21</t>
        </is>
      </c>
      <c r="Z281" t="inlineStr">
        <is>
          <t>12/14/21</t>
        </is>
      </c>
      <c r="AA281" t="inlineStr">
        <is>
          <t>12/20/21 2:25</t>
        </is>
      </c>
      <c r="AF281" t="n">
        <v>0</v>
      </c>
      <c r="AG281" t="inlineStr">
        <is>
          <t>DE</t>
        </is>
      </c>
      <c r="AH281" t="inlineStr">
        <is>
          <t>DE - Tokheim</t>
        </is>
      </c>
      <c r="AI281" t="inlineStr">
        <is>
          <t>DE - Tokheim</t>
        </is>
      </c>
      <c r="AJ281" t="inlineStr">
        <is>
          <t>ASA</t>
        </is>
      </c>
      <c r="AK281" t="inlineStr">
        <is>
          <t>Location Locker/Counter</t>
        </is>
      </c>
      <c r="AL281" t="inlineStr">
        <is>
          <t>Locker Onboarding</t>
        </is>
      </c>
      <c r="AM281" t="n">
        <v>1</v>
      </c>
      <c r="AR281" t="n">
        <v>47.48</v>
      </c>
      <c r="AS281" t="n">
        <v>1</v>
      </c>
      <c r="AT281" t="inlineStr">
        <is>
          <t>12/2/21 1:00</t>
        </is>
      </c>
    </row>
    <row r="282">
      <c r="A282" t="n">
        <v>280</v>
      </c>
      <c r="B282" t="inlineStr">
        <is>
          <t>1/21/21 5:44</t>
        </is>
      </c>
      <c r="C282" t="inlineStr">
        <is>
          <t>5/20/21 4:50</t>
        </is>
      </c>
      <c r="D282" t="inlineStr">
        <is>
          <t>7/5/23</t>
        </is>
      </c>
      <c r="E282" t="inlineStr">
        <is>
          <t>Activated</t>
        </is>
      </c>
      <c r="F282" t="inlineStr">
        <is>
          <t>1/22/21 1:01</t>
        </is>
      </c>
      <c r="K282" t="inlineStr">
        <is>
          <t>2/9/21 8:42</t>
        </is>
      </c>
      <c r="L282" t="inlineStr">
        <is>
          <t>Approved</t>
        </is>
      </c>
      <c r="T282" t="inlineStr">
        <is>
          <t>5/13/21</t>
        </is>
      </c>
      <c r="Y282" t="inlineStr">
        <is>
          <t>5/20/21</t>
        </is>
      </c>
      <c r="Z282" t="inlineStr">
        <is>
          <t>5/20/21</t>
        </is>
      </c>
      <c r="AA282" t="inlineStr">
        <is>
          <t>5/19/21 16:00</t>
        </is>
      </c>
      <c r="AF282" t="n">
        <v>0</v>
      </c>
      <c r="AG282" t="inlineStr">
        <is>
          <t>GB</t>
        </is>
      </c>
      <c r="AH282" t="inlineStr">
        <is>
          <t>GB - Ricoh UK Ltd</t>
        </is>
      </c>
      <c r="AI282" t="inlineStr">
        <is>
          <t>GB - Ricoh UK Ltd</t>
        </is>
      </c>
      <c r="AJ282" t="inlineStr">
        <is>
          <t>MM</t>
        </is>
      </c>
      <c r="AK282" t="inlineStr">
        <is>
          <t>Location Locker/Counter</t>
        </is>
      </c>
      <c r="AL282" t="inlineStr">
        <is>
          <t>Locker Onboarding</t>
        </is>
      </c>
      <c r="AM282" t="n">
        <v>1</v>
      </c>
      <c r="AR282" t="n">
        <v>117.58</v>
      </c>
      <c r="AS282" t="n">
        <v>1</v>
      </c>
    </row>
    <row r="283">
      <c r="A283" t="n">
        <v>281</v>
      </c>
      <c r="B283" t="inlineStr">
        <is>
          <t>2/16/21 7:18</t>
        </is>
      </c>
      <c r="C283" t="inlineStr">
        <is>
          <t>5/14/21 10:40</t>
        </is>
      </c>
      <c r="D283" t="inlineStr">
        <is>
          <t>5/30/23</t>
        </is>
      </c>
      <c r="E283" t="inlineStr">
        <is>
          <t>Activated</t>
        </is>
      </c>
      <c r="F283" t="inlineStr">
        <is>
          <t>2/15/21 15:00</t>
        </is>
      </c>
      <c r="K283" t="inlineStr">
        <is>
          <t>2/16/21 7:32</t>
        </is>
      </c>
      <c r="L283" t="inlineStr">
        <is>
          <t>Approved</t>
        </is>
      </c>
      <c r="T283" t="inlineStr">
        <is>
          <t>2/16/21</t>
        </is>
      </c>
      <c r="U283" t="inlineStr">
        <is>
          <t>4/18/21</t>
        </is>
      </c>
      <c r="Y283" t="inlineStr">
        <is>
          <t>3/25/21</t>
        </is>
      </c>
      <c r="Z283" t="inlineStr">
        <is>
          <t>5/14/21</t>
        </is>
      </c>
      <c r="AA283" t="inlineStr">
        <is>
          <t>5/14/21 10:40</t>
        </is>
      </c>
      <c r="AF283" t="n">
        <v>0</v>
      </c>
      <c r="AG283" t="inlineStr">
        <is>
          <t>DE</t>
        </is>
      </c>
      <c r="AI283" t="inlineStr">
        <is>
          <t>DE - NCR (Cardtronics)</t>
        </is>
      </c>
      <c r="AJ283" t="inlineStr">
        <is>
          <t>ASA</t>
        </is>
      </c>
      <c r="AK283" t="inlineStr">
        <is>
          <t>Location Locker/Counter</t>
        </is>
      </c>
      <c r="AL283" t="inlineStr">
        <is>
          <t>Locker Onboarding</t>
        </is>
      </c>
      <c r="AM283" t="n">
        <v>1</v>
      </c>
      <c r="AR283" t="n">
        <v>87.78</v>
      </c>
      <c r="AS283" t="n">
        <v>0</v>
      </c>
      <c r="AT283" t="inlineStr">
        <is>
          <t>2/17/21 1:01</t>
        </is>
      </c>
    </row>
    <row r="284">
      <c r="A284" t="n">
        <v>282</v>
      </c>
      <c r="B284" t="inlineStr">
        <is>
          <t>6/23/22 17:06</t>
        </is>
      </c>
      <c r="C284" t="inlineStr">
        <is>
          <t>8/3/22 19:43</t>
        </is>
      </c>
      <c r="D284" t="inlineStr">
        <is>
          <t>11/29/22</t>
        </is>
      </c>
      <c r="E284" t="inlineStr">
        <is>
          <t>Closed</t>
        </is>
      </c>
      <c r="F284" t="inlineStr">
        <is>
          <t>7/31/22 7:00</t>
        </is>
      </c>
      <c r="I284" t="inlineStr">
        <is>
          <t>8/2/22 7:00</t>
        </is>
      </c>
      <c r="K284" t="inlineStr">
        <is>
          <t>8/3/22 0:00</t>
        </is>
      </c>
      <c r="L284" t="inlineStr">
        <is>
          <t>Approved</t>
        </is>
      </c>
      <c r="AF284" t="n">
        <v>0</v>
      </c>
      <c r="AG284" t="inlineStr">
        <is>
          <t>AU</t>
        </is>
      </c>
      <c r="AH284" t="inlineStr">
        <is>
          <t>AU - NCR (Cardtronics)</t>
        </is>
      </c>
      <c r="AI284" t="inlineStr">
        <is>
          <t>AU - NCR (Cardtronics)</t>
        </is>
      </c>
      <c r="AK284" t="inlineStr">
        <is>
          <t>Location Locker/Counter</t>
        </is>
      </c>
      <c r="AL284" t="inlineStr">
        <is>
          <t>Locker Onboarding</t>
        </is>
      </c>
      <c r="AM284" t="n">
        <v>1</v>
      </c>
      <c r="AN284" t="n">
        <v>2</v>
      </c>
      <c r="AO284" t="n">
        <v>1</v>
      </c>
      <c r="AS284" t="n">
        <v>0</v>
      </c>
    </row>
    <row r="285">
      <c r="A285" t="n">
        <v>283</v>
      </c>
      <c r="B285" t="inlineStr">
        <is>
          <t>3/28/22 19:46</t>
        </is>
      </c>
      <c r="C285" t="inlineStr">
        <is>
          <t>7/22/22 8:45</t>
        </is>
      </c>
      <c r="D285" t="inlineStr">
        <is>
          <t>6/7/23</t>
        </is>
      </c>
      <c r="E285" t="inlineStr">
        <is>
          <t>Closed</t>
        </is>
      </c>
      <c r="F285" t="inlineStr">
        <is>
          <t>8/1/21 22:00</t>
        </is>
      </c>
      <c r="I285" t="inlineStr">
        <is>
          <t>8/4/21 22:00</t>
        </is>
      </c>
      <c r="K285" t="inlineStr">
        <is>
          <t>8/10/21 0:00</t>
        </is>
      </c>
      <c r="L285" t="inlineStr">
        <is>
          <t>Approved</t>
        </is>
      </c>
      <c r="M285" t="inlineStr">
        <is>
          <t>8/10/21</t>
        </is>
      </c>
      <c r="O285" t="inlineStr">
        <is>
          <t>8/9/21</t>
        </is>
      </c>
      <c r="Q285" t="inlineStr">
        <is>
          <t>1/21/22</t>
        </is>
      </c>
      <c r="X285" t="inlineStr">
        <is>
          <t>1/20/22 0:00</t>
        </is>
      </c>
      <c r="AF285" t="n">
        <v>1</v>
      </c>
      <c r="AG285" t="inlineStr">
        <is>
          <t>US</t>
        </is>
      </c>
      <c r="AH285" t="inlineStr">
        <is>
          <t>US - NSA</t>
        </is>
      </c>
      <c r="AI285" t="inlineStr">
        <is>
          <t>US - NSA</t>
        </is>
      </c>
      <c r="AJ285" t="inlineStr">
        <is>
          <t>AS</t>
        </is>
      </c>
      <c r="AK285" t="inlineStr">
        <is>
          <t>Location Locker/Counter NA</t>
        </is>
      </c>
      <c r="AL285" t="inlineStr">
        <is>
          <t>Locker Onboarding NA</t>
        </is>
      </c>
      <c r="AM285" t="n">
        <v>1</v>
      </c>
      <c r="AN285" t="n">
        <v>3</v>
      </c>
      <c r="AO285" t="n">
        <v>0</v>
      </c>
      <c r="AS285" t="n">
        <v>0</v>
      </c>
    </row>
    <row r="286">
      <c r="A286" t="n">
        <v>284</v>
      </c>
      <c r="B286" t="inlineStr">
        <is>
          <t>10/3/22 9:46</t>
        </is>
      </c>
      <c r="C286" t="inlineStr">
        <is>
          <t>3/3/23 8:02</t>
        </is>
      </c>
      <c r="D286" t="inlineStr">
        <is>
          <t>6/7/23</t>
        </is>
      </c>
      <c r="E286" t="inlineStr">
        <is>
          <t>Closed</t>
        </is>
      </c>
      <c r="H286" t="inlineStr">
        <is>
          <t>2/13/23</t>
        </is>
      </c>
      <c r="I286" t="inlineStr">
        <is>
          <t>3/2/23 12:00</t>
        </is>
      </c>
      <c r="J286" t="inlineStr">
        <is>
          <t>3/2/23</t>
        </is>
      </c>
      <c r="K286" t="inlineStr">
        <is>
          <t>3/3/23 8:02</t>
        </is>
      </c>
      <c r="L286" t="inlineStr">
        <is>
          <t>Not Viable</t>
        </is>
      </c>
      <c r="M286" t="inlineStr">
        <is>
          <t>2/21/23</t>
        </is>
      </c>
      <c r="O286" t="inlineStr">
        <is>
          <t>10/17/22</t>
        </is>
      </c>
      <c r="Q286" t="inlineStr">
        <is>
          <t>2/21/23</t>
        </is>
      </c>
      <c r="AF286" t="n">
        <v>1</v>
      </c>
      <c r="AG286" t="inlineStr">
        <is>
          <t>US</t>
        </is>
      </c>
      <c r="AH286" t="inlineStr">
        <is>
          <t>US - NSA</t>
        </is>
      </c>
      <c r="AI286" t="inlineStr">
        <is>
          <t>US - NSA</t>
        </is>
      </c>
      <c r="AJ286" t="inlineStr">
        <is>
          <t>M</t>
        </is>
      </c>
      <c r="AK286" t="inlineStr">
        <is>
          <t>Location Locker/Counter NA</t>
        </is>
      </c>
      <c r="AL286" t="inlineStr">
        <is>
          <t>Locker Onboarding NA</t>
        </is>
      </c>
      <c r="AM286" t="n">
        <v>1</v>
      </c>
      <c r="AO286" t="n">
        <v>-137</v>
      </c>
      <c r="AS286" t="n">
        <v>0</v>
      </c>
    </row>
    <row r="287">
      <c r="A287" t="n">
        <v>285</v>
      </c>
      <c r="B287" t="inlineStr">
        <is>
          <t>4/26/23 1:58</t>
        </is>
      </c>
      <c r="C287" t="inlineStr">
        <is>
          <t>5/30/23 0:19</t>
        </is>
      </c>
      <c r="D287" t="inlineStr">
        <is>
          <t>7/17/23</t>
        </is>
      </c>
      <c r="E287" t="inlineStr">
        <is>
          <t>Closed</t>
        </is>
      </c>
      <c r="F287" t="inlineStr">
        <is>
          <t>5/4/23 8:30</t>
        </is>
      </c>
      <c r="I287" t="inlineStr">
        <is>
          <t>5/2/23 15:00</t>
        </is>
      </c>
      <c r="K287" t="inlineStr">
        <is>
          <t>5/5/23 5:01</t>
        </is>
      </c>
      <c r="L287" t="inlineStr">
        <is>
          <t>Approved</t>
        </is>
      </c>
      <c r="AF287" t="n">
        <v>0</v>
      </c>
      <c r="AG287" t="inlineStr">
        <is>
          <t>DE</t>
        </is>
      </c>
      <c r="AH287" t="inlineStr">
        <is>
          <t>DE - BEM</t>
        </is>
      </c>
      <c r="AI287" t="inlineStr">
        <is>
          <t>DE - BEM</t>
        </is>
      </c>
      <c r="AJ287" t="inlineStr">
        <is>
          <t>Gen4_46_Lockers</t>
        </is>
      </c>
      <c r="AK287" t="inlineStr">
        <is>
          <t>Location Locker/Counter</t>
        </is>
      </c>
      <c r="AL287" t="inlineStr">
        <is>
          <t>Locker Onboarding</t>
        </is>
      </c>
      <c r="AM287" t="n">
        <v>1</v>
      </c>
      <c r="AN287" t="n">
        <v>-1.73</v>
      </c>
      <c r="AS287" t="n">
        <v>0</v>
      </c>
    </row>
    <row r="288">
      <c r="A288" t="n">
        <v>286</v>
      </c>
      <c r="B288" t="inlineStr">
        <is>
          <t>4/7/20 6:09</t>
        </is>
      </c>
      <c r="C288" t="inlineStr">
        <is>
          <t>6/4/21 4:46</t>
        </is>
      </c>
      <c r="D288" t="inlineStr">
        <is>
          <t>10/4/22</t>
        </is>
      </c>
      <c r="E288" t="inlineStr">
        <is>
          <t>Closed</t>
        </is>
      </c>
      <c r="F288" t="inlineStr">
        <is>
          <t>4/8/20 22:00</t>
        </is>
      </c>
      <c r="K288" t="inlineStr">
        <is>
          <t>5/15/21 12:25</t>
        </is>
      </c>
      <c r="L288" t="inlineStr">
        <is>
          <t>Approved</t>
        </is>
      </c>
      <c r="AF288" t="n">
        <v>0</v>
      </c>
      <c r="AG288" t="inlineStr">
        <is>
          <t>GB</t>
        </is>
      </c>
      <c r="AH288" t="inlineStr">
        <is>
          <t>GB - Principle Link UK  Ltd</t>
        </is>
      </c>
      <c r="AK288" t="inlineStr">
        <is>
          <t>Location Locker/Counter</t>
        </is>
      </c>
      <c r="AL288" t="inlineStr">
        <is>
          <t>Locker Onboarding</t>
        </is>
      </c>
      <c r="AM288" t="n">
        <v>1</v>
      </c>
      <c r="AS288" t="n">
        <v>0</v>
      </c>
    </row>
    <row r="289">
      <c r="A289" t="n">
        <v>287</v>
      </c>
      <c r="B289" t="inlineStr">
        <is>
          <t>7/15/21 0:54</t>
        </is>
      </c>
      <c r="C289" t="inlineStr">
        <is>
          <t>3/1/22 2:49</t>
        </is>
      </c>
      <c r="D289" t="inlineStr">
        <is>
          <t>10/4/22</t>
        </is>
      </c>
      <c r="E289" t="inlineStr">
        <is>
          <t>Closed</t>
        </is>
      </c>
      <c r="F289" t="inlineStr">
        <is>
          <t>7/19/21 15:00</t>
        </is>
      </c>
      <c r="AF289" t="n">
        <v>0</v>
      </c>
      <c r="AG289" t="inlineStr">
        <is>
          <t>DE</t>
        </is>
      </c>
      <c r="AH289" t="inlineStr">
        <is>
          <t>DE - NCR (Cardtronics)</t>
        </is>
      </c>
      <c r="AK289" t="inlineStr">
        <is>
          <t>Location Locker/Counter</t>
        </is>
      </c>
      <c r="AL289" t="inlineStr">
        <is>
          <t>Locker Onboarding</t>
        </is>
      </c>
      <c r="AM289" t="n">
        <v>1</v>
      </c>
      <c r="AS289" t="n">
        <v>0</v>
      </c>
    </row>
    <row r="290">
      <c r="A290" t="n">
        <v>288</v>
      </c>
      <c r="B290" t="inlineStr">
        <is>
          <t>11/4/22 10:43</t>
        </is>
      </c>
      <c r="C290" t="inlineStr">
        <is>
          <t>12/15/22 0:45</t>
        </is>
      </c>
      <c r="D290" t="inlineStr">
        <is>
          <t>7/18/23</t>
        </is>
      </c>
      <c r="E290" t="inlineStr">
        <is>
          <t>Activated</t>
        </is>
      </c>
      <c r="F290" t="inlineStr">
        <is>
          <t>11/5/22 2:01</t>
        </is>
      </c>
      <c r="K290" t="inlineStr">
        <is>
          <t>11/11/22 7:50</t>
        </is>
      </c>
      <c r="L290" t="inlineStr">
        <is>
          <t>Approved</t>
        </is>
      </c>
      <c r="Q290" t="inlineStr">
        <is>
          <t>11/19/22</t>
        </is>
      </c>
      <c r="R290" t="inlineStr">
        <is>
          <t>7/18/23</t>
        </is>
      </c>
      <c r="T290" t="inlineStr">
        <is>
          <t>12/3/22</t>
        </is>
      </c>
      <c r="Y290" t="inlineStr">
        <is>
          <t>12/15/22</t>
        </is>
      </c>
      <c r="AA290" t="inlineStr">
        <is>
          <t>12/15/22 0:45</t>
        </is>
      </c>
      <c r="AF290" t="n">
        <v>0</v>
      </c>
      <c r="AG290" t="inlineStr">
        <is>
          <t>IT</t>
        </is>
      </c>
      <c r="AH290" t="inlineStr">
        <is>
          <t>IT - Ricoh</t>
        </is>
      </c>
      <c r="AI290" t="inlineStr">
        <is>
          <t>IT - Ricoh</t>
        </is>
      </c>
      <c r="AJ290" t="inlineStr">
        <is>
          <t>M</t>
        </is>
      </c>
      <c r="AK290" t="inlineStr">
        <is>
          <t>Location Locker/Counter</t>
        </is>
      </c>
      <c r="AL290" t="inlineStr">
        <is>
          <t>Odin Onboarding EU</t>
        </is>
      </c>
      <c r="AM290" t="n">
        <v>1</v>
      </c>
      <c r="AP290" t="n">
        <v>242</v>
      </c>
      <c r="AR290" t="n">
        <v>39.99</v>
      </c>
      <c r="AS290" t="n">
        <v>1</v>
      </c>
      <c r="AT290" t="inlineStr">
        <is>
          <t>12/4/22 1:00</t>
        </is>
      </c>
    </row>
    <row r="291">
      <c r="A291" t="n">
        <v>289</v>
      </c>
      <c r="B291" t="inlineStr">
        <is>
          <t>1/9/23 5:51</t>
        </is>
      </c>
      <c r="D291" t="inlineStr">
        <is>
          <t>7/18/23</t>
        </is>
      </c>
      <c r="E291" t="inlineStr">
        <is>
          <t>Prepare property for installation</t>
        </is>
      </c>
      <c r="F291" t="inlineStr">
        <is>
          <t>1/10/23 1:00</t>
        </is>
      </c>
      <c r="K291" t="inlineStr">
        <is>
          <t>6/7/23 14:27</t>
        </is>
      </c>
      <c r="L291" t="inlineStr">
        <is>
          <t>Approved</t>
        </is>
      </c>
      <c r="R291" t="inlineStr">
        <is>
          <t>7/18/23</t>
        </is>
      </c>
      <c r="AD291" t="inlineStr">
        <is>
          <t>4/3/23</t>
        </is>
      </c>
      <c r="AF291" t="n">
        <v>1</v>
      </c>
      <c r="AG291" t="inlineStr">
        <is>
          <t>IT</t>
        </is>
      </c>
      <c r="AH291" t="inlineStr">
        <is>
          <t>IT - LAB68</t>
        </is>
      </c>
      <c r="AI291" t="inlineStr">
        <is>
          <t>IT - LAB68</t>
        </is>
      </c>
      <c r="AJ291" t="inlineStr">
        <is>
          <t>MM</t>
        </is>
      </c>
      <c r="AK291" t="inlineStr">
        <is>
          <t>Location Locker/Counter</t>
        </is>
      </c>
      <c r="AL291" t="inlineStr">
        <is>
          <t>Locker Onboarding</t>
        </is>
      </c>
      <c r="AM291" t="n">
        <v>1</v>
      </c>
      <c r="AS291" t="n">
        <v>0</v>
      </c>
    </row>
    <row r="292">
      <c r="A292" t="n">
        <v>290</v>
      </c>
      <c r="B292" t="inlineStr">
        <is>
          <t>4/19/23 2:15</t>
        </is>
      </c>
      <c r="C292" t="inlineStr">
        <is>
          <t>6/6/23 4:08</t>
        </is>
      </c>
      <c r="D292" t="inlineStr">
        <is>
          <t>6/29/23</t>
        </is>
      </c>
      <c r="E292" t="inlineStr">
        <is>
          <t>Activated</t>
        </is>
      </c>
      <c r="F292" t="inlineStr">
        <is>
          <t>4/19/23 18:00</t>
        </is>
      </c>
      <c r="K292" t="inlineStr">
        <is>
          <t>5/3/23 5:52</t>
        </is>
      </c>
      <c r="L292" t="inlineStr">
        <is>
          <t>Approved</t>
        </is>
      </c>
      <c r="T292" t="inlineStr">
        <is>
          <t>5/23/23</t>
        </is>
      </c>
      <c r="Y292" t="inlineStr">
        <is>
          <t>6/6/23</t>
        </is>
      </c>
      <c r="AA292" t="inlineStr">
        <is>
          <t>6/6/23 4:08</t>
        </is>
      </c>
      <c r="AF292" t="n">
        <v>0</v>
      </c>
      <c r="AG292" t="inlineStr">
        <is>
          <t>ES</t>
        </is>
      </c>
      <c r="AH292" t="inlineStr">
        <is>
          <t>ES - Self survey</t>
        </is>
      </c>
      <c r="AI292" t="inlineStr">
        <is>
          <t>ES - Ricoh</t>
        </is>
      </c>
      <c r="AJ292" t="inlineStr">
        <is>
          <t>M</t>
        </is>
      </c>
      <c r="AK292" t="inlineStr">
        <is>
          <t>Location Locker/Counter</t>
        </is>
      </c>
      <c r="AL292" t="inlineStr">
        <is>
          <t>Odin Onboarding EU</t>
        </is>
      </c>
      <c r="AM292" t="n">
        <v>1</v>
      </c>
      <c r="AR292" t="n">
        <v>47.42</v>
      </c>
      <c r="AS292" t="n">
        <v>0</v>
      </c>
      <c r="AT292" t="inlineStr">
        <is>
          <t>5/24/23 0:00</t>
        </is>
      </c>
    </row>
    <row r="293">
      <c r="A293" t="n">
        <v>291</v>
      </c>
      <c r="B293" t="inlineStr">
        <is>
          <t>1/20/21 0:21</t>
        </is>
      </c>
      <c r="C293" t="inlineStr">
        <is>
          <t>4/26/21 11:19</t>
        </is>
      </c>
      <c r="D293" t="inlineStr">
        <is>
          <t>5/30/23</t>
        </is>
      </c>
      <c r="E293" t="inlineStr">
        <is>
          <t>Activated</t>
        </is>
      </c>
      <c r="F293" t="inlineStr">
        <is>
          <t>2/9/21 1:02</t>
        </is>
      </c>
      <c r="K293" t="inlineStr">
        <is>
          <t>4/8/21 22:44</t>
        </is>
      </c>
      <c r="L293" t="inlineStr">
        <is>
          <t>Approved</t>
        </is>
      </c>
      <c r="T293" t="inlineStr">
        <is>
          <t>4/9/21</t>
        </is>
      </c>
      <c r="Y293" t="inlineStr">
        <is>
          <t>4/18/21</t>
        </is>
      </c>
      <c r="Z293" t="inlineStr">
        <is>
          <t>4/18/21</t>
        </is>
      </c>
      <c r="AA293" t="inlineStr">
        <is>
          <t>4/26/21 11:19</t>
        </is>
      </c>
      <c r="AF293" t="n">
        <v>0</v>
      </c>
      <c r="AG293" t="inlineStr">
        <is>
          <t>DE</t>
        </is>
      </c>
      <c r="AH293" t="inlineStr">
        <is>
          <t>DE - Tokheim</t>
        </is>
      </c>
      <c r="AI293" t="inlineStr">
        <is>
          <t>DE - Tokheim</t>
        </is>
      </c>
      <c r="AJ293" t="inlineStr">
        <is>
          <t>ASA</t>
        </is>
      </c>
      <c r="AK293" t="inlineStr">
        <is>
          <t>Location Locker/Counter</t>
        </is>
      </c>
      <c r="AL293" t="inlineStr">
        <is>
          <t>Locker Onboarding</t>
        </is>
      </c>
      <c r="AM293" t="n">
        <v>1</v>
      </c>
      <c r="AR293" t="n">
        <v>76.39</v>
      </c>
      <c r="AS293" t="n">
        <v>0</v>
      </c>
      <c r="AT293" t="inlineStr">
        <is>
          <t>4/9/21 1:02</t>
        </is>
      </c>
    </row>
    <row r="294">
      <c r="A294" t="n">
        <v>292</v>
      </c>
      <c r="B294" t="inlineStr">
        <is>
          <t>1/21/21 5:44</t>
        </is>
      </c>
      <c r="C294" t="inlineStr">
        <is>
          <t>5/26/21 8:38</t>
        </is>
      </c>
      <c r="D294" t="inlineStr">
        <is>
          <t>7/5/23</t>
        </is>
      </c>
      <c r="E294" t="inlineStr">
        <is>
          <t>Activated</t>
        </is>
      </c>
      <c r="F294" t="inlineStr">
        <is>
          <t>1/22/21 1:01</t>
        </is>
      </c>
      <c r="K294" t="inlineStr">
        <is>
          <t>2/11/21 5:43</t>
        </is>
      </c>
      <c r="L294" t="inlineStr">
        <is>
          <t>Approved</t>
        </is>
      </c>
      <c r="T294" t="inlineStr">
        <is>
          <t>5/13/21</t>
        </is>
      </c>
      <c r="Y294" t="inlineStr">
        <is>
          <t>5/26/21</t>
        </is>
      </c>
      <c r="Z294" t="inlineStr">
        <is>
          <t>5/26/21</t>
        </is>
      </c>
      <c r="AA294" t="inlineStr">
        <is>
          <t>5/25/21 16:00</t>
        </is>
      </c>
      <c r="AF294" t="n">
        <v>0</v>
      </c>
      <c r="AG294" t="inlineStr">
        <is>
          <t>GB</t>
        </is>
      </c>
      <c r="AH294" t="inlineStr">
        <is>
          <t>GB - Ricoh UK Ltd</t>
        </is>
      </c>
      <c r="AI294" t="inlineStr">
        <is>
          <t>GB - Ricoh UK Ltd</t>
        </is>
      </c>
      <c r="AJ294" t="inlineStr">
        <is>
          <t>MM</t>
        </is>
      </c>
      <c r="AK294" t="inlineStr">
        <is>
          <t>Location Locker/Counter</t>
        </is>
      </c>
      <c r="AL294" t="inlineStr">
        <is>
          <t>Locker Onboarding</t>
        </is>
      </c>
      <c r="AM294" t="n">
        <v>1</v>
      </c>
      <c r="AR294" t="n">
        <v>123.58</v>
      </c>
      <c r="AS294" t="n">
        <v>1</v>
      </c>
    </row>
    <row r="295">
      <c r="A295" t="n">
        <v>293</v>
      </c>
      <c r="B295" t="inlineStr">
        <is>
          <t>4/15/21 4:42</t>
        </is>
      </c>
      <c r="C295" t="inlineStr">
        <is>
          <t>5/9/21 22:29</t>
        </is>
      </c>
      <c r="D295" t="inlineStr">
        <is>
          <t>5/30/23</t>
        </is>
      </c>
      <c r="E295" t="inlineStr">
        <is>
          <t>Activated</t>
        </is>
      </c>
      <c r="F295" t="inlineStr">
        <is>
          <t>4/14/21 15:00</t>
        </is>
      </c>
      <c r="K295" t="inlineStr">
        <is>
          <t>4/16/21 3:59</t>
        </is>
      </c>
      <c r="L295" t="inlineStr">
        <is>
          <t>Approved</t>
        </is>
      </c>
      <c r="T295" t="inlineStr">
        <is>
          <t>4/16/21</t>
        </is>
      </c>
      <c r="U295" t="inlineStr">
        <is>
          <t>4/29/21</t>
        </is>
      </c>
      <c r="Y295" t="inlineStr">
        <is>
          <t>4/29/21</t>
        </is>
      </c>
      <c r="Z295" t="inlineStr">
        <is>
          <t>4/30/21</t>
        </is>
      </c>
      <c r="AA295" t="inlineStr">
        <is>
          <t>5/9/21 22:29</t>
        </is>
      </c>
      <c r="AF295" t="n">
        <v>0</v>
      </c>
      <c r="AG295" t="inlineStr">
        <is>
          <t>DE</t>
        </is>
      </c>
      <c r="AI295" t="inlineStr">
        <is>
          <t>DE - NCR (Cardtronics)</t>
        </is>
      </c>
      <c r="AJ295" t="inlineStr">
        <is>
          <t>ASA</t>
        </is>
      </c>
      <c r="AK295" t="inlineStr">
        <is>
          <t>Location Locker/Counter</t>
        </is>
      </c>
      <c r="AL295" t="inlineStr">
        <is>
          <t>Locker Onboarding</t>
        </is>
      </c>
      <c r="AM295" t="n">
        <v>1</v>
      </c>
      <c r="AR295" t="n">
        <v>25.31</v>
      </c>
      <c r="AS295" t="n">
        <v>0</v>
      </c>
      <c r="AT295" t="inlineStr">
        <is>
          <t>4/17/21 1:02</t>
        </is>
      </c>
    </row>
    <row r="296">
      <c r="A296" t="n">
        <v>294</v>
      </c>
      <c r="B296" t="inlineStr">
        <is>
          <t>6/23/22 17:07</t>
        </is>
      </c>
      <c r="C296" t="inlineStr">
        <is>
          <t>11/29/22 13:39</t>
        </is>
      </c>
      <c r="D296" t="inlineStr">
        <is>
          <t>11/29/22</t>
        </is>
      </c>
      <c r="E296" t="inlineStr">
        <is>
          <t>Closed</t>
        </is>
      </c>
      <c r="F296" t="inlineStr">
        <is>
          <t>7/19/22 7:00</t>
        </is>
      </c>
      <c r="I296" t="inlineStr">
        <is>
          <t>7/20/22 7:00</t>
        </is>
      </c>
      <c r="K296" t="inlineStr">
        <is>
          <t>7/31/22 0:00</t>
        </is>
      </c>
      <c r="L296" t="inlineStr">
        <is>
          <t>On Hold</t>
        </is>
      </c>
      <c r="AF296" t="n">
        <v>0</v>
      </c>
      <c r="AG296" t="inlineStr">
        <is>
          <t>AU</t>
        </is>
      </c>
      <c r="AH296" t="inlineStr">
        <is>
          <t>AU - NCR (Cardtronics)</t>
        </is>
      </c>
      <c r="AI296" t="inlineStr">
        <is>
          <t>AU - NCR (Cardtronics)</t>
        </is>
      </c>
      <c r="AK296" t="inlineStr">
        <is>
          <t>Location Locker/Counter</t>
        </is>
      </c>
      <c r="AL296" t="inlineStr">
        <is>
          <t>Locker Onboarding</t>
        </is>
      </c>
      <c r="AM296" t="n">
        <v>1</v>
      </c>
      <c r="AN296" t="n">
        <v>1</v>
      </c>
      <c r="AO296" t="n">
        <v>1</v>
      </c>
      <c r="AS296" t="n">
        <v>0</v>
      </c>
    </row>
    <row r="297">
      <c r="A297" t="n">
        <v>295</v>
      </c>
      <c r="B297" t="inlineStr">
        <is>
          <t>3/28/22 22:31</t>
        </is>
      </c>
      <c r="D297" t="inlineStr">
        <is>
          <t>6/7/23</t>
        </is>
      </c>
      <c r="E297" t="inlineStr">
        <is>
          <t>Closed</t>
        </is>
      </c>
      <c r="F297" t="inlineStr">
        <is>
          <t>8/1/21 22:00</t>
        </is>
      </c>
      <c r="I297" t="inlineStr">
        <is>
          <t>8/11/21 22:00</t>
        </is>
      </c>
      <c r="K297" t="inlineStr">
        <is>
          <t>8/13/21 0:00</t>
        </is>
      </c>
      <c r="L297" t="inlineStr">
        <is>
          <t>Pending Gen 3 Approval</t>
        </is>
      </c>
      <c r="M297" t="inlineStr">
        <is>
          <t>8/17/21</t>
        </is>
      </c>
      <c r="O297" t="inlineStr">
        <is>
          <t>8/13/21</t>
        </is>
      </c>
      <c r="AF297" t="n">
        <v>1</v>
      </c>
      <c r="AG297" t="inlineStr">
        <is>
          <t>US</t>
        </is>
      </c>
      <c r="AH297" t="inlineStr">
        <is>
          <t>US - NSA</t>
        </is>
      </c>
      <c r="AI297" t="inlineStr">
        <is>
          <t>US - NSA</t>
        </is>
      </c>
      <c r="AJ297" t="inlineStr">
        <is>
          <t>AS</t>
        </is>
      </c>
      <c r="AK297" t="inlineStr">
        <is>
          <t>Location Locker/Counter NA</t>
        </is>
      </c>
      <c r="AL297" t="inlineStr">
        <is>
          <t>Locker Onboarding NA</t>
        </is>
      </c>
      <c r="AM297" t="n">
        <v>1</v>
      </c>
      <c r="AN297" t="n">
        <v>10</v>
      </c>
      <c r="AO297" t="n">
        <v>1</v>
      </c>
      <c r="AS297" t="n">
        <v>0</v>
      </c>
    </row>
    <row r="298">
      <c r="A298" t="n">
        <v>296</v>
      </c>
      <c r="B298" t="inlineStr">
        <is>
          <t>4/22/22 12:21</t>
        </is>
      </c>
      <c r="C298" t="inlineStr">
        <is>
          <t>3/8/23 17:11</t>
        </is>
      </c>
      <c r="D298" t="inlineStr">
        <is>
          <t>6/7/23</t>
        </is>
      </c>
      <c r="E298" t="inlineStr">
        <is>
          <t>Closed</t>
        </is>
      </c>
      <c r="F298" t="inlineStr">
        <is>
          <t>4/26/22 12:00</t>
        </is>
      </c>
      <c r="I298" t="inlineStr">
        <is>
          <t>5/8/22 12:00</t>
        </is>
      </c>
      <c r="J298" t="inlineStr">
        <is>
          <t>5/8/22</t>
        </is>
      </c>
      <c r="K298" t="inlineStr">
        <is>
          <t>5/23/22 15:24</t>
        </is>
      </c>
      <c r="L298" t="inlineStr">
        <is>
          <t>Approved</t>
        </is>
      </c>
      <c r="O298" t="inlineStr">
        <is>
          <t>5/9/22</t>
        </is>
      </c>
      <c r="Q298" t="inlineStr">
        <is>
          <t>3/8/23</t>
        </is>
      </c>
      <c r="AF298" t="n">
        <v>0</v>
      </c>
      <c r="AG298" t="inlineStr">
        <is>
          <t>US</t>
        </is>
      </c>
      <c r="AH298" t="inlineStr">
        <is>
          <t>US - NSA</t>
        </is>
      </c>
      <c r="AI298" t="inlineStr">
        <is>
          <t>US - NSA</t>
        </is>
      </c>
      <c r="AJ298" t="inlineStr">
        <is>
          <t>M</t>
        </is>
      </c>
      <c r="AK298" t="inlineStr">
        <is>
          <t>Location Locker/Counter NA</t>
        </is>
      </c>
      <c r="AL298" t="inlineStr">
        <is>
          <t>Locker Onboarding NA</t>
        </is>
      </c>
      <c r="AM298" t="n">
        <v>1</v>
      </c>
      <c r="AN298" t="n">
        <v>12</v>
      </c>
      <c r="AO298" t="n">
        <v>-14</v>
      </c>
      <c r="AS298" t="n">
        <v>0</v>
      </c>
    </row>
    <row r="299">
      <c r="A299" t="n">
        <v>297</v>
      </c>
      <c r="B299" t="inlineStr">
        <is>
          <t>2/16/23 8:35</t>
        </is>
      </c>
      <c r="C299" t="inlineStr">
        <is>
          <t>3/9/23 2:29</t>
        </is>
      </c>
      <c r="D299" t="inlineStr">
        <is>
          <t>7/17/23</t>
        </is>
      </c>
      <c r="E299" t="inlineStr">
        <is>
          <t>Closed</t>
        </is>
      </c>
      <c r="F299" t="inlineStr">
        <is>
          <t>2/17/23 1:00</t>
        </is>
      </c>
      <c r="I299" t="inlineStr">
        <is>
          <t>2/28/23 3:00</t>
        </is>
      </c>
      <c r="K299" t="inlineStr">
        <is>
          <t>3/1/23 4:39</t>
        </is>
      </c>
      <c r="L299" t="inlineStr">
        <is>
          <t>Rejected</t>
        </is>
      </c>
      <c r="AF299" t="n">
        <v>0</v>
      </c>
      <c r="AG299" t="inlineStr">
        <is>
          <t>DE</t>
        </is>
      </c>
      <c r="AH299" t="inlineStr">
        <is>
          <t>DE - BEM</t>
        </is>
      </c>
      <c r="AI299" t="inlineStr">
        <is>
          <t>DE - BEM</t>
        </is>
      </c>
      <c r="AJ299" t="inlineStr">
        <is>
          <t>Gen4_46_Lockers</t>
        </is>
      </c>
      <c r="AK299" t="inlineStr">
        <is>
          <t>Location Locker/Counter</t>
        </is>
      </c>
      <c r="AL299" t="inlineStr">
        <is>
          <t>Locker Onboarding</t>
        </is>
      </c>
      <c r="AM299" t="n">
        <v>1</v>
      </c>
      <c r="AN299" t="n">
        <v>11.08</v>
      </c>
      <c r="AS299" t="n">
        <v>0</v>
      </c>
    </row>
    <row r="300">
      <c r="A300" t="n">
        <v>298</v>
      </c>
      <c r="B300" t="inlineStr">
        <is>
          <t>8/8/22 4:44</t>
        </is>
      </c>
      <c r="C300" t="inlineStr">
        <is>
          <t>2/9/23 3:47</t>
        </is>
      </c>
      <c r="D300" t="inlineStr">
        <is>
          <t>2/9/23</t>
        </is>
      </c>
      <c r="E300" t="inlineStr">
        <is>
          <t>Closed</t>
        </is>
      </c>
      <c r="F300" t="inlineStr">
        <is>
          <t>8/20/22 1:00</t>
        </is>
      </c>
      <c r="K300" t="inlineStr">
        <is>
          <t>9/20/22 5:36</t>
        </is>
      </c>
      <c r="L300" t="inlineStr">
        <is>
          <t>Approved</t>
        </is>
      </c>
      <c r="AF300" t="n">
        <v>0</v>
      </c>
      <c r="AG300" t="inlineStr">
        <is>
          <t>GB</t>
        </is>
      </c>
      <c r="AH300" t="inlineStr">
        <is>
          <t>GB - Principle Link UK  Ltd</t>
        </is>
      </c>
      <c r="AK300" t="inlineStr">
        <is>
          <t>Location Locker/Counter</t>
        </is>
      </c>
      <c r="AL300" t="inlineStr">
        <is>
          <t>Locker Onboarding</t>
        </is>
      </c>
      <c r="AM300" t="n">
        <v>1</v>
      </c>
      <c r="AS300" t="n">
        <v>0</v>
      </c>
    </row>
    <row r="301">
      <c r="A301" t="n">
        <v>299</v>
      </c>
      <c r="B301" t="inlineStr">
        <is>
          <t>7/15/21 0:54</t>
        </is>
      </c>
      <c r="C301" t="inlineStr">
        <is>
          <t>3/1/22 2:49</t>
        </is>
      </c>
      <c r="D301" t="inlineStr">
        <is>
          <t>10/4/22</t>
        </is>
      </c>
      <c r="E301" t="inlineStr">
        <is>
          <t>Closed</t>
        </is>
      </c>
      <c r="F301" t="inlineStr">
        <is>
          <t>7/19/21 15:00</t>
        </is>
      </c>
      <c r="AF301" t="n">
        <v>0</v>
      </c>
      <c r="AG301" t="inlineStr">
        <is>
          <t>DE</t>
        </is>
      </c>
      <c r="AH301" t="inlineStr">
        <is>
          <t>DE - NCR (Cardtronics)</t>
        </is>
      </c>
      <c r="AK301" t="inlineStr">
        <is>
          <t>Location Locker/Counter</t>
        </is>
      </c>
      <c r="AL301" t="inlineStr">
        <is>
          <t>Locker Onboarding</t>
        </is>
      </c>
      <c r="AM301" t="n">
        <v>1</v>
      </c>
      <c r="AS301" t="n">
        <v>0</v>
      </c>
    </row>
    <row r="302">
      <c r="A302" t="n">
        <v>300</v>
      </c>
      <c r="B302" t="inlineStr">
        <is>
          <t>11/4/22 10:43</t>
        </is>
      </c>
      <c r="C302" t="inlineStr">
        <is>
          <t>4/26/23 1:38</t>
        </is>
      </c>
      <c r="D302" t="inlineStr">
        <is>
          <t>7/18/23</t>
        </is>
      </c>
      <c r="E302" t="inlineStr">
        <is>
          <t>Activated</t>
        </is>
      </c>
      <c r="F302" t="inlineStr">
        <is>
          <t>11/5/22 2:01</t>
        </is>
      </c>
      <c r="K302" t="inlineStr">
        <is>
          <t>11/11/22 7:50</t>
        </is>
      </c>
      <c r="L302" t="inlineStr">
        <is>
          <t>Approved</t>
        </is>
      </c>
      <c r="Q302" t="inlineStr">
        <is>
          <t>2/27/23</t>
        </is>
      </c>
      <c r="R302" t="inlineStr">
        <is>
          <t>7/18/23</t>
        </is>
      </c>
      <c r="T302" t="inlineStr">
        <is>
          <t>4/12/23</t>
        </is>
      </c>
      <c r="Y302" t="inlineStr">
        <is>
          <t>4/26/23</t>
        </is>
      </c>
      <c r="AA302" t="inlineStr">
        <is>
          <t>4/26/23 1:38</t>
        </is>
      </c>
      <c r="AF302" t="n">
        <v>0</v>
      </c>
      <c r="AG302" t="inlineStr">
        <is>
          <t>IT</t>
        </is>
      </c>
      <c r="AH302" t="inlineStr">
        <is>
          <t>IT - Ricoh</t>
        </is>
      </c>
      <c r="AI302" t="inlineStr">
        <is>
          <t>IT - Ricoh</t>
        </is>
      </c>
      <c r="AJ302" t="inlineStr">
        <is>
          <t>MMM</t>
        </is>
      </c>
      <c r="AK302" t="inlineStr">
        <is>
          <t>Location Locker/Counter</t>
        </is>
      </c>
      <c r="AL302" t="inlineStr">
        <is>
          <t>Odin Onboarding EU</t>
        </is>
      </c>
      <c r="AM302" t="n">
        <v>1</v>
      </c>
      <c r="AP302" t="n">
        <v>242</v>
      </c>
      <c r="AR302" t="n">
        <v>171.98</v>
      </c>
      <c r="AS302" t="n">
        <v>0</v>
      </c>
      <c r="AT302" t="inlineStr">
        <is>
          <t>4/12/23 18:00</t>
        </is>
      </c>
    </row>
    <row r="303">
      <c r="A303" t="n">
        <v>301</v>
      </c>
      <c r="B303" t="inlineStr">
        <is>
          <t>10/21/19 3:53</t>
        </is>
      </c>
      <c r="C303" t="inlineStr">
        <is>
          <t>6/23/22 2:38</t>
        </is>
      </c>
      <c r="D303" t="inlineStr">
        <is>
          <t>7/18/23</t>
        </is>
      </c>
      <c r="E303" t="inlineStr">
        <is>
          <t>Activated</t>
        </is>
      </c>
      <c r="F303" t="inlineStr">
        <is>
          <t>9/24/21 1:01</t>
        </is>
      </c>
      <c r="K303" t="inlineStr">
        <is>
          <t>10/15/21 8:53</t>
        </is>
      </c>
      <c r="L303" t="inlineStr">
        <is>
          <t>Approved</t>
        </is>
      </c>
      <c r="T303" t="inlineStr">
        <is>
          <t>5/23/22</t>
        </is>
      </c>
      <c r="Y303" t="inlineStr">
        <is>
          <t>6/21/22</t>
        </is>
      </c>
      <c r="AA303" t="inlineStr">
        <is>
          <t>6/23/22 2:39</t>
        </is>
      </c>
      <c r="AF303" t="n">
        <v>0</v>
      </c>
      <c r="AG303" t="inlineStr">
        <is>
          <t>IT</t>
        </is>
      </c>
      <c r="AH303" t="inlineStr">
        <is>
          <t>IT - LAB68</t>
        </is>
      </c>
      <c r="AI303" t="inlineStr">
        <is>
          <t>IT - LAB68</t>
        </is>
      </c>
      <c r="AJ303" t="inlineStr">
        <is>
          <t>MMM</t>
        </is>
      </c>
      <c r="AK303" t="inlineStr">
        <is>
          <t>Location Locker/Counter</t>
        </is>
      </c>
      <c r="AL303" t="inlineStr">
        <is>
          <t>Locker Onboarding</t>
        </is>
      </c>
      <c r="AM303" t="n">
        <v>1</v>
      </c>
      <c r="AR303" t="n">
        <v>272.07</v>
      </c>
      <c r="AS303" t="n">
        <v>0</v>
      </c>
      <c r="AT303" t="inlineStr">
        <is>
          <t>5/24/22 1:02</t>
        </is>
      </c>
    </row>
    <row r="304">
      <c r="A304" t="n">
        <v>302</v>
      </c>
      <c r="B304" t="inlineStr">
        <is>
          <t>4/19/23 1:57</t>
        </is>
      </c>
      <c r="C304" t="inlineStr">
        <is>
          <t>6/7/23 3:58</t>
        </is>
      </c>
      <c r="D304" t="inlineStr">
        <is>
          <t>6/29/23</t>
        </is>
      </c>
      <c r="E304" t="inlineStr">
        <is>
          <t>Activated</t>
        </is>
      </c>
      <c r="F304" t="inlineStr">
        <is>
          <t>4/19/23 18:00</t>
        </is>
      </c>
      <c r="K304" t="inlineStr">
        <is>
          <t>5/3/23 5:52</t>
        </is>
      </c>
      <c r="L304" t="inlineStr">
        <is>
          <t>Approved</t>
        </is>
      </c>
      <c r="T304" t="inlineStr">
        <is>
          <t>5/10/23</t>
        </is>
      </c>
      <c r="Y304" t="inlineStr">
        <is>
          <t>6/7/23</t>
        </is>
      </c>
      <c r="AA304" t="inlineStr">
        <is>
          <t>6/7/23 3:58</t>
        </is>
      </c>
      <c r="AF304" t="n">
        <v>0</v>
      </c>
      <c r="AG304" t="inlineStr">
        <is>
          <t>ES</t>
        </is>
      </c>
      <c r="AH304" t="inlineStr">
        <is>
          <t>ES - Self survey</t>
        </is>
      </c>
      <c r="AI304" t="inlineStr">
        <is>
          <t>ES - Ricoh</t>
        </is>
      </c>
      <c r="AJ304" t="inlineStr">
        <is>
          <t>M</t>
        </is>
      </c>
      <c r="AK304" t="inlineStr">
        <is>
          <t>Location Locker/Counter</t>
        </is>
      </c>
      <c r="AL304" t="inlineStr">
        <is>
          <t>Odin Onboarding EU</t>
        </is>
      </c>
      <c r="AM304" t="n">
        <v>1</v>
      </c>
      <c r="AR304" t="n">
        <v>48.42</v>
      </c>
      <c r="AS304" t="n">
        <v>0</v>
      </c>
      <c r="AT304" t="inlineStr">
        <is>
          <t>5/12/23 0:00</t>
        </is>
      </c>
    </row>
    <row r="305">
      <c r="A305" t="n">
        <v>303</v>
      </c>
      <c r="B305" t="inlineStr">
        <is>
          <t>1/20/21 0:21</t>
        </is>
      </c>
      <c r="C305" t="inlineStr">
        <is>
          <t>7/8/21 6:31</t>
        </is>
      </c>
      <c r="D305" t="inlineStr">
        <is>
          <t>5/30/23</t>
        </is>
      </c>
      <c r="E305" t="inlineStr">
        <is>
          <t>Activated</t>
        </is>
      </c>
      <c r="F305" t="inlineStr">
        <is>
          <t>2/9/21 1:02</t>
        </is>
      </c>
      <c r="K305" t="inlineStr">
        <is>
          <t>4/8/21 22:44</t>
        </is>
      </c>
      <c r="L305" t="inlineStr">
        <is>
          <t>Approved</t>
        </is>
      </c>
      <c r="T305" t="inlineStr">
        <is>
          <t>4/9/21</t>
        </is>
      </c>
      <c r="Y305" t="inlineStr">
        <is>
          <t>5/5/21</t>
        </is>
      </c>
      <c r="Z305" t="inlineStr">
        <is>
          <t>5/5/21</t>
        </is>
      </c>
      <c r="AA305" t="inlineStr">
        <is>
          <t>7/8/21 6:31</t>
        </is>
      </c>
      <c r="AF305" t="n">
        <v>0</v>
      </c>
      <c r="AG305" t="inlineStr">
        <is>
          <t>DE</t>
        </is>
      </c>
      <c r="AH305" t="inlineStr">
        <is>
          <t>DE - Tokheim</t>
        </is>
      </c>
      <c r="AI305" t="inlineStr">
        <is>
          <t>DE - Tokheim</t>
        </is>
      </c>
      <c r="AJ305" t="inlineStr">
        <is>
          <t>AS</t>
        </is>
      </c>
      <c r="AK305" t="inlineStr">
        <is>
          <t>Location Locker/Counter</t>
        </is>
      </c>
      <c r="AL305" t="inlineStr">
        <is>
          <t>Locker Onboarding</t>
        </is>
      </c>
      <c r="AM305" t="n">
        <v>1</v>
      </c>
      <c r="AR305" t="n">
        <v>149.19</v>
      </c>
      <c r="AS305" t="n">
        <v>0</v>
      </c>
      <c r="AT305" t="inlineStr">
        <is>
          <t>4/9/21 1:02</t>
        </is>
      </c>
    </row>
    <row r="306">
      <c r="A306" t="n">
        <v>304</v>
      </c>
      <c r="B306" t="inlineStr">
        <is>
          <t>1/27/21 10:14</t>
        </is>
      </c>
      <c r="C306" t="inlineStr">
        <is>
          <t>6/29/21 2:59</t>
        </is>
      </c>
      <c r="D306" t="inlineStr">
        <is>
          <t>12/6/22</t>
        </is>
      </c>
      <c r="E306" t="inlineStr">
        <is>
          <t>Closed</t>
        </is>
      </c>
      <c r="F306" t="inlineStr">
        <is>
          <t>2/2/21 1:01</t>
        </is>
      </c>
      <c r="K306" t="inlineStr">
        <is>
          <t>2/22/21 2:50</t>
        </is>
      </c>
      <c r="L306" t="inlineStr">
        <is>
          <t>Approved</t>
        </is>
      </c>
      <c r="AF306" t="n">
        <v>0</v>
      </c>
      <c r="AG306" t="inlineStr">
        <is>
          <t>GB</t>
        </is>
      </c>
      <c r="AH306" t="inlineStr">
        <is>
          <t>GB - Ricoh UK Ltd</t>
        </is>
      </c>
      <c r="AI306" t="inlineStr">
        <is>
          <t>GB - Ricoh UK Ltd</t>
        </is>
      </c>
      <c r="AK306" t="inlineStr">
        <is>
          <t>Location Locker/Counter</t>
        </is>
      </c>
      <c r="AL306" t="inlineStr">
        <is>
          <t>Locker Onboarding</t>
        </is>
      </c>
      <c r="AM306" t="n">
        <v>1</v>
      </c>
      <c r="AS306" t="n">
        <v>0</v>
      </c>
    </row>
    <row r="307">
      <c r="A307" t="n">
        <v>305</v>
      </c>
      <c r="B307" t="inlineStr">
        <is>
          <t>4/15/21 4:42</t>
        </is>
      </c>
      <c r="C307" t="inlineStr">
        <is>
          <t>5/9/21 22:29</t>
        </is>
      </c>
      <c r="D307" t="inlineStr">
        <is>
          <t>5/30/23</t>
        </is>
      </c>
      <c r="E307" t="inlineStr">
        <is>
          <t>Activated</t>
        </is>
      </c>
      <c r="F307" t="inlineStr">
        <is>
          <t>4/14/21 15:00</t>
        </is>
      </c>
      <c r="K307" t="inlineStr">
        <is>
          <t>4/16/21 3:59</t>
        </is>
      </c>
      <c r="L307" t="inlineStr">
        <is>
          <t>On Hold</t>
        </is>
      </c>
      <c r="T307" t="inlineStr">
        <is>
          <t>4/16/21</t>
        </is>
      </c>
      <c r="U307" t="inlineStr">
        <is>
          <t>4/29/21</t>
        </is>
      </c>
      <c r="Y307" t="inlineStr">
        <is>
          <t>4/30/21</t>
        </is>
      </c>
      <c r="Z307" t="inlineStr">
        <is>
          <t>4/30/21</t>
        </is>
      </c>
      <c r="AA307" t="inlineStr">
        <is>
          <t>5/9/21 22:29</t>
        </is>
      </c>
      <c r="AF307" t="n">
        <v>0</v>
      </c>
      <c r="AG307" t="inlineStr">
        <is>
          <t>DE</t>
        </is>
      </c>
      <c r="AI307" t="inlineStr">
        <is>
          <t>DE - NCR (Cardtronics)</t>
        </is>
      </c>
      <c r="AJ307" t="inlineStr">
        <is>
          <t>ASA</t>
        </is>
      </c>
      <c r="AK307" t="inlineStr">
        <is>
          <t>Location Locker/Counter</t>
        </is>
      </c>
      <c r="AL307" t="inlineStr">
        <is>
          <t>Locker Onboarding</t>
        </is>
      </c>
      <c r="AM307" t="n">
        <v>1</v>
      </c>
      <c r="AR307" t="n">
        <v>25.31</v>
      </c>
      <c r="AS307" t="n">
        <v>0</v>
      </c>
      <c r="AT307" t="inlineStr">
        <is>
          <t>4/17/21 1:02</t>
        </is>
      </c>
    </row>
    <row r="308">
      <c r="A308" t="n">
        <v>306</v>
      </c>
      <c r="B308" t="inlineStr">
        <is>
          <t>6/23/22 17:07</t>
        </is>
      </c>
      <c r="C308" t="inlineStr">
        <is>
          <t>11/8/22 12:43</t>
        </is>
      </c>
      <c r="D308" t="inlineStr">
        <is>
          <t>5/30/23</t>
        </is>
      </c>
      <c r="E308" t="inlineStr">
        <is>
          <t>Activated</t>
        </is>
      </c>
      <c r="F308" t="inlineStr">
        <is>
          <t>6/23/22 7:00</t>
        </is>
      </c>
      <c r="I308" t="inlineStr">
        <is>
          <t>7/4/22 7:00</t>
        </is>
      </c>
      <c r="K308" t="inlineStr">
        <is>
          <t>7/5/22 0:00</t>
        </is>
      </c>
      <c r="L308" t="inlineStr">
        <is>
          <t>Approved</t>
        </is>
      </c>
      <c r="R308" t="inlineStr">
        <is>
          <t>5/30/23</t>
        </is>
      </c>
      <c r="V308" t="inlineStr">
        <is>
          <t>9/16/22</t>
        </is>
      </c>
      <c r="Y308" t="inlineStr">
        <is>
          <t>11/1/22</t>
        </is>
      </c>
      <c r="Z308" t="inlineStr">
        <is>
          <t>11/2/22</t>
        </is>
      </c>
      <c r="AA308" t="inlineStr">
        <is>
          <t>11/8/22 12:43</t>
        </is>
      </c>
      <c r="AB308" t="inlineStr">
        <is>
          <t>11/1/22</t>
        </is>
      </c>
      <c r="AF308" t="n">
        <v>0</v>
      </c>
      <c r="AG308" t="inlineStr">
        <is>
          <t>AU</t>
        </is>
      </c>
      <c r="AH308" t="inlineStr">
        <is>
          <t>AU - NCR (Cardtronics)</t>
        </is>
      </c>
      <c r="AI308" t="inlineStr">
        <is>
          <t>AU - NCR (Cardtronics)</t>
        </is>
      </c>
      <c r="AJ308" t="inlineStr">
        <is>
          <t>AS</t>
        </is>
      </c>
      <c r="AK308" t="inlineStr">
        <is>
          <t>Location Locker/Counter</t>
        </is>
      </c>
      <c r="AL308" t="inlineStr">
        <is>
          <t>Locker Onboarding</t>
        </is>
      </c>
      <c r="AM308" t="n">
        <v>1</v>
      </c>
      <c r="AN308" t="n">
        <v>11</v>
      </c>
      <c r="AO308" t="n">
        <v>1</v>
      </c>
      <c r="AP308" t="n">
        <v>329</v>
      </c>
      <c r="AQ308" t="n">
        <v>46</v>
      </c>
      <c r="AR308" t="n">
        <v>138.28</v>
      </c>
      <c r="AS308" t="n">
        <v>1</v>
      </c>
      <c r="AT308" t="inlineStr">
        <is>
          <t>9/16/22 1:00</t>
        </is>
      </c>
    </row>
    <row r="309">
      <c r="A309" t="n">
        <v>307</v>
      </c>
      <c r="B309" t="inlineStr">
        <is>
          <t>3/28/22 19:46</t>
        </is>
      </c>
      <c r="C309" t="inlineStr">
        <is>
          <t>12/7/22 9:57</t>
        </is>
      </c>
      <c r="D309" t="inlineStr">
        <is>
          <t>6/7/23</t>
        </is>
      </c>
      <c r="E309" t="inlineStr">
        <is>
          <t>Closed</t>
        </is>
      </c>
      <c r="F309" t="inlineStr">
        <is>
          <t>8/1/21 22:00</t>
        </is>
      </c>
      <c r="I309" t="inlineStr">
        <is>
          <t>8/12/21 22:00</t>
        </is>
      </c>
      <c r="K309" t="inlineStr">
        <is>
          <t>8/5/21 0:00</t>
        </is>
      </c>
      <c r="L309" t="inlineStr">
        <is>
          <t>Approved</t>
        </is>
      </c>
      <c r="M309" t="inlineStr">
        <is>
          <t>8/17/21</t>
        </is>
      </c>
      <c r="O309" t="inlineStr">
        <is>
          <t>8/5/21</t>
        </is>
      </c>
      <c r="AF309" t="n">
        <v>1</v>
      </c>
      <c r="AG309" t="inlineStr">
        <is>
          <t>US</t>
        </is>
      </c>
      <c r="AH309" t="inlineStr">
        <is>
          <t>US - NSA</t>
        </is>
      </c>
      <c r="AI309" t="inlineStr">
        <is>
          <t>US - NSA</t>
        </is>
      </c>
      <c r="AJ309" t="inlineStr">
        <is>
          <t>AS</t>
        </is>
      </c>
      <c r="AK309" t="inlineStr">
        <is>
          <t>Location Locker/Counter NA</t>
        </is>
      </c>
      <c r="AL309" t="inlineStr">
        <is>
          <t>Locker Onboarding NA</t>
        </is>
      </c>
      <c r="AM309" t="n">
        <v>1</v>
      </c>
      <c r="AN309" t="n">
        <v>11</v>
      </c>
      <c r="AO309" t="n">
        <v>1</v>
      </c>
      <c r="AS309" t="n">
        <v>0</v>
      </c>
    </row>
    <row r="310">
      <c r="A310" t="n">
        <v>308</v>
      </c>
      <c r="B310" t="inlineStr">
        <is>
          <t>10/3/22 9:59</t>
        </is>
      </c>
      <c r="C310" t="inlineStr">
        <is>
          <t>2/7/23 14:02</t>
        </is>
      </c>
      <c r="D310" t="inlineStr">
        <is>
          <t>6/7/23</t>
        </is>
      </c>
      <c r="E310" t="inlineStr">
        <is>
          <t>Closed</t>
        </is>
      </c>
      <c r="F310" t="inlineStr">
        <is>
          <t>10/3/22 12:00</t>
        </is>
      </c>
      <c r="H310" t="inlineStr">
        <is>
          <t>1/22/23</t>
        </is>
      </c>
      <c r="I310" t="inlineStr">
        <is>
          <t>2/6/23 12:00</t>
        </is>
      </c>
      <c r="J310" t="inlineStr">
        <is>
          <t>2/6/23</t>
        </is>
      </c>
      <c r="K310" t="inlineStr">
        <is>
          <t>2/7/23 14:02</t>
        </is>
      </c>
      <c r="L310" t="inlineStr">
        <is>
          <t>Not Viable</t>
        </is>
      </c>
      <c r="M310" t="inlineStr">
        <is>
          <t>1/23/23</t>
        </is>
      </c>
      <c r="O310" t="inlineStr">
        <is>
          <t>10/17/22</t>
        </is>
      </c>
      <c r="Q310" t="inlineStr">
        <is>
          <t>2/7/23</t>
        </is>
      </c>
      <c r="AF310" t="n">
        <v>1</v>
      </c>
      <c r="AG310" t="inlineStr">
        <is>
          <t>US</t>
        </is>
      </c>
      <c r="AH310" t="inlineStr">
        <is>
          <t>US - NSA</t>
        </is>
      </c>
      <c r="AI310" t="inlineStr">
        <is>
          <t>US - NSA</t>
        </is>
      </c>
      <c r="AJ310" t="inlineStr">
        <is>
          <t>M</t>
        </is>
      </c>
      <c r="AK310" t="inlineStr">
        <is>
          <t>Location Locker/Counter NA</t>
        </is>
      </c>
      <c r="AL310" t="inlineStr">
        <is>
          <t>Locker Onboarding NA</t>
        </is>
      </c>
      <c r="AM310" t="n">
        <v>1</v>
      </c>
      <c r="AN310" t="n">
        <v>126.04</v>
      </c>
      <c r="AO310" t="n">
        <v>-113</v>
      </c>
      <c r="AS310" t="n">
        <v>0</v>
      </c>
    </row>
    <row r="311">
      <c r="A311" t="n">
        <v>309</v>
      </c>
      <c r="B311" t="inlineStr">
        <is>
          <t>2/16/23 8:28</t>
        </is>
      </c>
      <c r="C311" t="inlineStr">
        <is>
          <t>3/6/23 1:44</t>
        </is>
      </c>
      <c r="D311" t="inlineStr">
        <is>
          <t>7/17/23</t>
        </is>
      </c>
      <c r="E311" t="inlineStr">
        <is>
          <t>Closed</t>
        </is>
      </c>
      <c r="F311" t="inlineStr">
        <is>
          <t>2/17/23 1:00</t>
        </is>
      </c>
      <c r="I311" t="inlineStr">
        <is>
          <t>2/23/23 3:00</t>
        </is>
      </c>
      <c r="K311" t="inlineStr">
        <is>
          <t>3/1/23 4:39</t>
        </is>
      </c>
      <c r="L311" t="inlineStr">
        <is>
          <t>Rejected</t>
        </is>
      </c>
      <c r="AF311" t="n">
        <v>0</v>
      </c>
      <c r="AG311" t="inlineStr">
        <is>
          <t>DE</t>
        </is>
      </c>
      <c r="AH311" t="inlineStr">
        <is>
          <t>DE - BEM</t>
        </is>
      </c>
      <c r="AI311" t="inlineStr">
        <is>
          <t>DE - BEM</t>
        </is>
      </c>
      <c r="AJ311" t="inlineStr">
        <is>
          <t>Gen4_46_Lockers</t>
        </is>
      </c>
      <c r="AK311" t="inlineStr">
        <is>
          <t>Location Locker/Counter</t>
        </is>
      </c>
      <c r="AL311" t="inlineStr">
        <is>
          <t>Locker Onboarding</t>
        </is>
      </c>
      <c r="AM311" t="n">
        <v>1</v>
      </c>
      <c r="AN311" t="n">
        <v>6.08</v>
      </c>
      <c r="AS311" t="n">
        <v>0</v>
      </c>
    </row>
    <row r="312">
      <c r="A312" t="n">
        <v>310</v>
      </c>
      <c r="B312" t="inlineStr">
        <is>
          <t>3/3/22 8:10</t>
        </is>
      </c>
      <c r="C312" t="inlineStr">
        <is>
          <t>7/31/22 13:39</t>
        </is>
      </c>
      <c r="D312" t="inlineStr">
        <is>
          <t>2/23/23</t>
        </is>
      </c>
      <c r="E312" t="inlineStr">
        <is>
          <t>Closed</t>
        </is>
      </c>
      <c r="F312" t="inlineStr">
        <is>
          <t>3/4/22 1:00</t>
        </is>
      </c>
      <c r="AF312" t="n">
        <v>0</v>
      </c>
      <c r="AG312" t="inlineStr">
        <is>
          <t>GB</t>
        </is>
      </c>
      <c r="AH312" t="inlineStr">
        <is>
          <t>GB - Principle Link UK  Ltd</t>
        </is>
      </c>
      <c r="AK312" t="inlineStr">
        <is>
          <t>Location Locker/Counter</t>
        </is>
      </c>
      <c r="AL312" t="inlineStr">
        <is>
          <t>Locker Onboarding</t>
        </is>
      </c>
      <c r="AM312" t="n">
        <v>1</v>
      </c>
      <c r="AS312" t="n">
        <v>0</v>
      </c>
    </row>
    <row r="313">
      <c r="A313" t="n">
        <v>311</v>
      </c>
      <c r="B313" t="inlineStr">
        <is>
          <t>7/15/21 0:54</t>
        </is>
      </c>
      <c r="C313" t="inlineStr">
        <is>
          <t>3/1/22 2:49</t>
        </is>
      </c>
      <c r="D313" t="inlineStr">
        <is>
          <t>10/4/22</t>
        </is>
      </c>
      <c r="E313" t="inlineStr">
        <is>
          <t>Closed</t>
        </is>
      </c>
      <c r="F313" t="inlineStr">
        <is>
          <t>7/19/21 15:00</t>
        </is>
      </c>
      <c r="AF313" t="n">
        <v>0</v>
      </c>
      <c r="AG313" t="inlineStr">
        <is>
          <t>DE</t>
        </is>
      </c>
      <c r="AH313" t="inlineStr">
        <is>
          <t>DE - NCR (Cardtronics)</t>
        </is>
      </c>
      <c r="AK313" t="inlineStr">
        <is>
          <t>Location Locker/Counter</t>
        </is>
      </c>
      <c r="AL313" t="inlineStr">
        <is>
          <t>Locker Onboarding</t>
        </is>
      </c>
      <c r="AM313" t="n">
        <v>1</v>
      </c>
      <c r="AS313" t="n">
        <v>0</v>
      </c>
    </row>
    <row r="314">
      <c r="A314" t="n">
        <v>312</v>
      </c>
      <c r="B314" t="inlineStr">
        <is>
          <t>11/3/22 7:34</t>
        </is>
      </c>
      <c r="C314" t="inlineStr">
        <is>
          <t>12/4/22 14:25</t>
        </is>
      </c>
      <c r="D314" t="inlineStr">
        <is>
          <t>5/11/23</t>
        </is>
      </c>
      <c r="E314" t="inlineStr">
        <is>
          <t>Closed</t>
        </is>
      </c>
      <c r="F314" t="inlineStr">
        <is>
          <t>11/4/22 2:00</t>
        </is>
      </c>
      <c r="K314" t="inlineStr">
        <is>
          <t>11/8/22 7:39</t>
        </is>
      </c>
      <c r="L314" t="inlineStr">
        <is>
          <t>Rejected</t>
        </is>
      </c>
      <c r="AF314" t="n">
        <v>0</v>
      </c>
      <c r="AG314" t="inlineStr">
        <is>
          <t>IT</t>
        </is>
      </c>
      <c r="AH314" t="inlineStr">
        <is>
          <t>IT - Ricoh</t>
        </is>
      </c>
      <c r="AI314" t="inlineStr">
        <is>
          <t>IT - Ricoh</t>
        </is>
      </c>
      <c r="AJ314" t="inlineStr">
        <is>
          <t>M</t>
        </is>
      </c>
      <c r="AK314" t="inlineStr">
        <is>
          <t>Location Locker/Counter</t>
        </is>
      </c>
      <c r="AL314" t="inlineStr">
        <is>
          <t>Locker Onboarding</t>
        </is>
      </c>
      <c r="AM314" t="n">
        <v>1</v>
      </c>
      <c r="AS314" t="n">
        <v>0</v>
      </c>
    </row>
    <row r="315">
      <c r="A315" t="n">
        <v>313</v>
      </c>
      <c r="B315" t="inlineStr">
        <is>
          <t>10/21/19 4:13</t>
        </is>
      </c>
      <c r="C315" t="inlineStr">
        <is>
          <t>6/22/20 8:55</t>
        </is>
      </c>
      <c r="D315" t="inlineStr">
        <is>
          <t>7/18/23</t>
        </is>
      </c>
      <c r="E315" t="inlineStr">
        <is>
          <t>Activated</t>
        </is>
      </c>
      <c r="F315" t="inlineStr">
        <is>
          <t>5/16/19 11:13</t>
        </is>
      </c>
      <c r="R315" t="inlineStr">
        <is>
          <t>7/18/23</t>
        </is>
      </c>
      <c r="U315" t="inlineStr">
        <is>
          <t>6/20/20</t>
        </is>
      </c>
      <c r="Y315" t="inlineStr">
        <is>
          <t>5/28/20</t>
        </is>
      </c>
      <c r="Z315" t="inlineStr">
        <is>
          <t>6/9/20</t>
        </is>
      </c>
      <c r="AA315" t="inlineStr">
        <is>
          <t>6/22/20 8:55</t>
        </is>
      </c>
      <c r="AF315" t="n">
        <v>0</v>
      </c>
      <c r="AG315" t="inlineStr">
        <is>
          <t>IT</t>
        </is>
      </c>
      <c r="AH315" t="inlineStr">
        <is>
          <t>IT - LAB68</t>
        </is>
      </c>
      <c r="AI315" t="inlineStr">
        <is>
          <t>IT - LAB68</t>
        </is>
      </c>
      <c r="AJ315" t="inlineStr">
        <is>
          <t>AASAA</t>
        </is>
      </c>
      <c r="AK315" t="inlineStr">
        <is>
          <t>Location Locker/Counter</t>
        </is>
      </c>
      <c r="AL315" t="inlineStr">
        <is>
          <t>Locker Onboarding</t>
        </is>
      </c>
      <c r="AM315" t="n">
        <v>1</v>
      </c>
      <c r="AR315" t="n">
        <v>402.9</v>
      </c>
      <c r="AS315" t="n">
        <v>0</v>
      </c>
      <c r="AT315" t="inlineStr">
        <is>
          <t>1/13/20 21:00</t>
        </is>
      </c>
    </row>
    <row r="316">
      <c r="A316" t="n">
        <v>314</v>
      </c>
      <c r="B316" t="inlineStr">
        <is>
          <t>4/19/23 2:13</t>
        </is>
      </c>
      <c r="C316" t="inlineStr">
        <is>
          <t>6/8/23 1:28</t>
        </is>
      </c>
      <c r="D316" t="inlineStr">
        <is>
          <t>7/8/23</t>
        </is>
      </c>
      <c r="E316" t="inlineStr">
        <is>
          <t>Activated</t>
        </is>
      </c>
      <c r="F316" t="inlineStr">
        <is>
          <t>4/19/23 18:00</t>
        </is>
      </c>
      <c r="K316" t="inlineStr">
        <is>
          <t>5/3/23 5:52</t>
        </is>
      </c>
      <c r="L316" t="inlineStr">
        <is>
          <t>Approved</t>
        </is>
      </c>
      <c r="T316" t="inlineStr">
        <is>
          <t>5/23/23</t>
        </is>
      </c>
      <c r="Y316" t="inlineStr">
        <is>
          <t>6/8/23</t>
        </is>
      </c>
      <c r="AA316" t="inlineStr">
        <is>
          <t>6/8/23 1:28</t>
        </is>
      </c>
      <c r="AF316" t="n">
        <v>0</v>
      </c>
      <c r="AG316" t="inlineStr">
        <is>
          <t>ES</t>
        </is>
      </c>
      <c r="AH316" t="inlineStr">
        <is>
          <t>ES - Self survey</t>
        </is>
      </c>
      <c r="AI316" t="inlineStr">
        <is>
          <t>ES - Ricoh</t>
        </is>
      </c>
      <c r="AJ316" t="inlineStr">
        <is>
          <t>M</t>
        </is>
      </c>
      <c r="AK316" t="inlineStr">
        <is>
          <t>Location Locker/Counter</t>
        </is>
      </c>
      <c r="AL316" t="inlineStr">
        <is>
          <t>Odin Onboarding EU</t>
        </is>
      </c>
      <c r="AM316" t="n">
        <v>1</v>
      </c>
      <c r="AR316" t="n">
        <v>49.31</v>
      </c>
      <c r="AS316" t="n">
        <v>0</v>
      </c>
      <c r="AT316" t="inlineStr">
        <is>
          <t>5/24/23 0:00</t>
        </is>
      </c>
    </row>
    <row r="317">
      <c r="A317" t="n">
        <v>315</v>
      </c>
      <c r="B317" t="inlineStr">
        <is>
          <t>1/20/21 0:21</t>
        </is>
      </c>
      <c r="C317" t="inlineStr">
        <is>
          <t>12/9/21 11:33</t>
        </is>
      </c>
      <c r="D317" t="inlineStr">
        <is>
          <t>5/30/23</t>
        </is>
      </c>
      <c r="E317" t="inlineStr">
        <is>
          <t>Activated</t>
        </is>
      </c>
      <c r="F317" t="inlineStr">
        <is>
          <t>11/2/21 16:00</t>
        </is>
      </c>
      <c r="K317" t="inlineStr">
        <is>
          <t>12/1/21 6:05</t>
        </is>
      </c>
      <c r="T317" t="inlineStr">
        <is>
          <t>12/1/21</t>
        </is>
      </c>
      <c r="Y317" t="inlineStr">
        <is>
          <t>12/9/21</t>
        </is>
      </c>
      <c r="Z317" t="inlineStr">
        <is>
          <t>12/9/21</t>
        </is>
      </c>
      <c r="AA317" t="inlineStr">
        <is>
          <t>12/9/21 11:33</t>
        </is>
      </c>
      <c r="AF317" t="n">
        <v>0</v>
      </c>
      <c r="AG317" t="inlineStr">
        <is>
          <t>DE</t>
        </is>
      </c>
      <c r="AH317" t="inlineStr">
        <is>
          <t>DE - Tokheim</t>
        </is>
      </c>
      <c r="AI317" t="inlineStr">
        <is>
          <t>DE - Tokheim</t>
        </is>
      </c>
      <c r="AJ317" t="inlineStr">
        <is>
          <t>MM</t>
        </is>
      </c>
      <c r="AK317" t="inlineStr">
        <is>
          <t>Location Locker/Counter</t>
        </is>
      </c>
      <c r="AL317" t="inlineStr">
        <is>
          <t>Locker Onboarding</t>
        </is>
      </c>
      <c r="AM317" t="n">
        <v>1</v>
      </c>
      <c r="AR317" t="n">
        <v>36.86</v>
      </c>
      <c r="AS317" t="n">
        <v>0</v>
      </c>
      <c r="AT317" t="inlineStr">
        <is>
          <t>12/2/21 1:00</t>
        </is>
      </c>
    </row>
    <row r="318">
      <c r="A318" t="n">
        <v>316</v>
      </c>
      <c r="B318" t="inlineStr">
        <is>
          <t>2/10/20 21:46</t>
        </is>
      </c>
      <c r="C318" t="inlineStr">
        <is>
          <t>11/16/20 7:40</t>
        </is>
      </c>
      <c r="D318" t="inlineStr">
        <is>
          <t>6/25/23</t>
        </is>
      </c>
      <c r="E318" t="inlineStr">
        <is>
          <t>Activated</t>
        </is>
      </c>
      <c r="F318" t="inlineStr">
        <is>
          <t>2/11/20 21:00</t>
        </is>
      </c>
      <c r="K318" t="inlineStr">
        <is>
          <t>11/6/20 8:47</t>
        </is>
      </c>
      <c r="L318" t="inlineStr">
        <is>
          <t>Approved</t>
        </is>
      </c>
      <c r="T318" t="inlineStr">
        <is>
          <t>11/6/20</t>
        </is>
      </c>
      <c r="U318" t="inlineStr">
        <is>
          <t>11/14/20</t>
        </is>
      </c>
      <c r="Y318" t="inlineStr">
        <is>
          <t>11/13/20</t>
        </is>
      </c>
      <c r="Z318" t="inlineStr">
        <is>
          <t>11/13/20</t>
        </is>
      </c>
      <c r="AA318" t="inlineStr">
        <is>
          <t>11/15/20 16:00</t>
        </is>
      </c>
      <c r="AF318" t="n">
        <v>0</v>
      </c>
      <c r="AG318" t="inlineStr">
        <is>
          <t>GB</t>
        </is>
      </c>
      <c r="AH318" t="inlineStr">
        <is>
          <t>GB - Ricoh UK Ltd</t>
        </is>
      </c>
      <c r="AI318" t="inlineStr">
        <is>
          <t>GB - Ricoh UK Ltd</t>
        </is>
      </c>
      <c r="AJ318" t="inlineStr">
        <is>
          <t>AS</t>
        </is>
      </c>
      <c r="AK318" t="inlineStr">
        <is>
          <t>Location Locker/Counter</t>
        </is>
      </c>
      <c r="AL318" t="inlineStr">
        <is>
          <t>Locker Onboarding</t>
        </is>
      </c>
      <c r="AM318" t="n">
        <v>1</v>
      </c>
      <c r="AR318" t="n">
        <v>277.79</v>
      </c>
      <c r="AS318" t="n">
        <v>1</v>
      </c>
      <c r="AT318" t="inlineStr">
        <is>
          <t>11/6/20 21:02</t>
        </is>
      </c>
    </row>
    <row r="319">
      <c r="A319" t="n">
        <v>317</v>
      </c>
      <c r="B319" t="inlineStr">
        <is>
          <t>4/15/21 4:42</t>
        </is>
      </c>
      <c r="C319" t="inlineStr">
        <is>
          <t>4/29/21 12:46</t>
        </is>
      </c>
      <c r="D319" t="inlineStr">
        <is>
          <t>7/17/23</t>
        </is>
      </c>
      <c r="E319" t="inlineStr">
        <is>
          <t>Activated</t>
        </is>
      </c>
      <c r="F319" t="inlineStr">
        <is>
          <t>4/14/21 15:00</t>
        </is>
      </c>
      <c r="K319" t="inlineStr">
        <is>
          <t>4/16/21 3:59</t>
        </is>
      </c>
      <c r="L319" t="inlineStr">
        <is>
          <t>Approved</t>
        </is>
      </c>
      <c r="T319" t="inlineStr">
        <is>
          <t>4/16/21</t>
        </is>
      </c>
      <c r="U319" t="inlineStr">
        <is>
          <t>4/29/21</t>
        </is>
      </c>
      <c r="Y319" t="inlineStr">
        <is>
          <t>4/28/21</t>
        </is>
      </c>
      <c r="Z319" t="inlineStr">
        <is>
          <t>4/30/21</t>
        </is>
      </c>
      <c r="AA319" t="inlineStr">
        <is>
          <t>4/29/21 12:46</t>
        </is>
      </c>
      <c r="AF319" t="n">
        <v>0</v>
      </c>
      <c r="AG319" t="inlineStr">
        <is>
          <t>DE</t>
        </is>
      </c>
      <c r="AI319" t="inlineStr">
        <is>
          <t>DE - NCR (Cardtronics)</t>
        </is>
      </c>
      <c r="AJ319" t="inlineStr">
        <is>
          <t>ASAA</t>
        </is>
      </c>
      <c r="AK319" t="inlineStr">
        <is>
          <t>Location Locker/Counter</t>
        </is>
      </c>
      <c r="AL319" t="inlineStr">
        <is>
          <t>Locker Onboarding</t>
        </is>
      </c>
      <c r="AM319" t="n">
        <v>1</v>
      </c>
      <c r="AR319" t="n">
        <v>14.91</v>
      </c>
      <c r="AS319" t="n">
        <v>0</v>
      </c>
      <c r="AT319" t="inlineStr">
        <is>
          <t>4/17/21 1:02</t>
        </is>
      </c>
    </row>
    <row r="320">
      <c r="A320" t="n">
        <v>318</v>
      </c>
      <c r="B320" t="inlineStr">
        <is>
          <t>6/23/22 17:08</t>
        </is>
      </c>
      <c r="C320" t="inlineStr">
        <is>
          <t>9/27/22 22:28</t>
        </is>
      </c>
      <c r="D320" t="inlineStr">
        <is>
          <t>5/30/23</t>
        </is>
      </c>
      <c r="E320" t="inlineStr">
        <is>
          <t>Activated</t>
        </is>
      </c>
      <c r="F320" t="inlineStr">
        <is>
          <t>7/12/22 7:00</t>
        </is>
      </c>
      <c r="I320" t="inlineStr">
        <is>
          <t>7/13/22 7:00</t>
        </is>
      </c>
      <c r="K320" t="inlineStr">
        <is>
          <t>7/18/22 0:00</t>
        </is>
      </c>
      <c r="L320" t="inlineStr">
        <is>
          <t>Approved</t>
        </is>
      </c>
      <c r="R320" t="inlineStr">
        <is>
          <t>5/30/23</t>
        </is>
      </c>
      <c r="T320" t="inlineStr">
        <is>
          <t>9/6/22</t>
        </is>
      </c>
      <c r="V320" t="inlineStr">
        <is>
          <t>9/6/22</t>
        </is>
      </c>
      <c r="Y320" t="inlineStr">
        <is>
          <t>9/23/22</t>
        </is>
      </c>
      <c r="Z320" t="inlineStr">
        <is>
          <t>9/23/22</t>
        </is>
      </c>
      <c r="AA320" t="inlineStr">
        <is>
          <t>10/18/22 18:06</t>
        </is>
      </c>
      <c r="AB320" t="inlineStr">
        <is>
          <t>9/23/22</t>
        </is>
      </c>
      <c r="AF320" t="n">
        <v>0</v>
      </c>
      <c r="AG320" t="inlineStr">
        <is>
          <t>AU</t>
        </is>
      </c>
      <c r="AH320" t="inlineStr">
        <is>
          <t>AU - NCR (Cardtronics)</t>
        </is>
      </c>
      <c r="AI320" t="inlineStr">
        <is>
          <t>AU - NCR (Cardtronics)</t>
        </is>
      </c>
      <c r="AJ320" t="inlineStr">
        <is>
          <t>AS</t>
        </is>
      </c>
      <c r="AK320" t="inlineStr">
        <is>
          <t>Location Locker/Counter</t>
        </is>
      </c>
      <c r="AL320" t="inlineStr">
        <is>
          <t>Locker Onboarding</t>
        </is>
      </c>
      <c r="AM320" t="n">
        <v>1</v>
      </c>
      <c r="AN320" t="n">
        <v>1</v>
      </c>
      <c r="AO320" t="n">
        <v>1</v>
      </c>
      <c r="AP320" t="n">
        <v>316</v>
      </c>
      <c r="AQ320" t="n">
        <v>17</v>
      </c>
      <c r="AR320" t="n">
        <v>98.45999999999999</v>
      </c>
      <c r="AS320" t="n">
        <v>1</v>
      </c>
      <c r="AT320" t="inlineStr">
        <is>
          <t>9/6/22 1:00</t>
        </is>
      </c>
    </row>
    <row r="321">
      <c r="A321" t="n">
        <v>319</v>
      </c>
      <c r="B321" t="inlineStr">
        <is>
          <t>3/28/22 22:31</t>
        </is>
      </c>
      <c r="D321" t="inlineStr">
        <is>
          <t>6/7/23</t>
        </is>
      </c>
      <c r="E321" t="inlineStr">
        <is>
          <t>Closed</t>
        </is>
      </c>
      <c r="F321" t="inlineStr">
        <is>
          <t>8/1/21 22:00</t>
        </is>
      </c>
      <c r="I321" t="inlineStr">
        <is>
          <t>8/19/21 22:00</t>
        </is>
      </c>
      <c r="K321" t="inlineStr">
        <is>
          <t>9/2/21 0:00</t>
        </is>
      </c>
      <c r="L321" t="inlineStr">
        <is>
          <t>Pending Gen 3 Approval</t>
        </is>
      </c>
      <c r="M321" t="inlineStr">
        <is>
          <t>9/3/21</t>
        </is>
      </c>
      <c r="O321" t="inlineStr">
        <is>
          <t>9/1/21</t>
        </is>
      </c>
      <c r="AF321" t="n">
        <v>1</v>
      </c>
      <c r="AG321" t="inlineStr">
        <is>
          <t>US</t>
        </is>
      </c>
      <c r="AH321" t="inlineStr">
        <is>
          <t>US - NSA</t>
        </is>
      </c>
      <c r="AI321" t="inlineStr">
        <is>
          <t>US - NSA</t>
        </is>
      </c>
      <c r="AJ321" t="inlineStr">
        <is>
          <t>AS</t>
        </is>
      </c>
      <c r="AK321" t="inlineStr">
        <is>
          <t>Location Locker/Counter NA</t>
        </is>
      </c>
      <c r="AL321" t="inlineStr">
        <is>
          <t>Locker Onboarding NA</t>
        </is>
      </c>
      <c r="AM321" t="n">
        <v>1</v>
      </c>
      <c r="AN321" t="n">
        <v>18</v>
      </c>
      <c r="AO321" t="n">
        <v>-13</v>
      </c>
      <c r="AS321" t="n">
        <v>0</v>
      </c>
    </row>
    <row r="322">
      <c r="A322" t="n">
        <v>320</v>
      </c>
      <c r="B322" t="inlineStr">
        <is>
          <t>10/31/22 9:48</t>
        </is>
      </c>
      <c r="C322" t="inlineStr">
        <is>
          <t>5/24/23 12:57</t>
        </is>
      </c>
      <c r="D322" t="inlineStr">
        <is>
          <t>7/13/23</t>
        </is>
      </c>
      <c r="E322" t="inlineStr">
        <is>
          <t>Activated</t>
        </is>
      </c>
      <c r="F322" t="inlineStr">
        <is>
          <t>10/31/22 12:00</t>
        </is>
      </c>
      <c r="I322" t="inlineStr">
        <is>
          <t>11/2/22 12:00</t>
        </is>
      </c>
      <c r="J322" t="inlineStr">
        <is>
          <t>11/2/22</t>
        </is>
      </c>
      <c r="K322" t="inlineStr">
        <is>
          <t>11/7/22 8:13</t>
        </is>
      </c>
      <c r="L322" t="inlineStr">
        <is>
          <t>Approved</t>
        </is>
      </c>
      <c r="O322" t="inlineStr">
        <is>
          <t>11/4/22</t>
        </is>
      </c>
      <c r="R322" t="inlineStr">
        <is>
          <t>7/13/23</t>
        </is>
      </c>
      <c r="T322" t="inlineStr">
        <is>
          <t>5/10/23</t>
        </is>
      </c>
      <c r="V322" t="inlineStr">
        <is>
          <t>5/10/23</t>
        </is>
      </c>
      <c r="Y322" t="inlineStr">
        <is>
          <t>5/24/23</t>
        </is>
      </c>
      <c r="Z322" t="inlineStr">
        <is>
          <t>5/25/23</t>
        </is>
      </c>
      <c r="AA322" t="inlineStr">
        <is>
          <t>5/24/23 3:00</t>
        </is>
      </c>
      <c r="AF322" t="n">
        <v>0</v>
      </c>
      <c r="AG322" t="inlineStr">
        <is>
          <t>US</t>
        </is>
      </c>
      <c r="AH322" t="inlineStr">
        <is>
          <t>US - NSA</t>
        </is>
      </c>
      <c r="AI322" t="inlineStr">
        <is>
          <t>US - NSA</t>
        </is>
      </c>
      <c r="AJ322" t="inlineStr">
        <is>
          <t>M</t>
        </is>
      </c>
      <c r="AK322" t="inlineStr">
        <is>
          <t>Location Locker/Counter NA</t>
        </is>
      </c>
      <c r="AL322" t="inlineStr">
        <is>
          <t>Locker Onboarding NA</t>
        </is>
      </c>
      <c r="AM322" t="n">
        <v>1</v>
      </c>
      <c r="AN322" t="n">
        <v>2</v>
      </c>
      <c r="AO322" t="n">
        <v>-3</v>
      </c>
      <c r="AQ322" t="n">
        <v>14</v>
      </c>
      <c r="AR322" t="n">
        <v>204.63</v>
      </c>
      <c r="AS322" t="n">
        <v>1</v>
      </c>
    </row>
    <row r="323">
      <c r="A323" t="n">
        <v>321</v>
      </c>
      <c r="B323" t="inlineStr">
        <is>
          <t>2/16/23 8:28</t>
        </is>
      </c>
      <c r="C323" t="inlineStr">
        <is>
          <t>5/16/23 2:49</t>
        </is>
      </c>
      <c r="D323" t="inlineStr">
        <is>
          <t>7/17/23</t>
        </is>
      </c>
      <c r="E323" t="inlineStr">
        <is>
          <t>Closed</t>
        </is>
      </c>
      <c r="F323" t="inlineStr">
        <is>
          <t>4/4/23 18:00</t>
        </is>
      </c>
      <c r="I323" t="inlineStr">
        <is>
          <t>3/24/23 4:00</t>
        </is>
      </c>
      <c r="K323" t="inlineStr">
        <is>
          <t>4/17/23 2:00</t>
        </is>
      </c>
      <c r="L323" t="inlineStr">
        <is>
          <t>Rejected</t>
        </is>
      </c>
      <c r="Q323" t="inlineStr">
        <is>
          <t>3/15/23</t>
        </is>
      </c>
      <c r="R323" t="inlineStr">
        <is>
          <t>4/4/23</t>
        </is>
      </c>
      <c r="AF323" t="n">
        <v>0</v>
      </c>
      <c r="AG323" t="inlineStr">
        <is>
          <t>DE</t>
        </is>
      </c>
      <c r="AH323" t="inlineStr">
        <is>
          <t>DE - BEM</t>
        </is>
      </c>
      <c r="AI323" t="inlineStr">
        <is>
          <t>DE - BEM</t>
        </is>
      </c>
      <c r="AJ323" t="inlineStr">
        <is>
          <t>Gen4_46_Lockers</t>
        </is>
      </c>
      <c r="AK323" t="inlineStr">
        <is>
          <t>Location Locker/Counter</t>
        </is>
      </c>
      <c r="AL323" t="inlineStr">
        <is>
          <t>Locker Onboarding</t>
        </is>
      </c>
      <c r="AM323" t="n">
        <v>1</v>
      </c>
      <c r="AN323" t="n">
        <v>-11.58</v>
      </c>
      <c r="AP323" t="n">
        <v>30</v>
      </c>
      <c r="AS323" t="n">
        <v>0</v>
      </c>
    </row>
    <row r="324">
      <c r="A324" t="n">
        <v>322</v>
      </c>
      <c r="B324" t="inlineStr">
        <is>
          <t>1/7/20 1:25</t>
        </is>
      </c>
      <c r="C324" t="inlineStr">
        <is>
          <t>1/7/20 1:25</t>
        </is>
      </c>
      <c r="D324" t="inlineStr">
        <is>
          <t>7/17/23</t>
        </is>
      </c>
      <c r="E324" t="inlineStr">
        <is>
          <t>Activated</t>
        </is>
      </c>
      <c r="Y324" t="inlineStr">
        <is>
          <t>9/7/19</t>
        </is>
      </c>
      <c r="AA324" t="inlineStr">
        <is>
          <t>11/21/19 16:00</t>
        </is>
      </c>
      <c r="AF324" t="n">
        <v>0</v>
      </c>
      <c r="AG324" t="inlineStr">
        <is>
          <t>GB</t>
        </is>
      </c>
      <c r="AH324" t="inlineStr">
        <is>
          <t>GB - Principle Link UK  Ltd</t>
        </is>
      </c>
      <c r="AK324" t="inlineStr">
        <is>
          <t>Location Locker/Counter</t>
        </is>
      </c>
      <c r="AL324" t="inlineStr">
        <is>
          <t>Locker Onboarding</t>
        </is>
      </c>
      <c r="AM324" t="n">
        <v>1</v>
      </c>
      <c r="AS324" t="n">
        <v>0</v>
      </c>
    </row>
    <row r="325">
      <c r="A325" t="n">
        <v>323</v>
      </c>
      <c r="B325" t="inlineStr">
        <is>
          <t>7/15/21 1:33</t>
        </is>
      </c>
      <c r="C325" t="inlineStr">
        <is>
          <t>3/1/22 1:57</t>
        </is>
      </c>
      <c r="D325" t="inlineStr">
        <is>
          <t>10/4/22</t>
        </is>
      </c>
      <c r="E325" t="inlineStr">
        <is>
          <t>Closed</t>
        </is>
      </c>
      <c r="F325" t="inlineStr">
        <is>
          <t>7/19/21 15:00</t>
        </is>
      </c>
      <c r="AF325" t="n">
        <v>0</v>
      </c>
      <c r="AG325" t="inlineStr">
        <is>
          <t>DE</t>
        </is>
      </c>
      <c r="AH325" t="inlineStr">
        <is>
          <t>DE - NCR (Cardtronics)</t>
        </is>
      </c>
      <c r="AK325" t="inlineStr">
        <is>
          <t>Location Locker/Counter</t>
        </is>
      </c>
      <c r="AL325" t="inlineStr">
        <is>
          <t>Locker Onboarding</t>
        </is>
      </c>
      <c r="AM325" t="n">
        <v>1</v>
      </c>
      <c r="AS325" t="n">
        <v>0</v>
      </c>
    </row>
    <row r="326">
      <c r="A326" t="n">
        <v>324</v>
      </c>
      <c r="B326" t="inlineStr">
        <is>
          <t>11/7/22 11:45</t>
        </is>
      </c>
      <c r="C326" t="inlineStr">
        <is>
          <t>12/4/22 14:43</t>
        </is>
      </c>
      <c r="D326" t="inlineStr">
        <is>
          <t>5/11/23</t>
        </is>
      </c>
      <c r="E326" t="inlineStr">
        <is>
          <t>Closed</t>
        </is>
      </c>
      <c r="F326" t="inlineStr">
        <is>
          <t>11/8/22 1:00</t>
        </is>
      </c>
      <c r="AD326" t="inlineStr">
        <is>
          <t>11/15/22</t>
        </is>
      </c>
      <c r="AE326" t="inlineStr">
        <is>
          <t>3/20/23</t>
        </is>
      </c>
      <c r="AF326" t="n">
        <v>0</v>
      </c>
      <c r="AG326" t="inlineStr">
        <is>
          <t>IT</t>
        </is>
      </c>
      <c r="AH326" t="inlineStr">
        <is>
          <t>IT - Ricoh</t>
        </is>
      </c>
      <c r="AI326" t="inlineStr">
        <is>
          <t>IT - Ricoh</t>
        </is>
      </c>
      <c r="AK326" t="inlineStr">
        <is>
          <t>Location Locker/Counter</t>
        </is>
      </c>
      <c r="AL326" t="inlineStr">
        <is>
          <t>Dobby Onboarding EU</t>
        </is>
      </c>
      <c r="AM326" t="n">
        <v>1</v>
      </c>
      <c r="AS326" t="n">
        <v>0</v>
      </c>
    </row>
    <row r="327">
      <c r="A327" t="n">
        <v>325</v>
      </c>
      <c r="B327" t="inlineStr">
        <is>
          <t>10/21/19 4:13</t>
        </is>
      </c>
      <c r="C327" t="inlineStr">
        <is>
          <t>2/23/20 7:43</t>
        </is>
      </c>
      <c r="D327" t="inlineStr">
        <is>
          <t>7/18/23</t>
        </is>
      </c>
      <c r="E327" t="inlineStr">
        <is>
          <t>Activated</t>
        </is>
      </c>
      <c r="F327" t="inlineStr">
        <is>
          <t>7/1/19 5:57</t>
        </is>
      </c>
      <c r="R327" t="inlineStr">
        <is>
          <t>7/18/23</t>
        </is>
      </c>
      <c r="Y327" t="inlineStr">
        <is>
          <t>2/21/20</t>
        </is>
      </c>
      <c r="Z327" t="inlineStr">
        <is>
          <t>2/21/20</t>
        </is>
      </c>
      <c r="AA327" t="inlineStr">
        <is>
          <t>2/23/20 7:43</t>
        </is>
      </c>
      <c r="AF327" t="n">
        <v>0</v>
      </c>
      <c r="AG327" t="inlineStr">
        <is>
          <t>IT</t>
        </is>
      </c>
      <c r="AH327" t="inlineStr">
        <is>
          <t>IT - LAB68</t>
        </is>
      </c>
      <c r="AI327" t="inlineStr">
        <is>
          <t>IT - LAB68</t>
        </is>
      </c>
      <c r="AJ327" t="inlineStr">
        <is>
          <t>ASAA</t>
        </is>
      </c>
      <c r="AK327" t="inlineStr">
        <is>
          <t>Location Locker/Counter</t>
        </is>
      </c>
      <c r="AL327" t="inlineStr">
        <is>
          <t>Locker Onboarding</t>
        </is>
      </c>
      <c r="AM327" t="n">
        <v>1</v>
      </c>
      <c r="AR327" t="n">
        <v>237.11</v>
      </c>
      <c r="AS327" t="n">
        <v>0</v>
      </c>
      <c r="AT327" t="inlineStr">
        <is>
          <t>1/13/20 21:00</t>
        </is>
      </c>
    </row>
    <row r="328">
      <c r="A328" t="n">
        <v>326</v>
      </c>
      <c r="B328" t="inlineStr">
        <is>
          <t>4/19/23 1:55</t>
        </is>
      </c>
      <c r="C328" t="inlineStr">
        <is>
          <t>6/13/23 2:28</t>
        </is>
      </c>
      <c r="D328" t="inlineStr">
        <is>
          <t>6/29/23</t>
        </is>
      </c>
      <c r="E328" t="inlineStr">
        <is>
          <t>Activated</t>
        </is>
      </c>
      <c r="F328" t="inlineStr">
        <is>
          <t>4/19/23 18:00</t>
        </is>
      </c>
      <c r="K328" t="inlineStr">
        <is>
          <t>5/3/23 5:52</t>
        </is>
      </c>
      <c r="L328" t="inlineStr">
        <is>
          <t>Approved</t>
        </is>
      </c>
      <c r="T328" t="inlineStr">
        <is>
          <t>5/10/23</t>
        </is>
      </c>
      <c r="Y328" t="inlineStr">
        <is>
          <t>6/7/23</t>
        </is>
      </c>
      <c r="Z328" t="inlineStr">
        <is>
          <t>6/13/23</t>
        </is>
      </c>
      <c r="AA328" t="inlineStr">
        <is>
          <t>6/13/23 2:28</t>
        </is>
      </c>
      <c r="AF328" t="n">
        <v>0</v>
      </c>
      <c r="AG328" t="inlineStr">
        <is>
          <t>ES</t>
        </is>
      </c>
      <c r="AH328" t="inlineStr">
        <is>
          <t>ES - Self survey</t>
        </is>
      </c>
      <c r="AI328" t="inlineStr">
        <is>
          <t>ES - Ricoh</t>
        </is>
      </c>
      <c r="AJ328" t="inlineStr">
        <is>
          <t>M</t>
        </is>
      </c>
      <c r="AK328" t="inlineStr">
        <is>
          <t>Location Locker/Counter</t>
        </is>
      </c>
      <c r="AL328" t="inlineStr">
        <is>
          <t>Odin Onboarding EU</t>
        </is>
      </c>
      <c r="AM328" t="n">
        <v>1</v>
      </c>
      <c r="AR328" t="n">
        <v>54.35</v>
      </c>
      <c r="AS328" t="n">
        <v>0</v>
      </c>
      <c r="AT328" t="inlineStr">
        <is>
          <t>5/12/23 0:00</t>
        </is>
      </c>
    </row>
    <row r="329">
      <c r="A329" t="n">
        <v>327</v>
      </c>
      <c r="B329" t="inlineStr">
        <is>
          <t>1/20/21 0:51</t>
        </is>
      </c>
      <c r="C329" t="inlineStr">
        <is>
          <t>4/28/21 12:04</t>
        </is>
      </c>
      <c r="D329" t="inlineStr">
        <is>
          <t>5/30/23</t>
        </is>
      </c>
      <c r="E329" t="inlineStr">
        <is>
          <t>Activated</t>
        </is>
      </c>
      <c r="F329" t="inlineStr">
        <is>
          <t>1/20/21 1:02</t>
        </is>
      </c>
      <c r="K329" t="inlineStr">
        <is>
          <t>4/8/21 22:44</t>
        </is>
      </c>
      <c r="L329" t="inlineStr">
        <is>
          <t>Approved</t>
        </is>
      </c>
      <c r="T329" t="inlineStr">
        <is>
          <t>4/9/21</t>
        </is>
      </c>
      <c r="Y329" t="inlineStr">
        <is>
          <t>4/27/21</t>
        </is>
      </c>
      <c r="Z329" t="inlineStr">
        <is>
          <t>4/27/21</t>
        </is>
      </c>
      <c r="AA329" t="inlineStr">
        <is>
          <t>4/28/21 12:04</t>
        </is>
      </c>
      <c r="AF329" t="n">
        <v>0</v>
      </c>
      <c r="AG329" t="inlineStr">
        <is>
          <t>DE</t>
        </is>
      </c>
      <c r="AH329" t="inlineStr">
        <is>
          <t>DE - Tokheim</t>
        </is>
      </c>
      <c r="AI329" t="inlineStr">
        <is>
          <t>DE - Tokheim</t>
        </is>
      </c>
      <c r="AJ329" t="inlineStr">
        <is>
          <t>ASA</t>
        </is>
      </c>
      <c r="AK329" t="inlineStr">
        <is>
          <t>Location Locker/Counter</t>
        </is>
      </c>
      <c r="AL329" t="inlineStr">
        <is>
          <t>Locker Onboarding</t>
        </is>
      </c>
      <c r="AM329" t="n">
        <v>1</v>
      </c>
      <c r="AR329" t="n">
        <v>98.42</v>
      </c>
      <c r="AS329" t="n">
        <v>0</v>
      </c>
      <c r="AT329" t="inlineStr">
        <is>
          <t>4/9/21 1:02</t>
        </is>
      </c>
    </row>
    <row r="330">
      <c r="A330" t="n">
        <v>328</v>
      </c>
      <c r="B330" t="inlineStr">
        <is>
          <t>1/21/21 5:44</t>
        </is>
      </c>
      <c r="C330" t="inlineStr">
        <is>
          <t>6/8/21 6:35</t>
        </is>
      </c>
      <c r="D330" t="inlineStr">
        <is>
          <t>7/12/23</t>
        </is>
      </c>
      <c r="E330" t="inlineStr">
        <is>
          <t>Closed</t>
        </is>
      </c>
      <c r="F330" t="inlineStr">
        <is>
          <t>1/22/21 1:01</t>
        </is>
      </c>
      <c r="K330" t="inlineStr">
        <is>
          <t>2/22/21 3:27</t>
        </is>
      </c>
      <c r="L330" t="inlineStr">
        <is>
          <t>Approved</t>
        </is>
      </c>
      <c r="T330" t="inlineStr">
        <is>
          <t>5/13/21</t>
        </is>
      </c>
      <c r="Y330" t="inlineStr">
        <is>
          <t>6/8/21</t>
        </is>
      </c>
      <c r="Z330" t="inlineStr">
        <is>
          <t>6/8/21</t>
        </is>
      </c>
      <c r="AA330" t="inlineStr">
        <is>
          <t>6/8/21 6:35</t>
        </is>
      </c>
      <c r="AC330" t="inlineStr">
        <is>
          <t>9/9/21 4:00</t>
        </is>
      </c>
      <c r="AF330" t="n">
        <v>0</v>
      </c>
      <c r="AG330" t="inlineStr">
        <is>
          <t>GB</t>
        </is>
      </c>
      <c r="AH330" t="inlineStr">
        <is>
          <t>GB - Ricoh UK Ltd</t>
        </is>
      </c>
      <c r="AI330" t="inlineStr">
        <is>
          <t>GB - Ricoh UK Ltd</t>
        </is>
      </c>
      <c r="AJ330" t="inlineStr">
        <is>
          <t>MM</t>
        </is>
      </c>
      <c r="AK330" t="inlineStr">
        <is>
          <t>Location Locker/Counter</t>
        </is>
      </c>
      <c r="AL330" t="inlineStr">
        <is>
          <t>Locker Onboarding</t>
        </is>
      </c>
      <c r="AM330" t="n">
        <v>1</v>
      </c>
      <c r="AR330" t="n">
        <v>137.19</v>
      </c>
      <c r="AS330" t="n">
        <v>1</v>
      </c>
    </row>
    <row r="331">
      <c r="A331" t="n">
        <v>329</v>
      </c>
      <c r="B331" t="inlineStr">
        <is>
          <t>4/15/21 4:42</t>
        </is>
      </c>
      <c r="C331" t="inlineStr">
        <is>
          <t>4/29/21 12:46</t>
        </is>
      </c>
      <c r="D331" t="inlineStr">
        <is>
          <t>11/15/22</t>
        </is>
      </c>
      <c r="E331" t="inlineStr">
        <is>
          <t>Closed</t>
        </is>
      </c>
      <c r="F331" t="inlineStr">
        <is>
          <t>4/14/21 15:00</t>
        </is>
      </c>
      <c r="K331" t="inlineStr">
        <is>
          <t>4/16/21 3:59</t>
        </is>
      </c>
      <c r="L331" t="inlineStr">
        <is>
          <t>Approved</t>
        </is>
      </c>
      <c r="T331" t="inlineStr">
        <is>
          <t>4/16/21</t>
        </is>
      </c>
      <c r="U331" t="inlineStr">
        <is>
          <t>4/27/21</t>
        </is>
      </c>
      <c r="Y331" t="inlineStr">
        <is>
          <t>4/28/21</t>
        </is>
      </c>
      <c r="Z331" t="inlineStr">
        <is>
          <t>4/30/21</t>
        </is>
      </c>
      <c r="AA331" t="inlineStr">
        <is>
          <t>4/29/21 12:46</t>
        </is>
      </c>
      <c r="AC331" t="inlineStr">
        <is>
          <t>8/2/21 15:00</t>
        </is>
      </c>
      <c r="AF331" t="n">
        <v>0</v>
      </c>
      <c r="AG331" t="inlineStr">
        <is>
          <t>DE</t>
        </is>
      </c>
      <c r="AI331" t="inlineStr">
        <is>
          <t>DE - NCR (Cardtronics)</t>
        </is>
      </c>
      <c r="AJ331" t="inlineStr">
        <is>
          <t>AS</t>
        </is>
      </c>
      <c r="AK331" t="inlineStr">
        <is>
          <t>Location Locker/Counter</t>
        </is>
      </c>
      <c r="AL331" t="inlineStr">
        <is>
          <t>Locker Onboarding</t>
        </is>
      </c>
      <c r="AM331" t="n">
        <v>1</v>
      </c>
      <c r="AR331" t="n">
        <v>14.91</v>
      </c>
      <c r="AS331" t="n">
        <v>0</v>
      </c>
      <c r="AT331" t="inlineStr">
        <is>
          <t>4/17/21 1:02</t>
        </is>
      </c>
    </row>
    <row r="332">
      <c r="A332" t="n">
        <v>330</v>
      </c>
      <c r="B332" t="inlineStr">
        <is>
          <t>6/9/22 18:23</t>
        </is>
      </c>
      <c r="C332" t="inlineStr">
        <is>
          <t>10/31/22 18:42</t>
        </is>
      </c>
      <c r="D332" t="inlineStr">
        <is>
          <t>5/30/23</t>
        </is>
      </c>
      <c r="E332" t="inlineStr">
        <is>
          <t>Activated</t>
        </is>
      </c>
      <c r="F332" t="inlineStr">
        <is>
          <t>6/9/22 7:00</t>
        </is>
      </c>
      <c r="I332" t="inlineStr">
        <is>
          <t>6/20/22 7:00</t>
        </is>
      </c>
      <c r="K332" t="inlineStr">
        <is>
          <t>6/23/22 0:00</t>
        </is>
      </c>
      <c r="L332" t="inlineStr">
        <is>
          <t>Approved</t>
        </is>
      </c>
      <c r="R332" t="inlineStr">
        <is>
          <t>5/30/23</t>
        </is>
      </c>
      <c r="T332" t="inlineStr">
        <is>
          <t>7/4/22</t>
        </is>
      </c>
      <c r="V332" t="inlineStr">
        <is>
          <t>7/5/22</t>
        </is>
      </c>
      <c r="Y332" t="inlineStr">
        <is>
          <t>8/18/22</t>
        </is>
      </c>
      <c r="Z332" t="inlineStr">
        <is>
          <t>8/19/22</t>
        </is>
      </c>
      <c r="AA332" t="inlineStr">
        <is>
          <t>10/31/22 18:42</t>
        </is>
      </c>
      <c r="AB332" t="inlineStr">
        <is>
          <t>8/18/22</t>
        </is>
      </c>
      <c r="AF332" t="n">
        <v>0</v>
      </c>
      <c r="AG332" t="inlineStr">
        <is>
          <t>AU</t>
        </is>
      </c>
      <c r="AH332" t="inlineStr">
        <is>
          <t>AU - NCR (Cardtronics)</t>
        </is>
      </c>
      <c r="AI332" t="inlineStr">
        <is>
          <t>AU - NCR (Cardtronics)</t>
        </is>
      </c>
      <c r="AJ332" t="inlineStr">
        <is>
          <t>AS</t>
        </is>
      </c>
      <c r="AK332" t="inlineStr">
        <is>
          <t>Location Locker/Counter</t>
        </is>
      </c>
      <c r="AL332" t="inlineStr">
        <is>
          <t>Locker Onboarding</t>
        </is>
      </c>
      <c r="AM332" t="n">
        <v>1</v>
      </c>
      <c r="AN332" t="n">
        <v>11</v>
      </c>
      <c r="AO332" t="n">
        <v>1</v>
      </c>
      <c r="AP332" t="n">
        <v>341</v>
      </c>
      <c r="AQ332" t="n">
        <v>44</v>
      </c>
      <c r="AR332" t="n">
        <v>144.49</v>
      </c>
      <c r="AS332" t="n">
        <v>1</v>
      </c>
      <c r="AT332" t="inlineStr">
        <is>
          <t>7/4/22 1:00</t>
        </is>
      </c>
    </row>
    <row r="333">
      <c r="A333" t="n">
        <v>331</v>
      </c>
      <c r="B333" t="inlineStr">
        <is>
          <t>3/28/22 22:31</t>
        </is>
      </c>
      <c r="D333" t="inlineStr">
        <is>
          <t>6/7/23</t>
        </is>
      </c>
      <c r="E333" t="inlineStr">
        <is>
          <t>Closed</t>
        </is>
      </c>
      <c r="F333" t="inlineStr">
        <is>
          <t>8/1/21 22:00</t>
        </is>
      </c>
      <c r="I333" t="inlineStr">
        <is>
          <t>8/5/21 22:00</t>
        </is>
      </c>
      <c r="K333" t="inlineStr">
        <is>
          <t>8/6/21 0:00</t>
        </is>
      </c>
      <c r="L333" t="inlineStr">
        <is>
          <t>Pending Gen 3 Approval</t>
        </is>
      </c>
      <c r="M333" t="inlineStr">
        <is>
          <t>8/10/21</t>
        </is>
      </c>
      <c r="O333" t="inlineStr">
        <is>
          <t>8/6/21</t>
        </is>
      </c>
      <c r="AF333" t="n">
        <v>1</v>
      </c>
      <c r="AG333" t="inlineStr">
        <is>
          <t>US</t>
        </is>
      </c>
      <c r="AH333" t="inlineStr">
        <is>
          <t>US - NSA</t>
        </is>
      </c>
      <c r="AI333" t="inlineStr">
        <is>
          <t>US - NSA</t>
        </is>
      </c>
      <c r="AJ333" t="inlineStr">
        <is>
          <t>ASA</t>
        </is>
      </c>
      <c r="AK333" t="inlineStr">
        <is>
          <t>Location Locker/Counter NA</t>
        </is>
      </c>
      <c r="AL333" t="inlineStr">
        <is>
          <t>Locker Onboarding NA</t>
        </is>
      </c>
      <c r="AM333" t="n">
        <v>1</v>
      </c>
      <c r="AN333" t="n">
        <v>4</v>
      </c>
      <c r="AO333" t="n">
        <v>1</v>
      </c>
      <c r="AS333" t="n">
        <v>0</v>
      </c>
    </row>
    <row r="334">
      <c r="A334" t="n">
        <v>332</v>
      </c>
      <c r="B334" t="inlineStr">
        <is>
          <t>10/31/22 9:49</t>
        </is>
      </c>
      <c r="C334" t="inlineStr">
        <is>
          <t>6/8/23 11:17</t>
        </is>
      </c>
      <c r="D334" t="inlineStr">
        <is>
          <t>7/14/23</t>
        </is>
      </c>
      <c r="E334" t="inlineStr">
        <is>
          <t>Activated</t>
        </is>
      </c>
      <c r="H334" t="inlineStr">
        <is>
          <t>2/16/23</t>
        </is>
      </c>
      <c r="I334" t="inlineStr">
        <is>
          <t>2/21/23 12:00</t>
        </is>
      </c>
      <c r="J334" t="inlineStr">
        <is>
          <t>2/21/23</t>
        </is>
      </c>
      <c r="K334" t="inlineStr">
        <is>
          <t>2/23/23 8:20</t>
        </is>
      </c>
      <c r="L334" t="inlineStr">
        <is>
          <t>Approved</t>
        </is>
      </c>
      <c r="O334" t="inlineStr">
        <is>
          <t>4/17/23</t>
        </is>
      </c>
      <c r="R334" t="inlineStr">
        <is>
          <t>4/26/23</t>
        </is>
      </c>
      <c r="T334" t="inlineStr">
        <is>
          <t>4/26/23</t>
        </is>
      </c>
      <c r="V334" t="inlineStr">
        <is>
          <t>4/26/23</t>
        </is>
      </c>
      <c r="Y334" t="inlineStr">
        <is>
          <t>5/10/23</t>
        </is>
      </c>
      <c r="Z334" t="inlineStr">
        <is>
          <t>5/31/23</t>
        </is>
      </c>
      <c r="AA334" t="inlineStr">
        <is>
          <t>6/8/23 3:00</t>
        </is>
      </c>
      <c r="AF334" t="n">
        <v>0</v>
      </c>
      <c r="AG334" t="inlineStr">
        <is>
          <t>US</t>
        </is>
      </c>
      <c r="AH334" t="inlineStr">
        <is>
          <t>US - NSA</t>
        </is>
      </c>
      <c r="AI334" t="inlineStr">
        <is>
          <t>US - NSA</t>
        </is>
      </c>
      <c r="AJ334" t="inlineStr">
        <is>
          <t>AS</t>
        </is>
      </c>
      <c r="AK334" t="inlineStr">
        <is>
          <t>Location Locker/Counter NA</t>
        </is>
      </c>
      <c r="AL334" t="inlineStr">
        <is>
          <t>Locker Onboarding NA</t>
        </is>
      </c>
      <c r="AM334" t="n">
        <v>1</v>
      </c>
      <c r="AO334" t="n">
        <v>-111</v>
      </c>
      <c r="AQ334" t="n">
        <v>14</v>
      </c>
      <c r="AS334" t="n">
        <v>0</v>
      </c>
    </row>
    <row r="335">
      <c r="A335" t="n">
        <v>333</v>
      </c>
      <c r="B335" t="inlineStr">
        <is>
          <t>2/16/23 8:28</t>
        </is>
      </c>
      <c r="C335" t="inlineStr">
        <is>
          <t>5/30/23 9:33</t>
        </is>
      </c>
      <c r="D335" t="inlineStr">
        <is>
          <t>7/17/23</t>
        </is>
      </c>
      <c r="E335" t="inlineStr">
        <is>
          <t>Closed</t>
        </is>
      </c>
      <c r="F335" t="inlineStr">
        <is>
          <t>2/17/23 1:00</t>
        </is>
      </c>
      <c r="I335" t="inlineStr">
        <is>
          <t>2/20/23 3:00</t>
        </is>
      </c>
      <c r="K335" t="inlineStr">
        <is>
          <t>2/28/23 6:30</t>
        </is>
      </c>
      <c r="L335" t="inlineStr">
        <is>
          <t>Approved</t>
        </is>
      </c>
      <c r="Q335" t="inlineStr">
        <is>
          <t>4/26/23</t>
        </is>
      </c>
      <c r="AF335" t="n">
        <v>0</v>
      </c>
      <c r="AG335" t="inlineStr">
        <is>
          <t>DE</t>
        </is>
      </c>
      <c r="AH335" t="inlineStr">
        <is>
          <t>DE - BEM</t>
        </is>
      </c>
      <c r="AI335" t="inlineStr">
        <is>
          <t>DE - BEM</t>
        </is>
      </c>
      <c r="AJ335" t="inlineStr">
        <is>
          <t>Gen4_46_Lockers</t>
        </is>
      </c>
      <c r="AK335" t="inlineStr">
        <is>
          <t>Location Locker/Counter</t>
        </is>
      </c>
      <c r="AL335" t="inlineStr">
        <is>
          <t>Locker Onboarding</t>
        </is>
      </c>
      <c r="AM335" t="n">
        <v>1</v>
      </c>
      <c r="AN335" t="n">
        <v>3.08</v>
      </c>
      <c r="AS335" t="n">
        <v>0</v>
      </c>
    </row>
    <row r="336">
      <c r="A336" t="n">
        <v>334</v>
      </c>
      <c r="B336" t="inlineStr">
        <is>
          <t>1/7/20 1:25</t>
        </is>
      </c>
      <c r="C336" t="inlineStr">
        <is>
          <t>1/7/20 1:25</t>
        </is>
      </c>
      <c r="D336" t="inlineStr">
        <is>
          <t>5/30/23</t>
        </is>
      </c>
      <c r="E336" t="inlineStr">
        <is>
          <t>Activated</t>
        </is>
      </c>
      <c r="Y336" t="inlineStr">
        <is>
          <t>6/19/19</t>
        </is>
      </c>
      <c r="AA336" t="inlineStr">
        <is>
          <t>9/5/19 16:00</t>
        </is>
      </c>
      <c r="AF336" t="n">
        <v>0</v>
      </c>
      <c r="AG336" t="inlineStr">
        <is>
          <t>GB</t>
        </is>
      </c>
      <c r="AH336" t="inlineStr">
        <is>
          <t>GB - Principle Link UK  Ltd</t>
        </is>
      </c>
      <c r="AK336" t="inlineStr">
        <is>
          <t>Location Locker/Counter</t>
        </is>
      </c>
      <c r="AL336" t="inlineStr">
        <is>
          <t>Locker Onboarding</t>
        </is>
      </c>
      <c r="AM336" t="n">
        <v>1</v>
      </c>
      <c r="AS336" t="n">
        <v>0</v>
      </c>
    </row>
    <row r="337">
      <c r="A337" t="n">
        <v>335</v>
      </c>
      <c r="B337" t="inlineStr">
        <is>
          <t>7/15/21 1:33</t>
        </is>
      </c>
      <c r="C337" t="inlineStr">
        <is>
          <t>3/1/22 1:53</t>
        </is>
      </c>
      <c r="D337" t="inlineStr">
        <is>
          <t>10/4/22</t>
        </is>
      </c>
      <c r="E337" t="inlineStr">
        <is>
          <t>Closed</t>
        </is>
      </c>
      <c r="F337" t="inlineStr">
        <is>
          <t>7/19/21 15:00</t>
        </is>
      </c>
      <c r="AF337" t="n">
        <v>0</v>
      </c>
      <c r="AG337" t="inlineStr">
        <is>
          <t>DE</t>
        </is>
      </c>
      <c r="AH337" t="inlineStr">
        <is>
          <t>DE - NCR (Cardtronics)</t>
        </is>
      </c>
      <c r="AK337" t="inlineStr">
        <is>
          <t>Location Locker/Counter</t>
        </is>
      </c>
      <c r="AL337" t="inlineStr">
        <is>
          <t>Locker Onboarding</t>
        </is>
      </c>
      <c r="AM337" t="n">
        <v>1</v>
      </c>
      <c r="AS337" t="n">
        <v>0</v>
      </c>
    </row>
    <row r="338">
      <c r="A338" t="n">
        <v>336</v>
      </c>
      <c r="B338" t="inlineStr">
        <is>
          <t>12/2/22 9:44</t>
        </is>
      </c>
      <c r="C338" t="inlineStr">
        <is>
          <t>1/12/23 9:20</t>
        </is>
      </c>
      <c r="D338" t="inlineStr">
        <is>
          <t>7/18/23</t>
        </is>
      </c>
      <c r="E338" t="inlineStr">
        <is>
          <t>Activated</t>
        </is>
      </c>
      <c r="F338" t="inlineStr">
        <is>
          <t>12/3/22 1:00</t>
        </is>
      </c>
      <c r="K338" t="inlineStr">
        <is>
          <t>12/23/22 1:39</t>
        </is>
      </c>
      <c r="L338" t="inlineStr">
        <is>
          <t>Approved</t>
        </is>
      </c>
      <c r="Q338" t="inlineStr">
        <is>
          <t>12/28/22</t>
        </is>
      </c>
      <c r="R338" t="inlineStr">
        <is>
          <t>7/18/23</t>
        </is>
      </c>
      <c r="T338" t="inlineStr">
        <is>
          <t>12/29/22</t>
        </is>
      </c>
      <c r="Y338" t="inlineStr">
        <is>
          <t>1/12/23</t>
        </is>
      </c>
      <c r="AA338" t="inlineStr">
        <is>
          <t>1/12/23 9:20</t>
        </is>
      </c>
      <c r="AF338" t="n">
        <v>0</v>
      </c>
      <c r="AG338" t="inlineStr">
        <is>
          <t>IT</t>
        </is>
      </c>
      <c r="AH338" t="inlineStr">
        <is>
          <t>IT - Ricoh</t>
        </is>
      </c>
      <c r="AI338" t="inlineStr">
        <is>
          <t>IT - Ricoh</t>
        </is>
      </c>
      <c r="AJ338" t="inlineStr">
        <is>
          <t>M</t>
        </is>
      </c>
      <c r="AK338" t="inlineStr">
        <is>
          <t>Location Locker/Counter</t>
        </is>
      </c>
      <c r="AL338" t="inlineStr">
        <is>
          <t>Odin Onboarding EU</t>
        </is>
      </c>
      <c r="AM338" t="n">
        <v>1</v>
      </c>
      <c r="AP338" t="n">
        <v>203</v>
      </c>
      <c r="AR338" t="n">
        <v>40.35</v>
      </c>
      <c r="AS338" t="n">
        <v>1</v>
      </c>
      <c r="AT338" t="inlineStr">
        <is>
          <t>12/30/22 1:00</t>
        </is>
      </c>
    </row>
    <row r="339">
      <c r="A339" t="n">
        <v>337</v>
      </c>
      <c r="B339" t="inlineStr">
        <is>
          <t>10/21/19 4:13</t>
        </is>
      </c>
      <c r="C339" t="inlineStr">
        <is>
          <t>12/2/19 0:30</t>
        </is>
      </c>
      <c r="D339" t="inlineStr">
        <is>
          <t>7/18/23</t>
        </is>
      </c>
      <c r="E339" t="inlineStr">
        <is>
          <t>Activated</t>
        </is>
      </c>
      <c r="F339" t="inlineStr">
        <is>
          <t>6/17/19 9:28</t>
        </is>
      </c>
      <c r="R339" t="inlineStr">
        <is>
          <t>7/18/23</t>
        </is>
      </c>
      <c r="T339" t="inlineStr">
        <is>
          <t>11/6/19</t>
        </is>
      </c>
      <c r="U339" t="inlineStr">
        <is>
          <t>12/2/19</t>
        </is>
      </c>
      <c r="Y339" t="inlineStr">
        <is>
          <t>11/29/19</t>
        </is>
      </c>
      <c r="AA339" t="inlineStr">
        <is>
          <t>12/2/19 0:30</t>
        </is>
      </c>
      <c r="AF339" t="n">
        <v>0</v>
      </c>
      <c r="AG339" t="inlineStr">
        <is>
          <t>IT</t>
        </is>
      </c>
      <c r="AH339" t="inlineStr">
        <is>
          <t>IT - LAB68</t>
        </is>
      </c>
      <c r="AI339" t="inlineStr">
        <is>
          <t>IT - LAB68</t>
        </is>
      </c>
      <c r="AJ339" t="inlineStr">
        <is>
          <t>ASA</t>
        </is>
      </c>
      <c r="AK339" t="inlineStr">
        <is>
          <t>Location Locker/Counter</t>
        </is>
      </c>
      <c r="AL339" t="inlineStr">
        <is>
          <t>Locker Onboarding</t>
        </is>
      </c>
      <c r="AM339" t="n">
        <v>1</v>
      </c>
      <c r="AR339" t="n">
        <v>167.67</v>
      </c>
      <c r="AS339" t="n">
        <v>0</v>
      </c>
    </row>
    <row r="340">
      <c r="A340" t="n">
        <v>338</v>
      </c>
      <c r="B340" t="inlineStr">
        <is>
          <t>4/19/23 2:03</t>
        </is>
      </c>
      <c r="C340" t="inlineStr">
        <is>
          <t>6/6/23 1:18</t>
        </is>
      </c>
      <c r="D340" t="inlineStr">
        <is>
          <t>6/29/23</t>
        </is>
      </c>
      <c r="E340" t="inlineStr">
        <is>
          <t>Activated</t>
        </is>
      </c>
      <c r="F340" t="inlineStr">
        <is>
          <t>4/19/23 18:00</t>
        </is>
      </c>
      <c r="K340" t="inlineStr">
        <is>
          <t>5/3/23 5:52</t>
        </is>
      </c>
      <c r="L340" t="inlineStr">
        <is>
          <t>Approved</t>
        </is>
      </c>
      <c r="T340" t="inlineStr">
        <is>
          <t>5/23/23</t>
        </is>
      </c>
      <c r="Y340" t="inlineStr">
        <is>
          <t>6/6/23</t>
        </is>
      </c>
      <c r="AA340" t="inlineStr">
        <is>
          <t>6/6/23 1:18</t>
        </is>
      </c>
      <c r="AF340" t="n">
        <v>0</v>
      </c>
      <c r="AG340" t="inlineStr">
        <is>
          <t>ES</t>
        </is>
      </c>
      <c r="AH340" t="inlineStr">
        <is>
          <t>ES - Self survey</t>
        </is>
      </c>
      <c r="AI340" t="inlineStr">
        <is>
          <t>ES - Ricoh</t>
        </is>
      </c>
      <c r="AJ340" t="inlineStr">
        <is>
          <t>M</t>
        </is>
      </c>
      <c r="AK340" t="inlineStr">
        <is>
          <t>Location Locker/Counter</t>
        </is>
      </c>
      <c r="AL340" t="inlineStr">
        <is>
          <t>Odin Onboarding EU</t>
        </is>
      </c>
      <c r="AM340" t="n">
        <v>1</v>
      </c>
      <c r="AR340" t="n">
        <v>47.3</v>
      </c>
      <c r="AS340" t="n">
        <v>0</v>
      </c>
      <c r="AT340" t="inlineStr">
        <is>
          <t>5/24/23 0:00</t>
        </is>
      </c>
    </row>
    <row r="341">
      <c r="A341" t="n">
        <v>339</v>
      </c>
      <c r="B341" t="inlineStr">
        <is>
          <t>1/20/21 0:22</t>
        </is>
      </c>
      <c r="C341" t="inlineStr">
        <is>
          <t>4/20/21 23:58</t>
        </is>
      </c>
      <c r="D341" t="inlineStr">
        <is>
          <t>5/30/23</t>
        </is>
      </c>
      <c r="E341" t="inlineStr">
        <is>
          <t>Activated</t>
        </is>
      </c>
      <c r="F341" t="inlineStr">
        <is>
          <t>1/20/21 1:02</t>
        </is>
      </c>
      <c r="K341" t="inlineStr">
        <is>
          <t>3/23/21 8:20</t>
        </is>
      </c>
      <c r="L341" t="inlineStr">
        <is>
          <t>Approved</t>
        </is>
      </c>
      <c r="T341" t="inlineStr">
        <is>
          <t>3/23/21</t>
        </is>
      </c>
      <c r="Y341" t="inlineStr">
        <is>
          <t>4/14/21</t>
        </is>
      </c>
      <c r="Z341" t="inlineStr">
        <is>
          <t>4/14/21</t>
        </is>
      </c>
      <c r="AA341" t="inlineStr">
        <is>
          <t>4/20/21 23:58</t>
        </is>
      </c>
      <c r="AF341" t="n">
        <v>0</v>
      </c>
      <c r="AG341" t="inlineStr">
        <is>
          <t>DE</t>
        </is>
      </c>
      <c r="AH341" t="inlineStr">
        <is>
          <t>DE - Tokheim</t>
        </is>
      </c>
      <c r="AI341" t="inlineStr">
        <is>
          <t>DE - Tokheim</t>
        </is>
      </c>
      <c r="AJ341" t="inlineStr">
        <is>
          <t>AS</t>
        </is>
      </c>
      <c r="AK341" t="inlineStr">
        <is>
          <t>Location Locker/Counter</t>
        </is>
      </c>
      <c r="AL341" t="inlineStr">
        <is>
          <t>Locker Onboarding</t>
        </is>
      </c>
      <c r="AM341" t="n">
        <v>1</v>
      </c>
      <c r="AR341" t="n">
        <v>90.91</v>
      </c>
      <c r="AS341" t="n">
        <v>0</v>
      </c>
      <c r="AT341" t="inlineStr">
        <is>
          <t>3/24/21 2:01</t>
        </is>
      </c>
    </row>
    <row r="342">
      <c r="A342" t="n">
        <v>340</v>
      </c>
      <c r="B342" t="inlineStr">
        <is>
          <t>1/21/21 5:44</t>
        </is>
      </c>
      <c r="C342" t="inlineStr">
        <is>
          <t>5/26/21 8:16</t>
        </is>
      </c>
      <c r="D342" t="inlineStr">
        <is>
          <t>7/4/23</t>
        </is>
      </c>
      <c r="E342" t="inlineStr">
        <is>
          <t>Closed</t>
        </is>
      </c>
      <c r="F342" t="inlineStr">
        <is>
          <t>1/22/21 1:01</t>
        </is>
      </c>
      <c r="K342" t="inlineStr">
        <is>
          <t>2/14/21 12:22</t>
        </is>
      </c>
      <c r="L342" t="inlineStr">
        <is>
          <t>Approved</t>
        </is>
      </c>
      <c r="T342" t="inlineStr">
        <is>
          <t>5/13/21</t>
        </is>
      </c>
      <c r="Y342" t="inlineStr">
        <is>
          <t>5/26/21</t>
        </is>
      </c>
      <c r="Z342" t="inlineStr">
        <is>
          <t>5/26/21</t>
        </is>
      </c>
      <c r="AA342" t="inlineStr">
        <is>
          <t>5/25/21 16:00</t>
        </is>
      </c>
      <c r="AC342" t="inlineStr">
        <is>
          <t>3/26/23 16:00</t>
        </is>
      </c>
      <c r="AF342" t="n">
        <v>0</v>
      </c>
      <c r="AG342" t="inlineStr">
        <is>
          <t>GB</t>
        </is>
      </c>
      <c r="AH342" t="inlineStr">
        <is>
          <t>GB - Ricoh UK Ltd</t>
        </is>
      </c>
      <c r="AI342" t="inlineStr">
        <is>
          <t>GB - Ricoh UK Ltd</t>
        </is>
      </c>
      <c r="AJ342" t="inlineStr">
        <is>
          <t>MM</t>
        </is>
      </c>
      <c r="AK342" t="inlineStr">
        <is>
          <t>Location Locker/Counter</t>
        </is>
      </c>
      <c r="AL342" t="inlineStr">
        <is>
          <t>Locker Onboarding</t>
        </is>
      </c>
      <c r="AM342" t="n">
        <v>1</v>
      </c>
      <c r="AR342" t="n">
        <v>123.58</v>
      </c>
      <c r="AS342" t="n">
        <v>1</v>
      </c>
    </row>
    <row r="343">
      <c r="A343" t="n">
        <v>341</v>
      </c>
      <c r="B343" t="inlineStr">
        <is>
          <t>4/15/21 4:42</t>
        </is>
      </c>
      <c r="C343" t="inlineStr">
        <is>
          <t>5/9/21 22:30</t>
        </is>
      </c>
      <c r="D343" t="inlineStr">
        <is>
          <t>6/17/23</t>
        </is>
      </c>
      <c r="E343" t="inlineStr">
        <is>
          <t>Activated</t>
        </is>
      </c>
      <c r="F343" t="inlineStr">
        <is>
          <t>4/14/21 15:00</t>
        </is>
      </c>
      <c r="K343" t="inlineStr">
        <is>
          <t>4/16/21 3:59</t>
        </is>
      </c>
      <c r="L343" t="inlineStr">
        <is>
          <t>Approved</t>
        </is>
      </c>
      <c r="T343" t="inlineStr">
        <is>
          <t>4/16/21</t>
        </is>
      </c>
      <c r="U343" t="inlineStr">
        <is>
          <t>4/29/21</t>
        </is>
      </c>
      <c r="Y343" t="inlineStr">
        <is>
          <t>4/28/21</t>
        </is>
      </c>
      <c r="Z343" t="inlineStr">
        <is>
          <t>4/28/21</t>
        </is>
      </c>
      <c r="AA343" t="inlineStr">
        <is>
          <t>5/9/21 22:30</t>
        </is>
      </c>
      <c r="AF343" t="n">
        <v>0</v>
      </c>
      <c r="AG343" t="inlineStr">
        <is>
          <t>DE</t>
        </is>
      </c>
      <c r="AI343" t="inlineStr">
        <is>
          <t>DE - NCR (Cardtronics)</t>
        </is>
      </c>
      <c r="AJ343" t="inlineStr">
        <is>
          <t>AS</t>
        </is>
      </c>
      <c r="AK343" t="inlineStr">
        <is>
          <t>Location Locker/Counter</t>
        </is>
      </c>
      <c r="AL343" t="inlineStr">
        <is>
          <t>Locker Onboarding</t>
        </is>
      </c>
      <c r="AM343" t="n">
        <v>1</v>
      </c>
      <c r="AR343" t="n">
        <v>25.31</v>
      </c>
      <c r="AS343" t="n">
        <v>0</v>
      </c>
      <c r="AT343" t="inlineStr">
        <is>
          <t>4/17/21 1:02</t>
        </is>
      </c>
    </row>
    <row r="344">
      <c r="A344" t="n">
        <v>342</v>
      </c>
      <c r="B344" t="inlineStr">
        <is>
          <t>11/2/22 20:03</t>
        </is>
      </c>
      <c r="C344" t="inlineStr">
        <is>
          <t>11/8/22 17:20</t>
        </is>
      </c>
      <c r="D344" t="inlineStr">
        <is>
          <t>5/17/23</t>
        </is>
      </c>
      <c r="E344" t="inlineStr">
        <is>
          <t>Closed</t>
        </is>
      </c>
      <c r="F344" t="inlineStr">
        <is>
          <t>11/2/22 6:00</t>
        </is>
      </c>
      <c r="I344" t="inlineStr">
        <is>
          <t>11/6/22 5:00</t>
        </is>
      </c>
      <c r="AF344" t="n">
        <v>0</v>
      </c>
      <c r="AG344" t="inlineStr">
        <is>
          <t>AU</t>
        </is>
      </c>
      <c r="AH344" t="inlineStr">
        <is>
          <t>AU - NCR (Cardtronics)</t>
        </is>
      </c>
      <c r="AI344" t="inlineStr">
        <is>
          <t>AU - NCR (Cardtronics)</t>
        </is>
      </c>
      <c r="AK344" t="inlineStr">
        <is>
          <t>Location Locker/Counter</t>
        </is>
      </c>
      <c r="AL344" t="inlineStr">
        <is>
          <t>Locker Onboarding</t>
        </is>
      </c>
      <c r="AM344" t="n">
        <v>1</v>
      </c>
      <c r="AN344" t="n">
        <v>4</v>
      </c>
      <c r="AS344" t="n">
        <v>0</v>
      </c>
    </row>
    <row r="345">
      <c r="A345" t="n">
        <v>343</v>
      </c>
      <c r="B345" t="inlineStr">
        <is>
          <t>3/28/22 21:04</t>
        </is>
      </c>
      <c r="D345" t="inlineStr">
        <is>
          <t>6/7/23</t>
        </is>
      </c>
      <c r="E345" t="inlineStr">
        <is>
          <t>Closed</t>
        </is>
      </c>
      <c r="F345" t="inlineStr">
        <is>
          <t>8/1/21 22:00</t>
        </is>
      </c>
      <c r="I345" t="inlineStr">
        <is>
          <t>8/10/21 22:00</t>
        </is>
      </c>
      <c r="K345" t="inlineStr">
        <is>
          <t>8/12/21 0:00</t>
        </is>
      </c>
      <c r="L345" t="inlineStr">
        <is>
          <t>Pending Gen 3 Approval</t>
        </is>
      </c>
      <c r="M345" t="inlineStr">
        <is>
          <t>8/12/21</t>
        </is>
      </c>
      <c r="O345" t="inlineStr">
        <is>
          <t>8/12/21</t>
        </is>
      </c>
      <c r="AF345" t="n">
        <v>1</v>
      </c>
      <c r="AG345" t="inlineStr">
        <is>
          <t>US</t>
        </is>
      </c>
      <c r="AH345" t="inlineStr">
        <is>
          <t>US - NSA</t>
        </is>
      </c>
      <c r="AI345" t="inlineStr">
        <is>
          <t>US - NSA</t>
        </is>
      </c>
      <c r="AJ345" t="inlineStr">
        <is>
          <t>AS</t>
        </is>
      </c>
      <c r="AK345" t="inlineStr">
        <is>
          <t>Location Locker/Counter NA</t>
        </is>
      </c>
      <c r="AL345" t="inlineStr">
        <is>
          <t>Locker Onboarding NA</t>
        </is>
      </c>
      <c r="AM345" t="n">
        <v>1</v>
      </c>
      <c r="AN345" t="n">
        <v>9</v>
      </c>
      <c r="AO345" t="n">
        <v>1</v>
      </c>
      <c r="AS345" t="n">
        <v>0</v>
      </c>
    </row>
    <row r="346">
      <c r="A346" t="n">
        <v>344</v>
      </c>
      <c r="B346" t="inlineStr">
        <is>
          <t>11/7/22 10:30</t>
        </is>
      </c>
      <c r="D346" t="inlineStr">
        <is>
          <t>6/7/23</t>
        </is>
      </c>
      <c r="E346" t="inlineStr">
        <is>
          <t>Approve product configuration</t>
        </is>
      </c>
      <c r="F346" t="inlineStr">
        <is>
          <t>11/7/22 12:00</t>
        </is>
      </c>
      <c r="I346" t="inlineStr">
        <is>
          <t>11/15/22 12:00</t>
        </is>
      </c>
      <c r="J346" t="inlineStr">
        <is>
          <t>11/15/22</t>
        </is>
      </c>
      <c r="K346" t="inlineStr">
        <is>
          <t>6/7/23 14:22</t>
        </is>
      </c>
      <c r="L346" t="inlineStr">
        <is>
          <t>Approved</t>
        </is>
      </c>
      <c r="O346" t="inlineStr">
        <is>
          <t>11/15/22</t>
        </is>
      </c>
      <c r="Q346" t="inlineStr">
        <is>
          <t>12/27/22</t>
        </is>
      </c>
      <c r="AF346" t="n">
        <v>0</v>
      </c>
      <c r="AG346" t="inlineStr">
        <is>
          <t>US</t>
        </is>
      </c>
      <c r="AH346" t="inlineStr">
        <is>
          <t>US - NSA</t>
        </is>
      </c>
      <c r="AI346" t="inlineStr">
        <is>
          <t>US - NSA</t>
        </is>
      </c>
      <c r="AJ346" t="inlineStr">
        <is>
          <t>AS</t>
        </is>
      </c>
      <c r="AK346" t="inlineStr">
        <is>
          <t>Location Locker/Counter NA</t>
        </is>
      </c>
      <c r="AL346" t="inlineStr">
        <is>
          <t>Locker Onboarding NA</t>
        </is>
      </c>
      <c r="AM346" t="n">
        <v>1</v>
      </c>
      <c r="AN346" t="n">
        <v>8</v>
      </c>
      <c r="AO346" t="n">
        <v>-204</v>
      </c>
      <c r="AS346" t="n">
        <v>0</v>
      </c>
    </row>
    <row r="347">
      <c r="A347" t="n">
        <v>345</v>
      </c>
      <c r="B347" t="inlineStr">
        <is>
          <t>5/23/23 1:55</t>
        </is>
      </c>
      <c r="C347" t="inlineStr">
        <is>
          <t>5/25/23 22:46</t>
        </is>
      </c>
      <c r="D347" t="inlineStr">
        <is>
          <t>5/25/23</t>
        </is>
      </c>
      <c r="E347" t="inlineStr">
        <is>
          <t>Closed</t>
        </is>
      </c>
      <c r="L347" t="inlineStr">
        <is>
          <t>Rejected</t>
        </is>
      </c>
      <c r="AF347" t="n">
        <v>0</v>
      </c>
      <c r="AG347" t="inlineStr">
        <is>
          <t>DE</t>
        </is>
      </c>
      <c r="AH347" t="inlineStr">
        <is>
          <t>DE - BEM</t>
        </is>
      </c>
      <c r="AI347" t="inlineStr">
        <is>
          <t>DE - BEM</t>
        </is>
      </c>
      <c r="AK347" t="inlineStr">
        <is>
          <t>Location Locker/Counter</t>
        </is>
      </c>
      <c r="AL347" t="inlineStr">
        <is>
          <t>Locker Onboarding</t>
        </is>
      </c>
      <c r="AM347" t="n">
        <v>1</v>
      </c>
      <c r="AS347" t="n">
        <v>0</v>
      </c>
    </row>
    <row r="348">
      <c r="A348" t="n">
        <v>346</v>
      </c>
      <c r="B348" t="inlineStr">
        <is>
          <t>3/30/22 2:17</t>
        </is>
      </c>
      <c r="C348" t="inlineStr">
        <is>
          <t>4/27/22 10:41</t>
        </is>
      </c>
      <c r="D348" t="inlineStr">
        <is>
          <t>5/30/23</t>
        </is>
      </c>
      <c r="E348" t="inlineStr">
        <is>
          <t>Activated</t>
        </is>
      </c>
      <c r="F348" t="inlineStr">
        <is>
          <t>3/31/22 1:00</t>
        </is>
      </c>
      <c r="K348" t="inlineStr">
        <is>
          <t>4/7/22 7:32</t>
        </is>
      </c>
      <c r="L348" t="inlineStr">
        <is>
          <t>Approved</t>
        </is>
      </c>
      <c r="R348" t="inlineStr">
        <is>
          <t>5/30/23</t>
        </is>
      </c>
      <c r="T348" t="inlineStr">
        <is>
          <t>4/12/22</t>
        </is>
      </c>
      <c r="Y348" t="inlineStr">
        <is>
          <t>4/27/22</t>
        </is>
      </c>
      <c r="AA348" t="inlineStr">
        <is>
          <t>4/26/22 16:00</t>
        </is>
      </c>
      <c r="AF348" t="n">
        <v>0</v>
      </c>
      <c r="AG348" t="inlineStr">
        <is>
          <t>GB</t>
        </is>
      </c>
      <c r="AH348" t="inlineStr">
        <is>
          <t>GB - Principle Link UK  Ltd</t>
        </is>
      </c>
      <c r="AJ348" t="inlineStr">
        <is>
          <t>ASA</t>
        </is>
      </c>
      <c r="AK348" t="inlineStr">
        <is>
          <t>Location Locker/Counter</t>
        </is>
      </c>
      <c r="AL348" t="inlineStr">
        <is>
          <t>Locker Onboarding</t>
        </is>
      </c>
      <c r="AM348" t="n">
        <v>1</v>
      </c>
      <c r="AR348" t="n">
        <v>26.63</v>
      </c>
      <c r="AS348" t="n">
        <v>0</v>
      </c>
    </row>
    <row r="349">
      <c r="A349" t="n">
        <v>347</v>
      </c>
      <c r="B349" t="inlineStr">
        <is>
          <t>7/15/21 1:33</t>
        </is>
      </c>
      <c r="C349" t="inlineStr">
        <is>
          <t>3/1/22 1:53</t>
        </is>
      </c>
      <c r="D349" t="inlineStr">
        <is>
          <t>10/4/22</t>
        </is>
      </c>
      <c r="E349" t="inlineStr">
        <is>
          <t>Closed</t>
        </is>
      </c>
      <c r="F349" t="inlineStr">
        <is>
          <t>7/19/21 15:00</t>
        </is>
      </c>
      <c r="AF349" t="n">
        <v>0</v>
      </c>
      <c r="AG349" t="inlineStr">
        <is>
          <t>DE</t>
        </is>
      </c>
      <c r="AH349" t="inlineStr">
        <is>
          <t>DE - NCR (Cardtronics)</t>
        </is>
      </c>
      <c r="AK349" t="inlineStr">
        <is>
          <t>Location Locker/Counter</t>
        </is>
      </c>
      <c r="AL349" t="inlineStr">
        <is>
          <t>Locker Onboarding</t>
        </is>
      </c>
      <c r="AM349" t="n">
        <v>1</v>
      </c>
      <c r="AS349" t="n">
        <v>0</v>
      </c>
    </row>
    <row r="350">
      <c r="A350" t="n">
        <v>348</v>
      </c>
      <c r="B350" t="inlineStr">
        <is>
          <t>12/1/22 9:31</t>
        </is>
      </c>
      <c r="C350" t="inlineStr">
        <is>
          <t>5/10/23 8:02</t>
        </is>
      </c>
      <c r="D350" t="inlineStr">
        <is>
          <t>7/18/23</t>
        </is>
      </c>
      <c r="E350" t="inlineStr">
        <is>
          <t>Activated</t>
        </is>
      </c>
      <c r="F350" t="inlineStr">
        <is>
          <t>12/2/22 1:00</t>
        </is>
      </c>
      <c r="K350" t="inlineStr">
        <is>
          <t>12/14/22 2:27</t>
        </is>
      </c>
      <c r="L350" t="inlineStr">
        <is>
          <t>Approved</t>
        </is>
      </c>
      <c r="Q350" t="inlineStr">
        <is>
          <t>4/28/23</t>
        </is>
      </c>
      <c r="T350" t="inlineStr">
        <is>
          <t>4/24/23</t>
        </is>
      </c>
      <c r="Y350" t="inlineStr">
        <is>
          <t>5/10/23</t>
        </is>
      </c>
      <c r="AA350" t="inlineStr">
        <is>
          <t>5/10/23 8:02</t>
        </is>
      </c>
      <c r="AF350" t="n">
        <v>0</v>
      </c>
      <c r="AG350" t="inlineStr">
        <is>
          <t>IT</t>
        </is>
      </c>
      <c r="AH350" t="inlineStr">
        <is>
          <t>IT - Ricoh</t>
        </is>
      </c>
      <c r="AI350" t="inlineStr">
        <is>
          <t>IT - Ricoh</t>
        </is>
      </c>
      <c r="AJ350" t="inlineStr">
        <is>
          <t>AS</t>
        </is>
      </c>
      <c r="AK350" t="inlineStr">
        <is>
          <t>Location Locker/Counter</t>
        </is>
      </c>
      <c r="AL350" t="inlineStr">
        <is>
          <t>Locker Onboarding</t>
        </is>
      </c>
      <c r="AM350" t="n">
        <v>1</v>
      </c>
      <c r="AR350" t="n">
        <v>159.25</v>
      </c>
      <c r="AS350" t="n">
        <v>1</v>
      </c>
      <c r="AT350" t="inlineStr">
        <is>
          <t>4/24/23 18:00</t>
        </is>
      </c>
    </row>
    <row r="351">
      <c r="A351" t="n">
        <v>349</v>
      </c>
      <c r="B351" t="inlineStr">
        <is>
          <t>10/21/19 4:13</t>
        </is>
      </c>
      <c r="C351" t="inlineStr">
        <is>
          <t>5/12/20 11:03</t>
        </is>
      </c>
      <c r="D351" t="inlineStr">
        <is>
          <t>7/18/23</t>
        </is>
      </c>
      <c r="E351" t="inlineStr">
        <is>
          <t>Activated</t>
        </is>
      </c>
      <c r="F351" t="inlineStr">
        <is>
          <t>6/21/19 3:57</t>
        </is>
      </c>
      <c r="K351" t="inlineStr">
        <is>
          <t>12/5/19 2:25</t>
        </is>
      </c>
      <c r="R351" t="inlineStr">
        <is>
          <t>7/18/23</t>
        </is>
      </c>
      <c r="U351" t="inlineStr">
        <is>
          <t>5/14/20</t>
        </is>
      </c>
      <c r="Y351" t="inlineStr">
        <is>
          <t>5/12/20</t>
        </is>
      </c>
      <c r="Z351" t="inlineStr">
        <is>
          <t>5/12/20</t>
        </is>
      </c>
      <c r="AA351" t="inlineStr">
        <is>
          <t>5/12/20 11:03</t>
        </is>
      </c>
      <c r="AF351" t="n">
        <v>0</v>
      </c>
      <c r="AG351" t="inlineStr">
        <is>
          <t>IT</t>
        </is>
      </c>
      <c r="AH351" t="inlineStr">
        <is>
          <t>IT - LAB68</t>
        </is>
      </c>
      <c r="AI351" t="inlineStr">
        <is>
          <t>IT - LAB68</t>
        </is>
      </c>
      <c r="AJ351" t="inlineStr">
        <is>
          <t>ASAA</t>
        </is>
      </c>
      <c r="AK351" t="inlineStr">
        <is>
          <t>Location Locker/Counter</t>
        </is>
      </c>
      <c r="AL351" t="inlineStr">
        <is>
          <t>Locker Onboarding</t>
        </is>
      </c>
      <c r="AM351" t="n">
        <v>1</v>
      </c>
      <c r="AR351" t="n">
        <v>326.3</v>
      </c>
      <c r="AS351" t="n">
        <v>0</v>
      </c>
      <c r="AT351" t="inlineStr">
        <is>
          <t>12/9/19 21:00</t>
        </is>
      </c>
    </row>
    <row r="352">
      <c r="A352" t="n">
        <v>350</v>
      </c>
      <c r="B352" t="inlineStr">
        <is>
          <t>4/19/23 2:04</t>
        </is>
      </c>
      <c r="C352" t="inlineStr">
        <is>
          <t>6/6/23 3:28</t>
        </is>
      </c>
      <c r="D352" t="inlineStr">
        <is>
          <t>6/29/23</t>
        </is>
      </c>
      <c r="E352" t="inlineStr">
        <is>
          <t>Activated</t>
        </is>
      </c>
      <c r="F352" t="inlineStr">
        <is>
          <t>4/19/23 18:00</t>
        </is>
      </c>
      <c r="K352" t="inlineStr">
        <is>
          <t>5/3/23 5:52</t>
        </is>
      </c>
      <c r="L352" t="inlineStr">
        <is>
          <t>Approved</t>
        </is>
      </c>
      <c r="T352" t="inlineStr">
        <is>
          <t>5/23/23</t>
        </is>
      </c>
      <c r="Y352" t="inlineStr">
        <is>
          <t>6/6/23</t>
        </is>
      </c>
      <c r="AA352" t="inlineStr">
        <is>
          <t>6/6/23 3:28</t>
        </is>
      </c>
      <c r="AF352" t="n">
        <v>0</v>
      </c>
      <c r="AG352" t="inlineStr">
        <is>
          <t>ES</t>
        </is>
      </c>
      <c r="AH352" t="inlineStr">
        <is>
          <t>ES - Self survey</t>
        </is>
      </c>
      <c r="AI352" t="inlineStr">
        <is>
          <t>ES - Ricoh</t>
        </is>
      </c>
      <c r="AJ352" t="inlineStr">
        <is>
          <t>M</t>
        </is>
      </c>
      <c r="AK352" t="inlineStr">
        <is>
          <t>Location Locker/Counter</t>
        </is>
      </c>
      <c r="AL352" t="inlineStr">
        <is>
          <t>Odin Onboarding EU</t>
        </is>
      </c>
      <c r="AM352" t="n">
        <v>1</v>
      </c>
      <c r="AR352" t="n">
        <v>47.39</v>
      </c>
      <c r="AS352" t="n">
        <v>0</v>
      </c>
      <c r="AT352" t="inlineStr">
        <is>
          <t>5/24/23 0:00</t>
        </is>
      </c>
    </row>
    <row r="353">
      <c r="A353" t="n">
        <v>351</v>
      </c>
      <c r="B353" t="inlineStr">
        <is>
          <t>1/20/21 0:22</t>
        </is>
      </c>
      <c r="C353" t="inlineStr">
        <is>
          <t>7/15/21 3:46</t>
        </is>
      </c>
      <c r="D353" t="inlineStr">
        <is>
          <t>5/30/23</t>
        </is>
      </c>
      <c r="E353" t="inlineStr">
        <is>
          <t>Activated</t>
        </is>
      </c>
      <c r="F353" t="inlineStr">
        <is>
          <t>5/8/21 1:01</t>
        </is>
      </c>
      <c r="K353" t="inlineStr">
        <is>
          <t>6/30/21 5:15</t>
        </is>
      </c>
      <c r="L353" t="inlineStr">
        <is>
          <t>Approved</t>
        </is>
      </c>
      <c r="T353" t="inlineStr">
        <is>
          <t>6/30/21</t>
        </is>
      </c>
      <c r="Y353" t="inlineStr">
        <is>
          <t>7/14/21</t>
        </is>
      </c>
      <c r="Z353" t="inlineStr">
        <is>
          <t>7/14/21</t>
        </is>
      </c>
      <c r="AA353" t="inlineStr">
        <is>
          <t>7/15/21 3:46</t>
        </is>
      </c>
      <c r="AF353" t="n">
        <v>0</v>
      </c>
      <c r="AG353" t="inlineStr">
        <is>
          <t>DE</t>
        </is>
      </c>
      <c r="AH353" t="inlineStr">
        <is>
          <t>DE - Tokheim</t>
        </is>
      </c>
      <c r="AI353" t="inlineStr">
        <is>
          <t>DE - Tokheim</t>
        </is>
      </c>
      <c r="AJ353" t="inlineStr">
        <is>
          <t>MM</t>
        </is>
      </c>
      <c r="AK353" t="inlineStr">
        <is>
          <t>Location Locker/Counter</t>
        </is>
      </c>
      <c r="AL353" t="inlineStr">
        <is>
          <t>Locker Onboarding</t>
        </is>
      </c>
      <c r="AM353" t="n">
        <v>1</v>
      </c>
      <c r="AR353" t="n">
        <v>68.11</v>
      </c>
      <c r="AS353" t="n">
        <v>0</v>
      </c>
      <c r="AT353" t="inlineStr">
        <is>
          <t>7/1/21 1:12</t>
        </is>
      </c>
    </row>
    <row r="354">
      <c r="A354" t="n">
        <v>352</v>
      </c>
      <c r="B354" t="inlineStr">
        <is>
          <t>1/21/21 5:44</t>
        </is>
      </c>
      <c r="C354" t="inlineStr">
        <is>
          <t>9/24/21 8:49</t>
        </is>
      </c>
      <c r="D354" t="inlineStr">
        <is>
          <t>7/4/23</t>
        </is>
      </c>
      <c r="E354" t="inlineStr">
        <is>
          <t>Closed</t>
        </is>
      </c>
      <c r="F354" t="inlineStr">
        <is>
          <t>1/22/21 1:01</t>
        </is>
      </c>
      <c r="K354" t="inlineStr">
        <is>
          <t>2/16/21 2:51</t>
        </is>
      </c>
      <c r="L354" t="inlineStr">
        <is>
          <t>Approved</t>
        </is>
      </c>
      <c r="T354" t="inlineStr">
        <is>
          <t>5/13/21</t>
        </is>
      </c>
      <c r="Y354" t="inlineStr">
        <is>
          <t>9/22/21</t>
        </is>
      </c>
      <c r="AA354" t="inlineStr">
        <is>
          <t>9/23/21 16:00</t>
        </is>
      </c>
      <c r="AC354" t="inlineStr">
        <is>
          <t>3/23/23 17:00</t>
        </is>
      </c>
      <c r="AF354" t="n">
        <v>0</v>
      </c>
      <c r="AG354" t="inlineStr">
        <is>
          <t>GB</t>
        </is>
      </c>
      <c r="AH354" t="inlineStr">
        <is>
          <t>GB - Ricoh UK Ltd</t>
        </is>
      </c>
      <c r="AI354" t="inlineStr">
        <is>
          <t>GB - Ricoh UK Ltd</t>
        </is>
      </c>
      <c r="AJ354" t="inlineStr">
        <is>
          <t>M</t>
        </is>
      </c>
      <c r="AK354" t="inlineStr">
        <is>
          <t>Location Locker/Counter</t>
        </is>
      </c>
      <c r="AL354" t="inlineStr">
        <is>
          <t>Locker Onboarding</t>
        </is>
      </c>
      <c r="AM354" t="n">
        <v>1</v>
      </c>
      <c r="AR354" t="n">
        <v>244.58</v>
      </c>
      <c r="AS354" t="n">
        <v>0</v>
      </c>
    </row>
    <row r="355">
      <c r="A355" t="n">
        <v>353</v>
      </c>
      <c r="B355" t="inlineStr">
        <is>
          <t>10/19/20 0:55</t>
        </is>
      </c>
      <c r="C355" t="inlineStr">
        <is>
          <t>6/4/21 1:30</t>
        </is>
      </c>
      <c r="D355" t="inlineStr">
        <is>
          <t>11/15/22</t>
        </is>
      </c>
      <c r="E355" t="inlineStr">
        <is>
          <t>Closed</t>
        </is>
      </c>
      <c r="F355" t="inlineStr">
        <is>
          <t>12/8/20 15:00</t>
        </is>
      </c>
      <c r="K355" t="inlineStr">
        <is>
          <t>10/19/20 1:07</t>
        </is>
      </c>
      <c r="L355" t="inlineStr">
        <is>
          <t>Approved</t>
        </is>
      </c>
      <c r="U355" t="inlineStr">
        <is>
          <t>2/18/21</t>
        </is>
      </c>
      <c r="Y355" t="inlineStr">
        <is>
          <t>12/23/20</t>
        </is>
      </c>
      <c r="Z355" t="inlineStr">
        <is>
          <t>12/23/20</t>
        </is>
      </c>
      <c r="AC355" t="inlineStr">
        <is>
          <t>6/16/21 15:00</t>
        </is>
      </c>
      <c r="AF355" t="n">
        <v>0</v>
      </c>
      <c r="AG355" t="inlineStr">
        <is>
          <t>DE</t>
        </is>
      </c>
      <c r="AI355" t="inlineStr">
        <is>
          <t>DE - NCR (Cardtronics)</t>
        </is>
      </c>
      <c r="AJ355" t="inlineStr">
        <is>
          <t>AS</t>
        </is>
      </c>
      <c r="AK355" t="inlineStr">
        <is>
          <t>Location Locker/Counter</t>
        </is>
      </c>
      <c r="AL355" t="inlineStr">
        <is>
          <t>Locker Onboarding</t>
        </is>
      </c>
      <c r="AM355" t="n">
        <v>1</v>
      </c>
      <c r="AS355" t="n">
        <v>0</v>
      </c>
      <c r="AT355" t="inlineStr">
        <is>
          <t>12/11/20 1:00</t>
        </is>
      </c>
    </row>
    <row r="356">
      <c r="A356" t="n">
        <v>354</v>
      </c>
      <c r="B356" t="inlineStr">
        <is>
          <t>6/23/22 15:44</t>
        </is>
      </c>
      <c r="C356" t="inlineStr">
        <is>
          <t>8/3/22 19:23</t>
        </is>
      </c>
      <c r="D356" t="inlineStr">
        <is>
          <t>11/29/22</t>
        </is>
      </c>
      <c r="E356" t="inlineStr">
        <is>
          <t>Closed</t>
        </is>
      </c>
      <c r="F356" t="inlineStr">
        <is>
          <t>7/19/22 7:00</t>
        </is>
      </c>
      <c r="I356" t="inlineStr">
        <is>
          <t>7/24/22 7:00</t>
        </is>
      </c>
      <c r="K356" t="inlineStr">
        <is>
          <t>7/31/22 0:00</t>
        </is>
      </c>
      <c r="L356" t="inlineStr">
        <is>
          <t>Approved</t>
        </is>
      </c>
      <c r="AF356" t="n">
        <v>0</v>
      </c>
      <c r="AG356" t="inlineStr">
        <is>
          <t>AU</t>
        </is>
      </c>
      <c r="AH356" t="inlineStr">
        <is>
          <t>AU - NCR (Cardtronics)</t>
        </is>
      </c>
      <c r="AI356" t="inlineStr">
        <is>
          <t>AU - NCR (Cardtronics)</t>
        </is>
      </c>
      <c r="AK356" t="inlineStr">
        <is>
          <t>Location Locker/Counter</t>
        </is>
      </c>
      <c r="AL356" t="inlineStr">
        <is>
          <t>Locker Onboarding</t>
        </is>
      </c>
      <c r="AM356" t="n">
        <v>1</v>
      </c>
      <c r="AN356" t="n">
        <v>5</v>
      </c>
      <c r="AO356" t="n">
        <v>1</v>
      </c>
      <c r="AS356" t="n">
        <v>0</v>
      </c>
    </row>
    <row r="357">
      <c r="A357" t="n">
        <v>355</v>
      </c>
      <c r="B357" t="inlineStr">
        <is>
          <t>3/28/22 22:32</t>
        </is>
      </c>
      <c r="D357" t="inlineStr">
        <is>
          <t>6/7/23</t>
        </is>
      </c>
      <c r="E357" t="inlineStr">
        <is>
          <t>Closed</t>
        </is>
      </c>
      <c r="F357" t="inlineStr">
        <is>
          <t>8/1/21 22:00</t>
        </is>
      </c>
      <c r="I357" t="inlineStr">
        <is>
          <t>8/5/21 22:00</t>
        </is>
      </c>
      <c r="K357" t="inlineStr">
        <is>
          <t>8/10/21 0:00</t>
        </is>
      </c>
      <c r="L357" t="inlineStr">
        <is>
          <t>Pending Gen 3 Approval</t>
        </is>
      </c>
      <c r="M357" t="inlineStr">
        <is>
          <t>8/10/21</t>
        </is>
      </c>
      <c r="O357" t="inlineStr">
        <is>
          <t>8/9/21</t>
        </is>
      </c>
      <c r="AF357" t="n">
        <v>1</v>
      </c>
      <c r="AG357" t="inlineStr">
        <is>
          <t>US</t>
        </is>
      </c>
      <c r="AH357" t="inlineStr">
        <is>
          <t>US - NSA</t>
        </is>
      </c>
      <c r="AI357" t="inlineStr">
        <is>
          <t>US - NSA</t>
        </is>
      </c>
      <c r="AJ357" t="inlineStr">
        <is>
          <t>AS</t>
        </is>
      </c>
      <c r="AK357" t="inlineStr">
        <is>
          <t>Location Locker/Counter NA</t>
        </is>
      </c>
      <c r="AL357" t="inlineStr">
        <is>
          <t>Locker Onboarding NA</t>
        </is>
      </c>
      <c r="AM357" t="n">
        <v>1</v>
      </c>
      <c r="AN357" t="n">
        <v>4</v>
      </c>
      <c r="AO357" t="n">
        <v>0</v>
      </c>
      <c r="AS357" t="n">
        <v>0</v>
      </c>
    </row>
    <row r="358">
      <c r="A358" t="n">
        <v>356</v>
      </c>
      <c r="B358" t="inlineStr">
        <is>
          <t>11/7/22 10:31</t>
        </is>
      </c>
      <c r="D358" t="inlineStr">
        <is>
          <t>6/7/23</t>
        </is>
      </c>
      <c r="E358" t="inlineStr">
        <is>
          <t>Approve product configuration</t>
        </is>
      </c>
      <c r="F358" t="inlineStr">
        <is>
          <t>11/7/22 12:00</t>
        </is>
      </c>
      <c r="I358" t="inlineStr">
        <is>
          <t>11/15/22 12:00</t>
        </is>
      </c>
      <c r="J358" t="inlineStr">
        <is>
          <t>11/15/22</t>
        </is>
      </c>
      <c r="K358" t="inlineStr">
        <is>
          <t>6/7/23 14:27</t>
        </is>
      </c>
      <c r="L358" t="inlineStr">
        <is>
          <t>Approved</t>
        </is>
      </c>
      <c r="O358" t="inlineStr">
        <is>
          <t>3/15/23</t>
        </is>
      </c>
      <c r="Q358" t="inlineStr">
        <is>
          <t>3/20/23</t>
        </is>
      </c>
      <c r="AF358" t="n">
        <v>0</v>
      </c>
      <c r="AG358" t="inlineStr">
        <is>
          <t>US</t>
        </is>
      </c>
      <c r="AH358" t="inlineStr">
        <is>
          <t>US - NSA</t>
        </is>
      </c>
      <c r="AI358" t="inlineStr">
        <is>
          <t>US - NSA</t>
        </is>
      </c>
      <c r="AJ358" t="inlineStr">
        <is>
          <t>AS</t>
        </is>
      </c>
      <c r="AK358" t="inlineStr">
        <is>
          <t>Location Locker/Counter NA</t>
        </is>
      </c>
      <c r="AL358" t="inlineStr">
        <is>
          <t>Locker Onboarding NA</t>
        </is>
      </c>
      <c r="AM358" t="n">
        <v>1</v>
      </c>
      <c r="AN358" t="n">
        <v>8</v>
      </c>
      <c r="AO358" t="n">
        <v>-204</v>
      </c>
      <c r="AS358" t="n">
        <v>0</v>
      </c>
    </row>
    <row r="359">
      <c r="A359" t="n">
        <v>357</v>
      </c>
      <c r="B359" t="inlineStr">
        <is>
          <t>5/23/23 1:49</t>
        </is>
      </c>
      <c r="C359" t="inlineStr">
        <is>
          <t>6/26/23 4:48</t>
        </is>
      </c>
      <c r="D359" t="inlineStr">
        <is>
          <t>7/17/23</t>
        </is>
      </c>
      <c r="E359" t="inlineStr">
        <is>
          <t>Activated</t>
        </is>
      </c>
      <c r="K359" t="inlineStr">
        <is>
          <t>6/15/23 7:44</t>
        </is>
      </c>
      <c r="L359" t="inlineStr">
        <is>
          <t>Approved</t>
        </is>
      </c>
      <c r="R359" t="inlineStr">
        <is>
          <t>7/17/23</t>
        </is>
      </c>
      <c r="T359" t="inlineStr">
        <is>
          <t>6/20/23</t>
        </is>
      </c>
      <c r="Y359" t="inlineStr">
        <is>
          <t>6/26/23</t>
        </is>
      </c>
      <c r="Z359" t="inlineStr">
        <is>
          <t>6/26/23</t>
        </is>
      </c>
      <c r="AA359" t="inlineStr">
        <is>
          <t>6/26/23 4:48</t>
        </is>
      </c>
      <c r="AF359" t="n">
        <v>0</v>
      </c>
      <c r="AG359" t="inlineStr">
        <is>
          <t>DE</t>
        </is>
      </c>
      <c r="AH359" t="inlineStr">
        <is>
          <t>DE - BEM</t>
        </is>
      </c>
      <c r="AI359" t="inlineStr">
        <is>
          <t>DE - BEM</t>
        </is>
      </c>
      <c r="AJ359" t="inlineStr">
        <is>
          <t>M</t>
        </is>
      </c>
      <c r="AK359" t="inlineStr">
        <is>
          <t>Location Locker/Counter</t>
        </is>
      </c>
      <c r="AL359" t="inlineStr">
        <is>
          <t>Odin Onboarding EU</t>
        </is>
      </c>
      <c r="AM359" t="n">
        <v>1</v>
      </c>
      <c r="AS359" t="n">
        <v>0</v>
      </c>
      <c r="AT359" t="inlineStr">
        <is>
          <t>6/21/23 0:01</t>
        </is>
      </c>
    </row>
    <row r="360">
      <c r="A360" t="n">
        <v>358</v>
      </c>
      <c r="B360" t="inlineStr">
        <is>
          <t>1/7/20 1:22</t>
        </is>
      </c>
      <c r="C360" t="inlineStr">
        <is>
          <t>1/7/20 1:22</t>
        </is>
      </c>
      <c r="D360" t="inlineStr">
        <is>
          <t>5/30/23</t>
        </is>
      </c>
      <c r="E360" t="inlineStr">
        <is>
          <t>Activated</t>
        </is>
      </c>
      <c r="Y360" t="inlineStr">
        <is>
          <t>3/20/19</t>
        </is>
      </c>
      <c r="AA360" t="inlineStr">
        <is>
          <t>3/29/19 17:00</t>
        </is>
      </c>
      <c r="AF360" t="n">
        <v>0</v>
      </c>
      <c r="AG360" t="inlineStr">
        <is>
          <t>GB</t>
        </is>
      </c>
      <c r="AH360" t="inlineStr">
        <is>
          <t>GB - Principle Link UK  Ltd</t>
        </is>
      </c>
      <c r="AK360" t="inlineStr">
        <is>
          <t>Location Locker/Counter</t>
        </is>
      </c>
      <c r="AL360" t="inlineStr">
        <is>
          <t>Locker Onboarding</t>
        </is>
      </c>
      <c r="AM360" t="n">
        <v>1</v>
      </c>
      <c r="AS360" t="n">
        <v>0</v>
      </c>
    </row>
    <row r="361">
      <c r="A361" t="n">
        <v>359</v>
      </c>
      <c r="B361" t="inlineStr">
        <is>
          <t>7/15/21 1:33</t>
        </is>
      </c>
      <c r="C361" t="inlineStr">
        <is>
          <t>3/1/22 1:53</t>
        </is>
      </c>
      <c r="D361" t="inlineStr">
        <is>
          <t>10/4/22</t>
        </is>
      </c>
      <c r="E361" t="inlineStr">
        <is>
          <t>Closed</t>
        </is>
      </c>
      <c r="F361" t="inlineStr">
        <is>
          <t>7/19/21 15:00</t>
        </is>
      </c>
      <c r="AF361" t="n">
        <v>0</v>
      </c>
      <c r="AG361" t="inlineStr">
        <is>
          <t>DE</t>
        </is>
      </c>
      <c r="AH361" t="inlineStr">
        <is>
          <t>DE - NCR (Cardtronics)</t>
        </is>
      </c>
      <c r="AK361" t="inlineStr">
        <is>
          <t>Location Locker/Counter</t>
        </is>
      </c>
      <c r="AL361" t="inlineStr">
        <is>
          <t>Locker Onboarding</t>
        </is>
      </c>
      <c r="AM361" t="n">
        <v>1</v>
      </c>
      <c r="AS361" t="n">
        <v>0</v>
      </c>
    </row>
    <row r="362">
      <c r="A362" t="n">
        <v>360</v>
      </c>
      <c r="B362" t="inlineStr">
        <is>
          <t>2/16/22 7:21</t>
        </is>
      </c>
      <c r="C362" t="inlineStr">
        <is>
          <t>3/31/22 10:29</t>
        </is>
      </c>
      <c r="D362" t="inlineStr">
        <is>
          <t>7/18/23</t>
        </is>
      </c>
      <c r="E362" t="inlineStr">
        <is>
          <t>Activated</t>
        </is>
      </c>
      <c r="F362" t="inlineStr">
        <is>
          <t>2/17/22 1:00</t>
        </is>
      </c>
      <c r="K362" t="inlineStr">
        <is>
          <t>3/2/22 3:44</t>
        </is>
      </c>
      <c r="L362" t="inlineStr">
        <is>
          <t>Approved</t>
        </is>
      </c>
      <c r="R362" t="inlineStr">
        <is>
          <t>7/18/23</t>
        </is>
      </c>
      <c r="T362" t="inlineStr">
        <is>
          <t>3/8/22</t>
        </is>
      </c>
      <c r="Y362" t="inlineStr">
        <is>
          <t>3/31/22</t>
        </is>
      </c>
      <c r="AA362" t="inlineStr">
        <is>
          <t>3/31/22 10:29</t>
        </is>
      </c>
      <c r="AF362" t="n">
        <v>0</v>
      </c>
      <c r="AG362" t="inlineStr">
        <is>
          <t>IT</t>
        </is>
      </c>
      <c r="AH362" t="inlineStr">
        <is>
          <t>IT - Ricoh</t>
        </is>
      </c>
      <c r="AI362" t="inlineStr">
        <is>
          <t>IT - Ricoh</t>
        </is>
      </c>
      <c r="AJ362" t="inlineStr">
        <is>
          <t>ASA</t>
        </is>
      </c>
      <c r="AK362" t="inlineStr">
        <is>
          <t>Location Locker/Counter</t>
        </is>
      </c>
      <c r="AL362" t="inlineStr">
        <is>
          <t>Locker Onboarding</t>
        </is>
      </c>
      <c r="AM362" t="n">
        <v>1</v>
      </c>
      <c r="AP362" t="n">
        <v>501</v>
      </c>
      <c r="AR362" t="n">
        <v>42.35</v>
      </c>
      <c r="AS362" t="n">
        <v>0</v>
      </c>
      <c r="AT362" t="inlineStr">
        <is>
          <t>3/9/22 1:00</t>
        </is>
      </c>
    </row>
    <row r="363">
      <c r="A363" t="n">
        <v>361</v>
      </c>
      <c r="B363" t="inlineStr">
        <is>
          <t>4/7/22 5:21</t>
        </is>
      </c>
      <c r="C363" t="inlineStr">
        <is>
          <t>9/30/22 8:56</t>
        </is>
      </c>
      <c r="D363" t="inlineStr">
        <is>
          <t>7/18/23</t>
        </is>
      </c>
      <c r="E363" t="inlineStr">
        <is>
          <t>Activated</t>
        </is>
      </c>
      <c r="F363" t="inlineStr">
        <is>
          <t>4/8/22 1:00</t>
        </is>
      </c>
      <c r="K363" t="inlineStr">
        <is>
          <t>4/21/22 4:24</t>
        </is>
      </c>
      <c r="L363" t="inlineStr">
        <is>
          <t>Approved</t>
        </is>
      </c>
      <c r="Y363" t="inlineStr">
        <is>
          <t>9/30/22</t>
        </is>
      </c>
      <c r="AA363" t="inlineStr">
        <is>
          <t>9/30/22 8:56</t>
        </is>
      </c>
      <c r="AF363" t="n">
        <v>0</v>
      </c>
      <c r="AG363" t="inlineStr">
        <is>
          <t>IT</t>
        </is>
      </c>
      <c r="AH363" t="inlineStr">
        <is>
          <t>IT - LAB68</t>
        </is>
      </c>
      <c r="AI363" t="inlineStr">
        <is>
          <t>IT - LAB68</t>
        </is>
      </c>
      <c r="AJ363" t="inlineStr">
        <is>
          <t>MMMM</t>
        </is>
      </c>
      <c r="AK363" t="inlineStr">
        <is>
          <t>Location Locker/Counter</t>
        </is>
      </c>
      <c r="AL363" t="inlineStr">
        <is>
          <t>Odin Onboarding EU</t>
        </is>
      </c>
      <c r="AM363" t="n">
        <v>1</v>
      </c>
      <c r="AR363" t="n">
        <v>175.33</v>
      </c>
      <c r="AS363" t="n">
        <v>1</v>
      </c>
      <c r="AT363" t="inlineStr">
        <is>
          <t>9/15/22 1:00</t>
        </is>
      </c>
    </row>
    <row r="364">
      <c r="A364" t="n">
        <v>362</v>
      </c>
      <c r="B364" t="inlineStr">
        <is>
          <t>4/19/23 0:43</t>
        </is>
      </c>
      <c r="C364" t="inlineStr">
        <is>
          <t>6/8/23 3:08</t>
        </is>
      </c>
      <c r="D364" t="inlineStr">
        <is>
          <t>6/29/23</t>
        </is>
      </c>
      <c r="E364" t="inlineStr">
        <is>
          <t>Activated</t>
        </is>
      </c>
      <c r="F364" t="inlineStr">
        <is>
          <t>4/19/23 18:00</t>
        </is>
      </c>
      <c r="K364" t="inlineStr">
        <is>
          <t>5/3/23 5:52</t>
        </is>
      </c>
      <c r="L364" t="inlineStr">
        <is>
          <t>Approved</t>
        </is>
      </c>
      <c r="T364" t="inlineStr">
        <is>
          <t>5/23/23</t>
        </is>
      </c>
      <c r="Y364" t="inlineStr">
        <is>
          <t>6/8/23</t>
        </is>
      </c>
      <c r="AA364" t="inlineStr">
        <is>
          <t>6/8/23 3:08</t>
        </is>
      </c>
      <c r="AF364" t="n">
        <v>0</v>
      </c>
      <c r="AG364" t="inlineStr">
        <is>
          <t>ES</t>
        </is>
      </c>
      <c r="AH364" t="inlineStr">
        <is>
          <t>ES - Self survey</t>
        </is>
      </c>
      <c r="AI364" t="inlineStr">
        <is>
          <t>ES - Ricoh</t>
        </is>
      </c>
      <c r="AJ364" t="inlineStr">
        <is>
          <t>M</t>
        </is>
      </c>
      <c r="AK364" t="inlineStr">
        <is>
          <t>Location Locker/Counter</t>
        </is>
      </c>
      <c r="AL364" t="inlineStr">
        <is>
          <t>Odin Onboarding EU</t>
        </is>
      </c>
      <c r="AM364" t="n">
        <v>1</v>
      </c>
      <c r="AR364" t="n">
        <v>49.38</v>
      </c>
      <c r="AS364" t="n">
        <v>0</v>
      </c>
      <c r="AT364" t="inlineStr">
        <is>
          <t>5/24/23 0:00</t>
        </is>
      </c>
    </row>
    <row r="365">
      <c r="A365" t="n">
        <v>363</v>
      </c>
      <c r="B365" t="inlineStr">
        <is>
          <t>1/20/21 0:22</t>
        </is>
      </c>
      <c r="C365" t="inlineStr">
        <is>
          <t>2/28/22 7:38</t>
        </is>
      </c>
      <c r="D365" t="inlineStr">
        <is>
          <t>5/30/23</t>
        </is>
      </c>
      <c r="E365" t="inlineStr">
        <is>
          <t>Activated</t>
        </is>
      </c>
      <c r="F365" t="inlineStr">
        <is>
          <t>2/9/21 1:02</t>
        </is>
      </c>
      <c r="K365" t="inlineStr">
        <is>
          <t>4/8/21 22:44</t>
        </is>
      </c>
      <c r="L365" t="inlineStr">
        <is>
          <t>Approved</t>
        </is>
      </c>
      <c r="T365" t="inlineStr">
        <is>
          <t>4/9/21</t>
        </is>
      </c>
      <c r="Y365" t="inlineStr">
        <is>
          <t>4/29/21</t>
        </is>
      </c>
      <c r="Z365" t="inlineStr">
        <is>
          <t>4/29/21</t>
        </is>
      </c>
      <c r="AA365" t="inlineStr">
        <is>
          <t>2/28/22 7:38</t>
        </is>
      </c>
      <c r="AF365" t="n">
        <v>0</v>
      </c>
      <c r="AG365" t="inlineStr">
        <is>
          <t>DE</t>
        </is>
      </c>
      <c r="AH365" t="inlineStr">
        <is>
          <t>DE - Tokheim</t>
        </is>
      </c>
      <c r="AI365" t="inlineStr">
        <is>
          <t>DE - Tokheim</t>
        </is>
      </c>
      <c r="AJ365" t="inlineStr">
        <is>
          <t>ASA</t>
        </is>
      </c>
      <c r="AK365" t="inlineStr">
        <is>
          <t>Location Locker/Counter</t>
        </is>
      </c>
      <c r="AL365" t="inlineStr">
        <is>
          <t>Locker Onboarding</t>
        </is>
      </c>
      <c r="AM365" t="n">
        <v>1</v>
      </c>
      <c r="AR365" t="n">
        <v>384.28</v>
      </c>
      <c r="AS365" t="n">
        <v>0</v>
      </c>
      <c r="AT365" t="inlineStr">
        <is>
          <t>4/9/21 1:02</t>
        </is>
      </c>
    </row>
    <row r="366">
      <c r="A366" t="n">
        <v>364</v>
      </c>
      <c r="B366" t="inlineStr">
        <is>
          <t>1/21/21 5:44</t>
        </is>
      </c>
      <c r="C366" t="inlineStr">
        <is>
          <t>10/19/21 8:53</t>
        </is>
      </c>
      <c r="D366" t="inlineStr">
        <is>
          <t>7/5/23</t>
        </is>
      </c>
      <c r="E366" t="inlineStr">
        <is>
          <t>Activated</t>
        </is>
      </c>
      <c r="F366" t="inlineStr">
        <is>
          <t>1/22/21 1:01</t>
        </is>
      </c>
      <c r="K366" t="inlineStr">
        <is>
          <t>2/22/21 3:27</t>
        </is>
      </c>
      <c r="L366" t="inlineStr">
        <is>
          <t>Approved</t>
        </is>
      </c>
      <c r="T366" t="inlineStr">
        <is>
          <t>10/15/21</t>
        </is>
      </c>
      <c r="Y366" t="inlineStr">
        <is>
          <t>10/18/21</t>
        </is>
      </c>
      <c r="AA366" t="inlineStr">
        <is>
          <t>10/18/21 16:00</t>
        </is>
      </c>
      <c r="AF366" t="n">
        <v>0</v>
      </c>
      <c r="AG366" t="inlineStr">
        <is>
          <t>GB</t>
        </is>
      </c>
      <c r="AH366" t="inlineStr">
        <is>
          <t>GB - Ricoh UK Ltd</t>
        </is>
      </c>
      <c r="AI366" t="inlineStr">
        <is>
          <t>GB - Ricoh UK Ltd</t>
        </is>
      </c>
      <c r="AJ366" t="inlineStr">
        <is>
          <t>MM</t>
        </is>
      </c>
      <c r="AK366" t="inlineStr">
        <is>
          <t>Location Locker/Counter</t>
        </is>
      </c>
      <c r="AL366" t="inlineStr">
        <is>
          <t>Locker Onboarding</t>
        </is>
      </c>
      <c r="AM366" t="n">
        <v>1</v>
      </c>
      <c r="AR366" t="n">
        <v>269.58</v>
      </c>
      <c r="AS366" t="n">
        <v>0</v>
      </c>
    </row>
    <row r="367">
      <c r="A367" t="n">
        <v>365</v>
      </c>
      <c r="B367" t="inlineStr">
        <is>
          <t>8/21/20 0:52</t>
        </is>
      </c>
      <c r="C367" t="inlineStr">
        <is>
          <t>10/24/20 10:16</t>
        </is>
      </c>
      <c r="D367" t="inlineStr">
        <is>
          <t>5/30/23</t>
        </is>
      </c>
      <c r="E367" t="inlineStr">
        <is>
          <t>Activated</t>
        </is>
      </c>
      <c r="F367" t="inlineStr">
        <is>
          <t>8/21/20 22:01</t>
        </is>
      </c>
      <c r="K367" t="inlineStr">
        <is>
          <t>10/19/20 8:28</t>
        </is>
      </c>
      <c r="L367" t="inlineStr">
        <is>
          <t>Approved</t>
        </is>
      </c>
      <c r="Y367" t="inlineStr">
        <is>
          <t>10/20/20</t>
        </is>
      </c>
      <c r="Z367" t="inlineStr">
        <is>
          <t>10/20/20</t>
        </is>
      </c>
      <c r="AA367" t="inlineStr">
        <is>
          <t>10/24/20 10:16</t>
        </is>
      </c>
      <c r="AF367" t="n">
        <v>0</v>
      </c>
      <c r="AG367" t="inlineStr">
        <is>
          <t>DE</t>
        </is>
      </c>
      <c r="AI367" t="inlineStr">
        <is>
          <t>DE - NCR (Cardtronics)</t>
        </is>
      </c>
      <c r="AJ367" t="inlineStr">
        <is>
          <t>ASA</t>
        </is>
      </c>
      <c r="AK367" t="inlineStr">
        <is>
          <t>Location Locker/Counter</t>
        </is>
      </c>
      <c r="AL367" t="inlineStr">
        <is>
          <t>Locker Onboarding</t>
        </is>
      </c>
      <c r="AM367" t="n">
        <v>1</v>
      </c>
      <c r="AR367" t="n">
        <v>63.51</v>
      </c>
      <c r="AS367" t="n">
        <v>1</v>
      </c>
      <c r="AT367" t="inlineStr">
        <is>
          <t>10/19/20 22:01</t>
        </is>
      </c>
    </row>
    <row r="368">
      <c r="A368" t="n">
        <v>366</v>
      </c>
      <c r="B368" t="inlineStr">
        <is>
          <t>11/13/22 13:54</t>
        </is>
      </c>
      <c r="C368" t="inlineStr">
        <is>
          <t>2/1/23 18:44</t>
        </is>
      </c>
      <c r="D368" t="inlineStr">
        <is>
          <t>5/30/23</t>
        </is>
      </c>
      <c r="E368" t="inlineStr">
        <is>
          <t>Activated</t>
        </is>
      </c>
      <c r="F368" t="inlineStr">
        <is>
          <t>11/13/22 5:00</t>
        </is>
      </c>
      <c r="I368" t="inlineStr">
        <is>
          <t>11/15/22 5:00</t>
        </is>
      </c>
      <c r="K368" t="inlineStr">
        <is>
          <t>11/16/22 9:04</t>
        </is>
      </c>
      <c r="L368" t="inlineStr">
        <is>
          <t>Approved</t>
        </is>
      </c>
      <c r="Q368" t="inlineStr">
        <is>
          <t>11/18/22</t>
        </is>
      </c>
      <c r="R368" t="inlineStr">
        <is>
          <t>5/30/23</t>
        </is>
      </c>
      <c r="T368" t="inlineStr">
        <is>
          <t>12/15/22</t>
        </is>
      </c>
      <c r="V368" t="inlineStr">
        <is>
          <t>12/15/22</t>
        </is>
      </c>
      <c r="Y368" t="inlineStr">
        <is>
          <t>1/23/23</t>
        </is>
      </c>
      <c r="Z368" t="inlineStr">
        <is>
          <t>1/23/23</t>
        </is>
      </c>
      <c r="AA368" t="inlineStr">
        <is>
          <t>2/1/23 18:44</t>
        </is>
      </c>
      <c r="AF368" t="n">
        <v>0</v>
      </c>
      <c r="AG368" t="inlineStr">
        <is>
          <t>AU</t>
        </is>
      </c>
      <c r="AH368" t="inlineStr">
        <is>
          <t>AU - NCR (Cardtronics)</t>
        </is>
      </c>
      <c r="AI368" t="inlineStr">
        <is>
          <t>AU - NCR (Cardtronics)</t>
        </is>
      </c>
      <c r="AJ368" t="inlineStr">
        <is>
          <t>AS</t>
        </is>
      </c>
      <c r="AK368" t="inlineStr">
        <is>
          <t>Location Locker/Counter</t>
        </is>
      </c>
      <c r="AL368" t="inlineStr">
        <is>
          <t>Locker Onboarding</t>
        </is>
      </c>
      <c r="AM368" t="n">
        <v>1</v>
      </c>
      <c r="AN368" t="n">
        <v>2</v>
      </c>
      <c r="AP368" t="n">
        <v>195</v>
      </c>
      <c r="AQ368" t="n">
        <v>39</v>
      </c>
      <c r="AR368" t="n">
        <v>80.56999999999999</v>
      </c>
      <c r="AS368" t="n">
        <v>1</v>
      </c>
      <c r="AT368" t="inlineStr">
        <is>
          <t>12/15/22 1:00</t>
        </is>
      </c>
    </row>
    <row r="369">
      <c r="A369" t="n">
        <v>367</v>
      </c>
      <c r="B369" t="inlineStr">
        <is>
          <t>3/28/22 22:31</t>
        </is>
      </c>
      <c r="D369" t="inlineStr">
        <is>
          <t>6/7/23</t>
        </is>
      </c>
      <c r="E369" t="inlineStr">
        <is>
          <t>Closed</t>
        </is>
      </c>
      <c r="F369" t="inlineStr">
        <is>
          <t>8/1/21 22:00</t>
        </is>
      </c>
      <c r="I369" t="inlineStr">
        <is>
          <t>8/4/21 22:00</t>
        </is>
      </c>
      <c r="K369" t="inlineStr">
        <is>
          <t>8/6/21 0:00</t>
        </is>
      </c>
      <c r="L369" t="inlineStr">
        <is>
          <t>Pending Gen 3 Approval</t>
        </is>
      </c>
      <c r="M369" t="inlineStr">
        <is>
          <t>8/10/21</t>
        </is>
      </c>
      <c r="O369" t="inlineStr">
        <is>
          <t>8/6/21</t>
        </is>
      </c>
      <c r="AF369" t="n">
        <v>1</v>
      </c>
      <c r="AG369" t="inlineStr">
        <is>
          <t>US</t>
        </is>
      </c>
      <c r="AH369" t="inlineStr">
        <is>
          <t>US - NSA</t>
        </is>
      </c>
      <c r="AI369" t="inlineStr">
        <is>
          <t>US - NSA</t>
        </is>
      </c>
      <c r="AJ369" t="inlineStr">
        <is>
          <t>ASA</t>
        </is>
      </c>
      <c r="AK369" t="inlineStr">
        <is>
          <t>Location Locker/Counter NA</t>
        </is>
      </c>
      <c r="AL369" t="inlineStr">
        <is>
          <t>Locker Onboarding NA</t>
        </is>
      </c>
      <c r="AM369" t="n">
        <v>1</v>
      </c>
      <c r="AN369" t="n">
        <v>3</v>
      </c>
      <c r="AO369" t="n">
        <v>1</v>
      </c>
      <c r="AS369" t="n">
        <v>0</v>
      </c>
    </row>
    <row r="370">
      <c r="A370" t="n">
        <v>368</v>
      </c>
      <c r="B370" t="inlineStr">
        <is>
          <t>11/7/22 10:32</t>
        </is>
      </c>
      <c r="D370" t="inlineStr">
        <is>
          <t>6/7/23</t>
        </is>
      </c>
      <c r="E370" t="inlineStr">
        <is>
          <t>Approve product configuration</t>
        </is>
      </c>
      <c r="F370" t="inlineStr">
        <is>
          <t>11/7/22 12:00</t>
        </is>
      </c>
      <c r="I370" t="inlineStr">
        <is>
          <t>11/15/22 12:00</t>
        </is>
      </c>
      <c r="J370" t="inlineStr">
        <is>
          <t>11/15/22</t>
        </is>
      </c>
      <c r="K370" t="inlineStr">
        <is>
          <t>6/7/23 14:28</t>
        </is>
      </c>
      <c r="L370" t="inlineStr">
        <is>
          <t>Approved</t>
        </is>
      </c>
      <c r="O370" t="inlineStr">
        <is>
          <t>3/15/23</t>
        </is>
      </c>
      <c r="Q370" t="inlineStr">
        <is>
          <t>3/21/23</t>
        </is>
      </c>
      <c r="AF370" t="n">
        <v>0</v>
      </c>
      <c r="AG370" t="inlineStr">
        <is>
          <t>US</t>
        </is>
      </c>
      <c r="AH370" t="inlineStr">
        <is>
          <t>US - NSA</t>
        </is>
      </c>
      <c r="AI370" t="inlineStr">
        <is>
          <t>US - NSA</t>
        </is>
      </c>
      <c r="AJ370" t="inlineStr">
        <is>
          <t>AS</t>
        </is>
      </c>
      <c r="AK370" t="inlineStr">
        <is>
          <t>Location Locker/Counter NA</t>
        </is>
      </c>
      <c r="AL370" t="inlineStr">
        <is>
          <t>Locker Onboarding NA</t>
        </is>
      </c>
      <c r="AM370" t="n">
        <v>1</v>
      </c>
      <c r="AN370" t="n">
        <v>8</v>
      </c>
      <c r="AO370" t="n">
        <v>-203</v>
      </c>
      <c r="AS370" t="n">
        <v>0</v>
      </c>
    </row>
    <row r="371">
      <c r="A371" t="n">
        <v>369</v>
      </c>
      <c r="B371" t="inlineStr">
        <is>
          <t>3/6/23 7:57</t>
        </is>
      </c>
      <c r="C371" t="inlineStr">
        <is>
          <t>3/27/23 1:38</t>
        </is>
      </c>
      <c r="D371" t="inlineStr">
        <is>
          <t>7/17/23</t>
        </is>
      </c>
      <c r="E371" t="inlineStr">
        <is>
          <t>Closed</t>
        </is>
      </c>
      <c r="F371" t="inlineStr">
        <is>
          <t>3/10/23 1:01</t>
        </is>
      </c>
      <c r="AF371" t="n">
        <v>0</v>
      </c>
      <c r="AG371" t="inlineStr">
        <is>
          <t>DE</t>
        </is>
      </c>
      <c r="AH371" t="inlineStr">
        <is>
          <t>DE - BEM</t>
        </is>
      </c>
      <c r="AI371" t="inlineStr">
        <is>
          <t>DE - BEM</t>
        </is>
      </c>
      <c r="AK371" t="inlineStr">
        <is>
          <t>Location Locker/Counter</t>
        </is>
      </c>
      <c r="AL371" t="inlineStr">
        <is>
          <t>Locker Onboarding</t>
        </is>
      </c>
      <c r="AM371" t="n">
        <v>1</v>
      </c>
      <c r="AS371" t="n">
        <v>0</v>
      </c>
    </row>
    <row r="372">
      <c r="A372" t="n">
        <v>370</v>
      </c>
      <c r="B372" t="inlineStr">
        <is>
          <t>1/7/20 1:22</t>
        </is>
      </c>
      <c r="C372" t="inlineStr">
        <is>
          <t>1/7/20 1:22</t>
        </is>
      </c>
      <c r="D372" t="inlineStr">
        <is>
          <t>7/17/23</t>
        </is>
      </c>
      <c r="E372" t="inlineStr">
        <is>
          <t>Activated</t>
        </is>
      </c>
      <c r="Y372" t="inlineStr">
        <is>
          <t>9/19/19</t>
        </is>
      </c>
      <c r="AA372" t="inlineStr">
        <is>
          <t>12/18/19 16:00</t>
        </is>
      </c>
      <c r="AF372" t="n">
        <v>0</v>
      </c>
      <c r="AG372" t="inlineStr">
        <is>
          <t>GB</t>
        </is>
      </c>
      <c r="AH372" t="inlineStr">
        <is>
          <t>GB - Principle Link UK  Ltd</t>
        </is>
      </c>
      <c r="AK372" t="inlineStr">
        <is>
          <t>Location Locker/Counter</t>
        </is>
      </c>
      <c r="AL372" t="inlineStr">
        <is>
          <t>Locker Onboarding</t>
        </is>
      </c>
      <c r="AM372" t="n">
        <v>1</v>
      </c>
      <c r="AS372" t="n">
        <v>0</v>
      </c>
    </row>
    <row r="373">
      <c r="A373" t="n">
        <v>371</v>
      </c>
      <c r="B373" t="inlineStr">
        <is>
          <t>7/15/21 1:33</t>
        </is>
      </c>
      <c r="C373" t="inlineStr">
        <is>
          <t>3/1/22 1:53</t>
        </is>
      </c>
      <c r="D373" t="inlineStr">
        <is>
          <t>10/4/22</t>
        </is>
      </c>
      <c r="E373" t="inlineStr">
        <is>
          <t>Closed</t>
        </is>
      </c>
      <c r="F373" t="inlineStr">
        <is>
          <t>7/19/21 15:00</t>
        </is>
      </c>
      <c r="AF373" t="n">
        <v>0</v>
      </c>
      <c r="AG373" t="inlineStr">
        <is>
          <t>DE</t>
        </is>
      </c>
      <c r="AH373" t="inlineStr">
        <is>
          <t>DE - NCR (Cardtronics)</t>
        </is>
      </c>
      <c r="AK373" t="inlineStr">
        <is>
          <t>Location Locker/Counter</t>
        </is>
      </c>
      <c r="AL373" t="inlineStr">
        <is>
          <t>Locker Onboarding</t>
        </is>
      </c>
      <c r="AM373" t="n">
        <v>1</v>
      </c>
      <c r="AS373" t="n">
        <v>0</v>
      </c>
    </row>
    <row r="374">
      <c r="A374" t="n">
        <v>372</v>
      </c>
      <c r="B374" t="inlineStr">
        <is>
          <t>10/5/22 7:43</t>
        </is>
      </c>
      <c r="C374" t="inlineStr">
        <is>
          <t>12/8/22 5:54</t>
        </is>
      </c>
      <c r="D374" t="inlineStr">
        <is>
          <t>7/18/23</t>
        </is>
      </c>
      <c r="E374" t="inlineStr">
        <is>
          <t>Decommissioned</t>
        </is>
      </c>
      <c r="F374" t="inlineStr">
        <is>
          <t>10/6/22 1:00</t>
        </is>
      </c>
      <c r="K374" t="inlineStr">
        <is>
          <t>10/12/22 23:46</t>
        </is>
      </c>
      <c r="L374" t="inlineStr">
        <is>
          <t>Approved</t>
        </is>
      </c>
      <c r="Q374" t="inlineStr">
        <is>
          <t>4/28/23</t>
        </is>
      </c>
      <c r="T374" t="inlineStr">
        <is>
          <t>11/17/22</t>
        </is>
      </c>
      <c r="Y374" t="inlineStr">
        <is>
          <t>12/2/22</t>
        </is>
      </c>
      <c r="AA374" t="inlineStr">
        <is>
          <t>12/8/22 5:54</t>
        </is>
      </c>
      <c r="AC374" t="inlineStr">
        <is>
          <t>6/14/23 3:00</t>
        </is>
      </c>
      <c r="AF374" t="n">
        <v>0</v>
      </c>
      <c r="AG374" t="inlineStr">
        <is>
          <t>IT</t>
        </is>
      </c>
      <c r="AH374" t="inlineStr">
        <is>
          <t>IT - Ricoh</t>
        </is>
      </c>
      <c r="AI374" t="inlineStr">
        <is>
          <t>IT - Ricoh</t>
        </is>
      </c>
      <c r="AJ374" t="inlineStr">
        <is>
          <t>MM</t>
        </is>
      </c>
      <c r="AK374" t="inlineStr">
        <is>
          <t>Location Locker/Counter</t>
        </is>
      </c>
      <c r="AL374" t="inlineStr">
        <is>
          <t>Odin Onboarding EU</t>
        </is>
      </c>
      <c r="AM374" t="n">
        <v>1</v>
      </c>
      <c r="AR374" t="n">
        <v>63.25</v>
      </c>
      <c r="AS374" t="n">
        <v>0</v>
      </c>
      <c r="AT374" t="inlineStr">
        <is>
          <t>11/18/22 1:00</t>
        </is>
      </c>
    </row>
    <row r="375">
      <c r="A375" t="n">
        <v>373</v>
      </c>
      <c r="B375" t="inlineStr">
        <is>
          <t>11/3/21 3:14</t>
        </is>
      </c>
      <c r="C375" t="inlineStr">
        <is>
          <t>7/8/22 6:22</t>
        </is>
      </c>
      <c r="D375" t="inlineStr">
        <is>
          <t>7/18/23</t>
        </is>
      </c>
      <c r="E375" t="inlineStr">
        <is>
          <t>Activated</t>
        </is>
      </c>
      <c r="F375" t="inlineStr">
        <is>
          <t>11/4/21 2:02</t>
        </is>
      </c>
      <c r="K375" t="inlineStr">
        <is>
          <t>12/15/21 8:44</t>
        </is>
      </c>
      <c r="L375" t="inlineStr">
        <is>
          <t>Approved</t>
        </is>
      </c>
      <c r="T375" t="inlineStr">
        <is>
          <t>6/28/22</t>
        </is>
      </c>
      <c r="Y375" t="inlineStr">
        <is>
          <t>7/4/22</t>
        </is>
      </c>
      <c r="AA375" t="inlineStr">
        <is>
          <t>7/8/22 6:23</t>
        </is>
      </c>
      <c r="AF375" t="n">
        <v>0</v>
      </c>
      <c r="AG375" t="inlineStr">
        <is>
          <t>IT</t>
        </is>
      </c>
      <c r="AH375" t="inlineStr">
        <is>
          <t>IT - LAB68</t>
        </is>
      </c>
      <c r="AI375" t="inlineStr">
        <is>
          <t>IT - LAB68</t>
        </is>
      </c>
      <c r="AJ375" t="inlineStr">
        <is>
          <t>MMMMM</t>
        </is>
      </c>
      <c r="AK375" t="inlineStr">
        <is>
          <t>Location Locker/Counter</t>
        </is>
      </c>
      <c r="AL375" t="inlineStr">
        <is>
          <t>Locker Onboarding</t>
        </is>
      </c>
      <c r="AM375" t="n">
        <v>1</v>
      </c>
      <c r="AR375" t="n">
        <v>246.18</v>
      </c>
      <c r="AS375" t="n">
        <v>0</v>
      </c>
      <c r="AT375" t="inlineStr">
        <is>
          <t>6/29/22 1:00</t>
        </is>
      </c>
    </row>
    <row r="376">
      <c r="A376" t="n">
        <v>374</v>
      </c>
      <c r="B376" t="inlineStr">
        <is>
          <t>4/19/23 2:11</t>
        </is>
      </c>
      <c r="C376" t="inlineStr">
        <is>
          <t>5/31/23 1:38</t>
        </is>
      </c>
      <c r="D376" t="inlineStr">
        <is>
          <t>6/29/23</t>
        </is>
      </c>
      <c r="E376" t="inlineStr">
        <is>
          <t>Activated</t>
        </is>
      </c>
      <c r="F376" t="inlineStr">
        <is>
          <t>4/19/23 18:00</t>
        </is>
      </c>
      <c r="K376" t="inlineStr">
        <is>
          <t>5/3/23 5:52</t>
        </is>
      </c>
      <c r="L376" t="inlineStr">
        <is>
          <t>Approved</t>
        </is>
      </c>
      <c r="T376" t="inlineStr">
        <is>
          <t>5/10/23</t>
        </is>
      </c>
      <c r="Y376" t="inlineStr">
        <is>
          <t>5/31/23</t>
        </is>
      </c>
      <c r="AA376" t="inlineStr">
        <is>
          <t>5/31/23 1:38</t>
        </is>
      </c>
      <c r="AF376" t="n">
        <v>0</v>
      </c>
      <c r="AG376" t="inlineStr">
        <is>
          <t>ES</t>
        </is>
      </c>
      <c r="AH376" t="inlineStr">
        <is>
          <t>ES - Self survey</t>
        </is>
      </c>
      <c r="AI376" t="inlineStr">
        <is>
          <t>ES - Ricoh</t>
        </is>
      </c>
      <c r="AJ376" t="inlineStr">
        <is>
          <t>M</t>
        </is>
      </c>
      <c r="AK376" t="inlineStr">
        <is>
          <t>Location Locker/Counter</t>
        </is>
      </c>
      <c r="AL376" t="inlineStr">
        <is>
          <t>Odin Onboarding EU</t>
        </is>
      </c>
      <c r="AM376" t="n">
        <v>1</v>
      </c>
      <c r="AR376" t="n">
        <v>41.32</v>
      </c>
      <c r="AS376" t="n">
        <v>0</v>
      </c>
      <c r="AT376" t="inlineStr">
        <is>
          <t>5/12/23 0:00</t>
        </is>
      </c>
    </row>
    <row r="377">
      <c r="A377" t="n">
        <v>375</v>
      </c>
      <c r="B377" t="inlineStr">
        <is>
          <t>1/20/21 0:22</t>
        </is>
      </c>
      <c r="C377" t="inlineStr">
        <is>
          <t>5/26/21 14:23</t>
        </is>
      </c>
      <c r="D377" t="inlineStr">
        <is>
          <t>5/30/23</t>
        </is>
      </c>
      <c r="E377" t="inlineStr">
        <is>
          <t>Activated</t>
        </is>
      </c>
      <c r="F377" t="inlineStr">
        <is>
          <t>1/20/21 1:02</t>
        </is>
      </c>
      <c r="K377" t="inlineStr">
        <is>
          <t>3/23/21 8:20</t>
        </is>
      </c>
      <c r="L377" t="inlineStr">
        <is>
          <t>Approved</t>
        </is>
      </c>
      <c r="T377" t="inlineStr">
        <is>
          <t>3/23/21</t>
        </is>
      </c>
      <c r="Y377" t="inlineStr">
        <is>
          <t>5/20/21</t>
        </is>
      </c>
      <c r="Z377" t="inlineStr">
        <is>
          <t>5/20/21</t>
        </is>
      </c>
      <c r="AA377" t="inlineStr">
        <is>
          <t>5/26/21 14:23</t>
        </is>
      </c>
      <c r="AF377" t="n">
        <v>0</v>
      </c>
      <c r="AG377" t="inlineStr">
        <is>
          <t>DE</t>
        </is>
      </c>
      <c r="AH377" t="inlineStr">
        <is>
          <t>DE - Tokheim</t>
        </is>
      </c>
      <c r="AI377" t="inlineStr">
        <is>
          <t>DE - Tokheim</t>
        </is>
      </c>
      <c r="AJ377" t="inlineStr">
        <is>
          <t>ASA</t>
        </is>
      </c>
      <c r="AK377" t="inlineStr">
        <is>
          <t>Location Locker/Counter</t>
        </is>
      </c>
      <c r="AL377" t="inlineStr">
        <is>
          <t>Locker Onboarding</t>
        </is>
      </c>
      <c r="AM377" t="n">
        <v>1</v>
      </c>
      <c r="AR377" t="n">
        <v>126.51</v>
      </c>
      <c r="AS377" t="n">
        <v>0</v>
      </c>
      <c r="AT377" t="inlineStr">
        <is>
          <t>3/24/21 2:01</t>
        </is>
      </c>
    </row>
    <row r="378">
      <c r="A378" t="n">
        <v>376</v>
      </c>
      <c r="B378" t="inlineStr">
        <is>
          <t>1/21/21 5:44</t>
        </is>
      </c>
      <c r="C378" t="inlineStr">
        <is>
          <t>5/26/21 8:31</t>
        </is>
      </c>
      <c r="D378" t="inlineStr">
        <is>
          <t>7/5/23</t>
        </is>
      </c>
      <c r="E378" t="inlineStr">
        <is>
          <t>Activated</t>
        </is>
      </c>
      <c r="F378" t="inlineStr">
        <is>
          <t>1/22/21 1:01</t>
        </is>
      </c>
      <c r="K378" t="inlineStr">
        <is>
          <t>2/14/21 12:22</t>
        </is>
      </c>
      <c r="L378" t="inlineStr">
        <is>
          <t>Approved</t>
        </is>
      </c>
      <c r="T378" t="inlineStr">
        <is>
          <t>5/13/21</t>
        </is>
      </c>
      <c r="Y378" t="inlineStr">
        <is>
          <t>5/26/21</t>
        </is>
      </c>
      <c r="Z378" t="inlineStr">
        <is>
          <t>5/26/21</t>
        </is>
      </c>
      <c r="AA378" t="inlineStr">
        <is>
          <t>5/25/21 16:00</t>
        </is>
      </c>
      <c r="AF378" t="n">
        <v>0</v>
      </c>
      <c r="AG378" t="inlineStr">
        <is>
          <t>GB</t>
        </is>
      </c>
      <c r="AH378" t="inlineStr">
        <is>
          <t>GB - Ricoh UK Ltd</t>
        </is>
      </c>
      <c r="AI378" t="inlineStr">
        <is>
          <t>GB - Ricoh UK Ltd</t>
        </is>
      </c>
      <c r="AJ378" t="inlineStr">
        <is>
          <t>MM</t>
        </is>
      </c>
      <c r="AK378" t="inlineStr">
        <is>
          <t>Location Locker/Counter</t>
        </is>
      </c>
      <c r="AL378" t="inlineStr">
        <is>
          <t>Locker Onboarding</t>
        </is>
      </c>
      <c r="AM378" t="n">
        <v>1</v>
      </c>
      <c r="AR378" t="n">
        <v>123.58</v>
      </c>
      <c r="AS378" t="n">
        <v>1</v>
      </c>
    </row>
    <row r="379">
      <c r="A379" t="n">
        <v>377</v>
      </c>
      <c r="B379" t="inlineStr">
        <is>
          <t>3/17/21 5:00</t>
        </is>
      </c>
      <c r="C379" t="inlineStr">
        <is>
          <t>4/9/21 11:34</t>
        </is>
      </c>
      <c r="D379" t="inlineStr">
        <is>
          <t>5/30/23</t>
        </is>
      </c>
      <c r="E379" t="inlineStr">
        <is>
          <t>Activated</t>
        </is>
      </c>
      <c r="F379" t="inlineStr">
        <is>
          <t>3/16/21 16:00</t>
        </is>
      </c>
      <c r="K379" t="inlineStr">
        <is>
          <t>3/17/21 5:18</t>
        </is>
      </c>
      <c r="L379" t="inlineStr">
        <is>
          <t>Approved</t>
        </is>
      </c>
      <c r="T379" t="inlineStr">
        <is>
          <t>3/17/21</t>
        </is>
      </c>
      <c r="U379" t="inlineStr">
        <is>
          <t>3/25/21</t>
        </is>
      </c>
      <c r="Y379" t="inlineStr">
        <is>
          <t>3/31/21</t>
        </is>
      </c>
      <c r="Z379" t="inlineStr">
        <is>
          <t>4/19/21</t>
        </is>
      </c>
      <c r="AA379" t="inlineStr">
        <is>
          <t>4/9/21 11:34</t>
        </is>
      </c>
      <c r="AF379" t="n">
        <v>0</v>
      </c>
      <c r="AG379" t="inlineStr">
        <is>
          <t>DE</t>
        </is>
      </c>
      <c r="AI379" t="inlineStr">
        <is>
          <t>DE - NCR (Cardtronics)</t>
        </is>
      </c>
      <c r="AJ379" t="inlineStr">
        <is>
          <t>AS</t>
        </is>
      </c>
      <c r="AK379" t="inlineStr">
        <is>
          <t>Location Locker/Counter</t>
        </is>
      </c>
      <c r="AL379" t="inlineStr">
        <is>
          <t>Locker Onboarding</t>
        </is>
      </c>
      <c r="AM379" t="n">
        <v>1</v>
      </c>
      <c r="AR379" t="n">
        <v>23.82</v>
      </c>
      <c r="AS379" t="n">
        <v>0</v>
      </c>
      <c r="AT379" t="inlineStr">
        <is>
          <t>3/18/21 2:01</t>
        </is>
      </c>
    </row>
    <row r="380">
      <c r="A380" t="n">
        <v>378</v>
      </c>
      <c r="B380" t="inlineStr">
        <is>
          <t>11/15/22 15:54</t>
        </is>
      </c>
      <c r="C380" t="inlineStr">
        <is>
          <t>1/11/23 22:52</t>
        </is>
      </c>
      <c r="D380" t="inlineStr">
        <is>
          <t>5/17/23</t>
        </is>
      </c>
      <c r="E380" t="inlineStr">
        <is>
          <t>Closed</t>
        </is>
      </c>
      <c r="F380" t="inlineStr">
        <is>
          <t>11/15/22 5:00</t>
        </is>
      </c>
      <c r="I380" t="inlineStr">
        <is>
          <t>11/20/22 5:00</t>
        </is>
      </c>
      <c r="K380" t="inlineStr">
        <is>
          <t>11/18/22 12:30</t>
        </is>
      </c>
      <c r="L380" t="inlineStr">
        <is>
          <t>Approved</t>
        </is>
      </c>
      <c r="Q380" t="inlineStr">
        <is>
          <t>1/12/23</t>
        </is>
      </c>
      <c r="AF380" t="n">
        <v>0</v>
      </c>
      <c r="AG380" t="inlineStr">
        <is>
          <t>AU</t>
        </is>
      </c>
      <c r="AH380" t="inlineStr">
        <is>
          <t>AU - NCR (Cardtronics)</t>
        </is>
      </c>
      <c r="AI380" t="inlineStr">
        <is>
          <t>AU - NCR (Cardtronics)</t>
        </is>
      </c>
      <c r="AK380" t="inlineStr">
        <is>
          <t>Location Locker/Counter</t>
        </is>
      </c>
      <c r="AL380" t="inlineStr">
        <is>
          <t>Locker Onboarding</t>
        </is>
      </c>
      <c r="AM380" t="n">
        <v>1</v>
      </c>
      <c r="AN380" t="n">
        <v>5</v>
      </c>
      <c r="AS380" t="n">
        <v>0</v>
      </c>
    </row>
    <row r="381">
      <c r="A381" t="n">
        <v>379</v>
      </c>
      <c r="B381" t="inlineStr">
        <is>
          <t>7/13/22 7:58</t>
        </is>
      </c>
      <c r="C381" t="inlineStr">
        <is>
          <t>5/8/23 7:17</t>
        </is>
      </c>
      <c r="D381" t="inlineStr">
        <is>
          <t>7/13/23</t>
        </is>
      </c>
      <c r="E381" t="inlineStr">
        <is>
          <t>Activated</t>
        </is>
      </c>
      <c r="H381" t="inlineStr">
        <is>
          <t>1/19/23</t>
        </is>
      </c>
      <c r="I381" t="inlineStr">
        <is>
          <t>1/26/23 12:00</t>
        </is>
      </c>
      <c r="J381" t="inlineStr">
        <is>
          <t>1/26/23</t>
        </is>
      </c>
      <c r="K381" t="inlineStr">
        <is>
          <t>2/10/23 8:04</t>
        </is>
      </c>
      <c r="L381" t="inlineStr">
        <is>
          <t>Approved</t>
        </is>
      </c>
      <c r="O381" t="inlineStr">
        <is>
          <t>2/10/23</t>
        </is>
      </c>
      <c r="Q381" t="inlineStr">
        <is>
          <t>4/17/23</t>
        </is>
      </c>
      <c r="R381" t="inlineStr">
        <is>
          <t>4/26/23</t>
        </is>
      </c>
      <c r="T381" t="inlineStr">
        <is>
          <t>4/26/23</t>
        </is>
      </c>
      <c r="V381" t="inlineStr">
        <is>
          <t>4/26/23</t>
        </is>
      </c>
      <c r="Y381" t="inlineStr">
        <is>
          <t>5/8/23</t>
        </is>
      </c>
      <c r="Z381" t="inlineStr">
        <is>
          <t>5/9/23</t>
        </is>
      </c>
      <c r="AA381" t="inlineStr">
        <is>
          <t>5/8/23 3:00</t>
        </is>
      </c>
      <c r="AF381" t="n">
        <v>0</v>
      </c>
      <c r="AG381" t="inlineStr">
        <is>
          <t>US</t>
        </is>
      </c>
      <c r="AH381" t="inlineStr">
        <is>
          <t>US - NSA</t>
        </is>
      </c>
      <c r="AI381" t="inlineStr">
        <is>
          <t>US - NSA</t>
        </is>
      </c>
      <c r="AJ381" t="inlineStr">
        <is>
          <t>M</t>
        </is>
      </c>
      <c r="AK381" t="inlineStr">
        <is>
          <t>Location Locker/Counter NA</t>
        </is>
      </c>
      <c r="AL381" t="inlineStr">
        <is>
          <t>Locker Onboarding NA</t>
        </is>
      </c>
      <c r="AM381" t="n">
        <v>1</v>
      </c>
      <c r="AO381" t="n">
        <v>-200</v>
      </c>
      <c r="AQ381" t="n">
        <v>12</v>
      </c>
      <c r="AS381" t="n">
        <v>1</v>
      </c>
    </row>
    <row r="382">
      <c r="A382" t="n">
        <v>380</v>
      </c>
      <c r="B382" t="inlineStr">
        <is>
          <t>8/24/22 14:11</t>
        </is>
      </c>
      <c r="D382" t="inlineStr">
        <is>
          <t>6/28/23</t>
        </is>
      </c>
      <c r="E382" t="inlineStr">
        <is>
          <t>Sign contract (optional)</t>
        </is>
      </c>
      <c r="F382" t="inlineStr">
        <is>
          <t>6/13/23 22:09</t>
        </is>
      </c>
      <c r="H382" t="inlineStr">
        <is>
          <t>6/13/23</t>
        </is>
      </c>
      <c r="I382" t="inlineStr">
        <is>
          <t>6/27/23 3:00</t>
        </is>
      </c>
      <c r="J382" t="inlineStr">
        <is>
          <t>6/27/23</t>
        </is>
      </c>
      <c r="K382" t="inlineStr">
        <is>
          <t>6/28/23 7:35</t>
        </is>
      </c>
      <c r="L382" t="inlineStr">
        <is>
          <t>Approved</t>
        </is>
      </c>
      <c r="O382" t="inlineStr">
        <is>
          <t>6/28/23</t>
        </is>
      </c>
      <c r="Q382" t="inlineStr">
        <is>
          <t>1/13/23</t>
        </is>
      </c>
      <c r="R382" t="inlineStr">
        <is>
          <t>6/28/23</t>
        </is>
      </c>
      <c r="AD382" t="inlineStr">
        <is>
          <t>10/12/22</t>
        </is>
      </c>
      <c r="AF382" t="n">
        <v>0</v>
      </c>
      <c r="AG382" t="inlineStr">
        <is>
          <t>US</t>
        </is>
      </c>
      <c r="AH382" t="inlineStr">
        <is>
          <t>US - NSA</t>
        </is>
      </c>
      <c r="AI382" t="inlineStr">
        <is>
          <t>US - NSA</t>
        </is>
      </c>
      <c r="AJ382" t="inlineStr">
        <is>
          <t>AS</t>
        </is>
      </c>
      <c r="AK382" t="inlineStr">
        <is>
          <t>Location Locker/Counter NA</t>
        </is>
      </c>
      <c r="AL382" t="inlineStr">
        <is>
          <t>Locker Onboarding NA</t>
        </is>
      </c>
      <c r="AM382" t="n">
        <v>1</v>
      </c>
      <c r="AN382" t="n">
        <v>13.2</v>
      </c>
      <c r="AO382" t="n">
        <v>-219</v>
      </c>
      <c r="AP382" t="n">
        <v>167</v>
      </c>
      <c r="AS382" t="n">
        <v>0</v>
      </c>
    </row>
    <row r="383">
      <c r="A383" t="n">
        <v>381</v>
      </c>
      <c r="B383" t="inlineStr">
        <is>
          <t>3/6/23 7:57</t>
        </is>
      </c>
      <c r="C383" t="inlineStr">
        <is>
          <t>3/24/23 1:49</t>
        </is>
      </c>
      <c r="D383" t="inlineStr">
        <is>
          <t>7/17/23</t>
        </is>
      </c>
      <c r="E383" t="inlineStr">
        <is>
          <t>Closed</t>
        </is>
      </c>
      <c r="F383" t="inlineStr">
        <is>
          <t>3/10/23 1:01</t>
        </is>
      </c>
      <c r="AF383" t="n">
        <v>0</v>
      </c>
      <c r="AG383" t="inlineStr">
        <is>
          <t>DE</t>
        </is>
      </c>
      <c r="AH383" t="inlineStr">
        <is>
          <t>DE - BEM</t>
        </is>
      </c>
      <c r="AI383" t="inlineStr">
        <is>
          <t>DE - BEM</t>
        </is>
      </c>
      <c r="AK383" t="inlineStr">
        <is>
          <t>Location Locker/Counter</t>
        </is>
      </c>
      <c r="AL383" t="inlineStr">
        <is>
          <t>Locker Onboarding</t>
        </is>
      </c>
      <c r="AM383" t="n">
        <v>1</v>
      </c>
      <c r="AS383" t="n">
        <v>0</v>
      </c>
    </row>
    <row r="384">
      <c r="A384" t="n">
        <v>382</v>
      </c>
      <c r="B384" t="inlineStr">
        <is>
          <t>1/7/20 1:22</t>
        </is>
      </c>
      <c r="C384" t="inlineStr">
        <is>
          <t>1/7/20 1:22</t>
        </is>
      </c>
      <c r="D384" t="inlineStr">
        <is>
          <t>5/30/23</t>
        </is>
      </c>
      <c r="E384" t="inlineStr">
        <is>
          <t>Activated</t>
        </is>
      </c>
      <c r="Y384" t="inlineStr">
        <is>
          <t>9/19/19</t>
        </is>
      </c>
      <c r="AA384" t="inlineStr">
        <is>
          <t>12/17/19 16:00</t>
        </is>
      </c>
      <c r="AC384" t="inlineStr">
        <is>
          <t>6/6/22 4:00</t>
        </is>
      </c>
      <c r="AF384" t="n">
        <v>0</v>
      </c>
      <c r="AG384" t="inlineStr">
        <is>
          <t>GB</t>
        </is>
      </c>
      <c r="AH384" t="inlineStr">
        <is>
          <t>GB - Principle Link UK  Ltd</t>
        </is>
      </c>
      <c r="AK384" t="inlineStr">
        <is>
          <t>Location Locker/Counter</t>
        </is>
      </c>
      <c r="AL384" t="inlineStr">
        <is>
          <t>Locker Onboarding</t>
        </is>
      </c>
      <c r="AM384" t="n">
        <v>1</v>
      </c>
      <c r="AS384" t="n">
        <v>0</v>
      </c>
    </row>
    <row r="385">
      <c r="A385" t="n">
        <v>383</v>
      </c>
      <c r="B385" t="inlineStr">
        <is>
          <t>7/15/21 1:33</t>
        </is>
      </c>
      <c r="C385" t="inlineStr">
        <is>
          <t>3/1/22 1:54</t>
        </is>
      </c>
      <c r="D385" t="inlineStr">
        <is>
          <t>10/4/22</t>
        </is>
      </c>
      <c r="E385" t="inlineStr">
        <is>
          <t>Closed</t>
        </is>
      </c>
      <c r="F385" t="inlineStr">
        <is>
          <t>7/19/21 15:00</t>
        </is>
      </c>
      <c r="AF385" t="n">
        <v>0</v>
      </c>
      <c r="AG385" t="inlineStr">
        <is>
          <t>DE</t>
        </is>
      </c>
      <c r="AH385" t="inlineStr">
        <is>
          <t>DE - NCR (Cardtronics)</t>
        </is>
      </c>
      <c r="AK385" t="inlineStr">
        <is>
          <t>Location Locker/Counter</t>
        </is>
      </c>
      <c r="AL385" t="inlineStr">
        <is>
          <t>Locker Onboarding</t>
        </is>
      </c>
      <c r="AM385" t="n">
        <v>1</v>
      </c>
      <c r="AS385" t="n">
        <v>0</v>
      </c>
    </row>
    <row r="386">
      <c r="A386" t="n">
        <v>384</v>
      </c>
      <c r="B386" t="inlineStr">
        <is>
          <t>10/19/22 10:51</t>
        </is>
      </c>
      <c r="C386" t="inlineStr">
        <is>
          <t>12/23/22 0:42</t>
        </is>
      </c>
      <c r="D386" t="inlineStr">
        <is>
          <t>6/16/23</t>
        </is>
      </c>
      <c r="E386" t="inlineStr">
        <is>
          <t>Closed</t>
        </is>
      </c>
      <c r="F386" t="inlineStr">
        <is>
          <t>10/20/22 1:00</t>
        </is>
      </c>
      <c r="K386" t="inlineStr">
        <is>
          <t>11/18/22 4:17</t>
        </is>
      </c>
      <c r="L386" t="inlineStr">
        <is>
          <t>Approved</t>
        </is>
      </c>
      <c r="Q386" t="inlineStr">
        <is>
          <t>11/25/22</t>
        </is>
      </c>
      <c r="R386" t="inlineStr">
        <is>
          <t>6/1/23</t>
        </is>
      </c>
      <c r="T386" t="inlineStr">
        <is>
          <t>12/3/22</t>
        </is>
      </c>
      <c r="Y386" t="inlineStr">
        <is>
          <t>12/22/22</t>
        </is>
      </c>
      <c r="AA386" t="inlineStr">
        <is>
          <t>12/23/22 0:42</t>
        </is>
      </c>
      <c r="AC386" t="inlineStr">
        <is>
          <t>9/4/23 15:00</t>
        </is>
      </c>
      <c r="AF386" t="n">
        <v>0</v>
      </c>
      <c r="AG386" t="inlineStr">
        <is>
          <t>IT</t>
        </is>
      </c>
      <c r="AH386" t="inlineStr">
        <is>
          <t>IT - Ricoh</t>
        </is>
      </c>
      <c r="AI386" t="inlineStr">
        <is>
          <t>IT - Ricoh</t>
        </is>
      </c>
      <c r="AJ386" t="inlineStr">
        <is>
          <t>MM</t>
        </is>
      </c>
      <c r="AK386" t="inlineStr">
        <is>
          <t>Location Locker/Counter</t>
        </is>
      </c>
      <c r="AL386" t="inlineStr">
        <is>
          <t>Odin Onboarding EU</t>
        </is>
      </c>
      <c r="AM386" t="n">
        <v>1</v>
      </c>
      <c r="AP386" t="n">
        <v>189</v>
      </c>
      <c r="AR386" t="n">
        <v>64.03</v>
      </c>
      <c r="AS386" t="n">
        <v>1</v>
      </c>
      <c r="AT386" t="inlineStr">
        <is>
          <t>12/4/22 1:00</t>
        </is>
      </c>
    </row>
    <row r="387">
      <c r="A387" t="n">
        <v>385</v>
      </c>
      <c r="B387" t="inlineStr">
        <is>
          <t>7/11/22 2:10</t>
        </is>
      </c>
      <c r="D387" t="inlineStr">
        <is>
          <t>7/17/23</t>
        </is>
      </c>
      <c r="E387" t="inlineStr">
        <is>
          <t>Wait for consultation</t>
        </is>
      </c>
      <c r="F387" t="inlineStr">
        <is>
          <t>3/15/23 2:00</t>
        </is>
      </c>
      <c r="AF387" t="n">
        <v>0</v>
      </c>
      <c r="AG387" t="inlineStr">
        <is>
          <t>IT</t>
        </is>
      </c>
      <c r="AH387" t="inlineStr">
        <is>
          <t>IT - LAB68</t>
        </is>
      </c>
      <c r="AI387" t="inlineStr">
        <is>
          <t>IT - LAB68</t>
        </is>
      </c>
      <c r="AJ387" t="inlineStr">
        <is>
          <t>Lockers</t>
        </is>
      </c>
      <c r="AK387" t="inlineStr">
        <is>
          <t>Location Locker/Counter</t>
        </is>
      </c>
      <c r="AL387" t="inlineStr">
        <is>
          <t>Locker Onboarding</t>
        </is>
      </c>
      <c r="AM387" t="n">
        <v>1</v>
      </c>
      <c r="AS387" t="n">
        <v>0</v>
      </c>
    </row>
    <row r="388">
      <c r="A388" t="n">
        <v>386</v>
      </c>
      <c r="B388" t="inlineStr">
        <is>
          <t>4/19/23 2:19</t>
        </is>
      </c>
      <c r="C388" t="inlineStr">
        <is>
          <t>6/8/23 2:18</t>
        </is>
      </c>
      <c r="D388" t="inlineStr">
        <is>
          <t>6/29/23</t>
        </is>
      </c>
      <c r="E388" t="inlineStr">
        <is>
          <t>Activated</t>
        </is>
      </c>
      <c r="F388" t="inlineStr">
        <is>
          <t>4/19/23 18:00</t>
        </is>
      </c>
      <c r="K388" t="inlineStr">
        <is>
          <t>5/3/23 5:52</t>
        </is>
      </c>
      <c r="L388" t="inlineStr">
        <is>
          <t>Approved</t>
        </is>
      </c>
      <c r="T388" t="inlineStr">
        <is>
          <t>5/23/23</t>
        </is>
      </c>
      <c r="Y388" t="inlineStr">
        <is>
          <t>6/8/23</t>
        </is>
      </c>
      <c r="AA388" t="inlineStr">
        <is>
          <t>6/8/23 2:18</t>
        </is>
      </c>
      <c r="AF388" t="n">
        <v>0</v>
      </c>
      <c r="AG388" t="inlineStr">
        <is>
          <t>ES</t>
        </is>
      </c>
      <c r="AH388" t="inlineStr">
        <is>
          <t>ES - Self survey</t>
        </is>
      </c>
      <c r="AI388" t="inlineStr">
        <is>
          <t>ES - Ricoh</t>
        </is>
      </c>
      <c r="AJ388" t="inlineStr">
        <is>
          <t>M</t>
        </is>
      </c>
      <c r="AK388" t="inlineStr">
        <is>
          <t>Location Locker/Counter</t>
        </is>
      </c>
      <c r="AL388" t="inlineStr">
        <is>
          <t>Odin Onboarding EU</t>
        </is>
      </c>
      <c r="AM388" t="n">
        <v>1</v>
      </c>
      <c r="AR388" t="n">
        <v>49.35</v>
      </c>
      <c r="AS388" t="n">
        <v>0</v>
      </c>
      <c r="AT388" t="inlineStr">
        <is>
          <t>5/24/23 0:00</t>
        </is>
      </c>
    </row>
    <row r="389">
      <c r="A389" t="n">
        <v>387</v>
      </c>
      <c r="B389" t="inlineStr">
        <is>
          <t>1/20/21 0:21</t>
        </is>
      </c>
      <c r="C389" t="inlineStr">
        <is>
          <t>9/3/21 8:18</t>
        </is>
      </c>
      <c r="D389" t="inlineStr">
        <is>
          <t>5/30/23</t>
        </is>
      </c>
      <c r="E389" t="inlineStr">
        <is>
          <t>Activated</t>
        </is>
      </c>
      <c r="F389" t="inlineStr">
        <is>
          <t>5/8/21 1:01</t>
        </is>
      </c>
      <c r="K389" t="inlineStr">
        <is>
          <t>7/20/21 11:34</t>
        </is>
      </c>
      <c r="L389" t="inlineStr">
        <is>
          <t>Approved</t>
        </is>
      </c>
      <c r="T389" t="inlineStr">
        <is>
          <t>7/20/21</t>
        </is>
      </c>
      <c r="U389" t="inlineStr">
        <is>
          <t>9/2/21</t>
        </is>
      </c>
      <c r="Y389" t="inlineStr">
        <is>
          <t>9/2/21</t>
        </is>
      </c>
      <c r="Z389" t="inlineStr">
        <is>
          <t>9/2/21</t>
        </is>
      </c>
      <c r="AA389" t="inlineStr">
        <is>
          <t>9/3/21 8:18</t>
        </is>
      </c>
      <c r="AF389" t="n">
        <v>0</v>
      </c>
      <c r="AG389" t="inlineStr">
        <is>
          <t>DE</t>
        </is>
      </c>
      <c r="AH389" t="inlineStr">
        <is>
          <t>DE - Tokheim</t>
        </is>
      </c>
      <c r="AI389" t="inlineStr">
        <is>
          <t>DE - Tokheim</t>
        </is>
      </c>
      <c r="AJ389" t="inlineStr">
        <is>
          <t>MM</t>
        </is>
      </c>
      <c r="AK389" t="inlineStr">
        <is>
          <t>Location Locker/Counter</t>
        </is>
      </c>
      <c r="AL389" t="inlineStr">
        <is>
          <t>Locker Onboarding</t>
        </is>
      </c>
      <c r="AM389" t="n">
        <v>1</v>
      </c>
      <c r="AR389" t="n">
        <v>118.3</v>
      </c>
      <c r="AS389" t="n">
        <v>0</v>
      </c>
      <c r="AT389" t="inlineStr">
        <is>
          <t>7/21/21 13:34</t>
        </is>
      </c>
    </row>
    <row r="390">
      <c r="A390" t="n">
        <v>388</v>
      </c>
      <c r="B390" t="inlineStr">
        <is>
          <t>1/21/21 5:44</t>
        </is>
      </c>
      <c r="C390" t="inlineStr">
        <is>
          <t>5/26/21 8:34</t>
        </is>
      </c>
      <c r="D390" t="inlineStr">
        <is>
          <t>7/4/23</t>
        </is>
      </c>
      <c r="E390" t="inlineStr">
        <is>
          <t>Closed</t>
        </is>
      </c>
      <c r="F390" t="inlineStr">
        <is>
          <t>1/22/21 1:01</t>
        </is>
      </c>
      <c r="K390" t="inlineStr">
        <is>
          <t>2/14/21 12:22</t>
        </is>
      </c>
      <c r="L390" t="inlineStr">
        <is>
          <t>Approved</t>
        </is>
      </c>
      <c r="T390" t="inlineStr">
        <is>
          <t>5/13/21</t>
        </is>
      </c>
      <c r="Y390" t="inlineStr">
        <is>
          <t>5/26/21</t>
        </is>
      </c>
      <c r="Z390" t="inlineStr">
        <is>
          <t>5/26/21</t>
        </is>
      </c>
      <c r="AA390" t="inlineStr">
        <is>
          <t>5/25/21 16:00</t>
        </is>
      </c>
      <c r="AC390" t="inlineStr">
        <is>
          <t>3/23/23 17:00</t>
        </is>
      </c>
      <c r="AF390" t="n">
        <v>0</v>
      </c>
      <c r="AG390" t="inlineStr">
        <is>
          <t>GB</t>
        </is>
      </c>
      <c r="AH390" t="inlineStr">
        <is>
          <t>GB - Ricoh UK Ltd</t>
        </is>
      </c>
      <c r="AI390" t="inlineStr">
        <is>
          <t>GB - Ricoh UK Ltd</t>
        </is>
      </c>
      <c r="AJ390" t="inlineStr">
        <is>
          <t>MM</t>
        </is>
      </c>
      <c r="AK390" t="inlineStr">
        <is>
          <t>Location Locker/Counter</t>
        </is>
      </c>
      <c r="AL390" t="inlineStr">
        <is>
          <t>Locker Onboarding</t>
        </is>
      </c>
      <c r="AM390" t="n">
        <v>1</v>
      </c>
      <c r="AR390" t="n">
        <v>123.58</v>
      </c>
      <c r="AS390" t="n">
        <v>1</v>
      </c>
    </row>
    <row r="391">
      <c r="A391" t="n">
        <v>389</v>
      </c>
      <c r="B391" t="inlineStr">
        <is>
          <t>3/17/21 5:00</t>
        </is>
      </c>
      <c r="C391" t="inlineStr">
        <is>
          <t>3/29/21 22:44</t>
        </is>
      </c>
      <c r="D391" t="inlineStr">
        <is>
          <t>1/15/23</t>
        </is>
      </c>
      <c r="E391" t="inlineStr">
        <is>
          <t>Closed</t>
        </is>
      </c>
      <c r="F391" t="inlineStr">
        <is>
          <t>3/16/21 16:00</t>
        </is>
      </c>
      <c r="K391" t="inlineStr">
        <is>
          <t>3/17/21 5:18</t>
        </is>
      </c>
      <c r="T391" t="inlineStr">
        <is>
          <t>3/17/21</t>
        </is>
      </c>
      <c r="U391" t="inlineStr">
        <is>
          <t>4/15/21</t>
        </is>
      </c>
      <c r="Y391" t="inlineStr">
        <is>
          <t>3/26/21</t>
        </is>
      </c>
      <c r="Z391" t="inlineStr">
        <is>
          <t>3/26/21</t>
        </is>
      </c>
      <c r="AA391" t="inlineStr">
        <is>
          <t>3/29/21 22:44</t>
        </is>
      </c>
      <c r="AD391" t="inlineStr">
        <is>
          <t>12/5/22</t>
        </is>
      </c>
      <c r="AE391" t="inlineStr">
        <is>
          <t>12/23/22</t>
        </is>
      </c>
      <c r="AF391" t="n">
        <v>0</v>
      </c>
      <c r="AG391" t="inlineStr">
        <is>
          <t>DE</t>
        </is>
      </c>
      <c r="AI391" t="inlineStr">
        <is>
          <t>DE - NCR (Cardtronics)</t>
        </is>
      </c>
      <c r="AJ391" t="inlineStr">
        <is>
          <t>ASA</t>
        </is>
      </c>
      <c r="AK391" t="inlineStr">
        <is>
          <t>Location Locker/Counter</t>
        </is>
      </c>
      <c r="AL391" t="inlineStr">
        <is>
          <t>Locker Onboarding</t>
        </is>
      </c>
      <c r="AM391" t="n">
        <v>1</v>
      </c>
      <c r="AR391" t="n">
        <v>13.28</v>
      </c>
      <c r="AS391" t="n">
        <v>0</v>
      </c>
      <c r="AT391" t="inlineStr">
        <is>
          <t>3/18/21 2:01</t>
        </is>
      </c>
    </row>
    <row r="392">
      <c r="A392" t="n">
        <v>390</v>
      </c>
      <c r="B392" t="inlineStr">
        <is>
          <t>11/15/22 16:05</t>
        </is>
      </c>
      <c r="C392" t="inlineStr">
        <is>
          <t>12/12/22 19:39</t>
        </is>
      </c>
      <c r="D392" t="inlineStr">
        <is>
          <t>5/17/23</t>
        </is>
      </c>
      <c r="E392" t="inlineStr">
        <is>
          <t>Closed</t>
        </is>
      </c>
      <c r="F392" t="inlineStr">
        <is>
          <t>11/15/22 5:00</t>
        </is>
      </c>
      <c r="I392" t="inlineStr">
        <is>
          <t>11/20/22 5:00</t>
        </is>
      </c>
      <c r="K392" t="inlineStr">
        <is>
          <t>11/22/22 9:48</t>
        </is>
      </c>
      <c r="L392" t="inlineStr">
        <is>
          <t>Approved</t>
        </is>
      </c>
      <c r="Q392" t="inlineStr">
        <is>
          <t>1/5/23</t>
        </is>
      </c>
      <c r="AF392" t="n">
        <v>0</v>
      </c>
      <c r="AG392" t="inlineStr">
        <is>
          <t>AU</t>
        </is>
      </c>
      <c r="AH392" t="inlineStr">
        <is>
          <t>AU - NCR (Cardtronics)</t>
        </is>
      </c>
      <c r="AI392" t="inlineStr">
        <is>
          <t>AU - NCR (Cardtronics)</t>
        </is>
      </c>
      <c r="AK392" t="inlineStr">
        <is>
          <t>Location Locker/Counter</t>
        </is>
      </c>
      <c r="AL392" t="inlineStr">
        <is>
          <t>Locker Onboarding</t>
        </is>
      </c>
      <c r="AM392" t="n">
        <v>1</v>
      </c>
      <c r="AN392" t="n">
        <v>5</v>
      </c>
      <c r="AS392" t="n">
        <v>0</v>
      </c>
    </row>
    <row r="393">
      <c r="A393" t="n">
        <v>391</v>
      </c>
      <c r="B393" t="inlineStr">
        <is>
          <t>3/28/22 21:04</t>
        </is>
      </c>
      <c r="D393" t="inlineStr">
        <is>
          <t>6/7/23</t>
        </is>
      </c>
      <c r="E393" t="inlineStr">
        <is>
          <t>Closed</t>
        </is>
      </c>
      <c r="F393" t="inlineStr">
        <is>
          <t>8/1/21 22:00</t>
        </is>
      </c>
      <c r="I393" t="inlineStr">
        <is>
          <t>8/10/21 22:00</t>
        </is>
      </c>
      <c r="K393" t="inlineStr">
        <is>
          <t>8/12/21 0:00</t>
        </is>
      </c>
      <c r="L393" t="inlineStr">
        <is>
          <t>Pending Gen 3 Approval</t>
        </is>
      </c>
      <c r="M393" t="inlineStr">
        <is>
          <t>8/12/21</t>
        </is>
      </c>
      <c r="O393" t="inlineStr">
        <is>
          <t>8/12/21</t>
        </is>
      </c>
      <c r="AF393" t="n">
        <v>1</v>
      </c>
      <c r="AG393" t="inlineStr">
        <is>
          <t>US</t>
        </is>
      </c>
      <c r="AH393" t="inlineStr">
        <is>
          <t>US - NSA</t>
        </is>
      </c>
      <c r="AI393" t="inlineStr">
        <is>
          <t>US - NSA</t>
        </is>
      </c>
      <c r="AJ393" t="inlineStr">
        <is>
          <t>ASA</t>
        </is>
      </c>
      <c r="AK393" t="inlineStr">
        <is>
          <t>Location Locker/Counter NA</t>
        </is>
      </c>
      <c r="AL393" t="inlineStr">
        <is>
          <t>Locker Onboarding NA</t>
        </is>
      </c>
      <c r="AM393" t="n">
        <v>1</v>
      </c>
      <c r="AN393" t="n">
        <v>9</v>
      </c>
      <c r="AO393" t="n">
        <v>1</v>
      </c>
      <c r="AS393" t="n">
        <v>0</v>
      </c>
    </row>
    <row r="394">
      <c r="A394" t="n">
        <v>392</v>
      </c>
      <c r="B394" t="inlineStr">
        <is>
          <t>9/30/22 9:59</t>
        </is>
      </c>
      <c r="C394" t="inlineStr">
        <is>
          <t>10/24/22 7:52</t>
        </is>
      </c>
      <c r="D394" t="inlineStr">
        <is>
          <t>6/7/23</t>
        </is>
      </c>
      <c r="E394" t="inlineStr">
        <is>
          <t>Closed</t>
        </is>
      </c>
      <c r="F394" t="inlineStr">
        <is>
          <t>9/30/22 12:00</t>
        </is>
      </c>
      <c r="I394" t="inlineStr">
        <is>
          <t>10/22/22 12:00</t>
        </is>
      </c>
      <c r="J394" t="inlineStr">
        <is>
          <t>10/22/22</t>
        </is>
      </c>
      <c r="K394" t="inlineStr">
        <is>
          <t>10/24/22 7:52</t>
        </is>
      </c>
      <c r="L394" t="inlineStr">
        <is>
          <t>Wasted Trip</t>
        </is>
      </c>
      <c r="AD394" t="inlineStr">
        <is>
          <t>10/24/22</t>
        </is>
      </c>
      <c r="AF394" t="n">
        <v>1</v>
      </c>
      <c r="AG394" t="inlineStr">
        <is>
          <t>CA</t>
        </is>
      </c>
      <c r="AH394" t="inlineStr">
        <is>
          <t>US - NSA</t>
        </is>
      </c>
      <c r="AI394" t="inlineStr">
        <is>
          <t>US - NSA</t>
        </is>
      </c>
      <c r="AJ394" t="inlineStr">
        <is>
          <t>M</t>
        </is>
      </c>
      <c r="AK394" t="inlineStr">
        <is>
          <t>Location Locker/Counter NA</t>
        </is>
      </c>
      <c r="AL394" t="inlineStr">
        <is>
          <t>Locker Onboarding NA</t>
        </is>
      </c>
      <c r="AM394" t="n">
        <v>1</v>
      </c>
      <c r="AN394" t="n">
        <v>22</v>
      </c>
      <c r="AS394" t="n">
        <v>0</v>
      </c>
    </row>
    <row r="395">
      <c r="A395" t="n">
        <v>393</v>
      </c>
      <c r="B395" t="inlineStr">
        <is>
          <t>3/6/23 7:57</t>
        </is>
      </c>
      <c r="C395" t="inlineStr">
        <is>
          <t>3/24/23 1:51</t>
        </is>
      </c>
      <c r="D395" t="inlineStr">
        <is>
          <t>7/17/23</t>
        </is>
      </c>
      <c r="E395" t="inlineStr">
        <is>
          <t>Closed</t>
        </is>
      </c>
      <c r="F395" t="inlineStr">
        <is>
          <t>3/10/23 1:01</t>
        </is>
      </c>
      <c r="AF395" t="n">
        <v>0</v>
      </c>
      <c r="AG395" t="inlineStr">
        <is>
          <t>DE</t>
        </is>
      </c>
      <c r="AH395" t="inlineStr">
        <is>
          <t>DE - BEM</t>
        </is>
      </c>
      <c r="AI395" t="inlineStr">
        <is>
          <t>DE - BEM</t>
        </is>
      </c>
      <c r="AK395" t="inlineStr">
        <is>
          <t>Location Locker/Counter</t>
        </is>
      </c>
      <c r="AL395" t="inlineStr">
        <is>
          <t>Locker Onboarding</t>
        </is>
      </c>
      <c r="AM395" t="n">
        <v>1</v>
      </c>
      <c r="AS395" t="n">
        <v>0</v>
      </c>
    </row>
    <row r="396">
      <c r="A396" t="n">
        <v>394</v>
      </c>
      <c r="B396" t="inlineStr">
        <is>
          <t>1/7/20 1:22</t>
        </is>
      </c>
      <c r="C396" t="inlineStr">
        <is>
          <t>1/7/20 1:22</t>
        </is>
      </c>
      <c r="D396" t="inlineStr">
        <is>
          <t>7/17/23</t>
        </is>
      </c>
      <c r="E396" t="inlineStr">
        <is>
          <t>Activated</t>
        </is>
      </c>
      <c r="Y396" t="inlineStr">
        <is>
          <t>3/7/19</t>
        </is>
      </c>
      <c r="AA396" t="inlineStr">
        <is>
          <t>7/16/19 16:00</t>
        </is>
      </c>
      <c r="AF396" t="n">
        <v>0</v>
      </c>
      <c r="AG396" t="inlineStr">
        <is>
          <t>GB</t>
        </is>
      </c>
      <c r="AH396" t="inlineStr">
        <is>
          <t>GB - Principle Link UK  Ltd</t>
        </is>
      </c>
      <c r="AK396" t="inlineStr">
        <is>
          <t>Location Locker/Counter</t>
        </is>
      </c>
      <c r="AL396" t="inlineStr">
        <is>
          <t>Locker Onboarding</t>
        </is>
      </c>
      <c r="AM396" t="n">
        <v>1</v>
      </c>
      <c r="AS396" t="n">
        <v>0</v>
      </c>
    </row>
    <row r="397">
      <c r="A397" t="n">
        <v>395</v>
      </c>
      <c r="B397" t="inlineStr">
        <is>
          <t>7/15/21 1:33</t>
        </is>
      </c>
      <c r="C397" t="inlineStr">
        <is>
          <t>3/1/22 1:54</t>
        </is>
      </c>
      <c r="D397" t="inlineStr">
        <is>
          <t>10/4/22</t>
        </is>
      </c>
      <c r="E397" t="inlineStr">
        <is>
          <t>Closed</t>
        </is>
      </c>
      <c r="F397" t="inlineStr">
        <is>
          <t>7/19/21 15:00</t>
        </is>
      </c>
      <c r="AF397" t="n">
        <v>0</v>
      </c>
      <c r="AG397" t="inlineStr">
        <is>
          <t>DE</t>
        </is>
      </c>
      <c r="AH397" t="inlineStr">
        <is>
          <t>DE - NCR (Cardtronics)</t>
        </is>
      </c>
      <c r="AK397" t="inlineStr">
        <is>
          <t>Location Locker/Counter</t>
        </is>
      </c>
      <c r="AL397" t="inlineStr">
        <is>
          <t>Locker Onboarding</t>
        </is>
      </c>
      <c r="AM397" t="n">
        <v>1</v>
      </c>
      <c r="AS397" t="n">
        <v>0</v>
      </c>
    </row>
    <row r="398">
      <c r="A398" t="n">
        <v>396</v>
      </c>
      <c r="B398" t="inlineStr">
        <is>
          <t>10/19/22 11:11</t>
        </is>
      </c>
      <c r="C398" t="inlineStr">
        <is>
          <t>12/4/22 14:26</t>
        </is>
      </c>
      <c r="D398" t="inlineStr">
        <is>
          <t>5/11/23</t>
        </is>
      </c>
      <c r="E398" t="inlineStr">
        <is>
          <t>Closed</t>
        </is>
      </c>
      <c r="F398" t="inlineStr">
        <is>
          <t>10/20/22 1:00</t>
        </is>
      </c>
      <c r="K398" t="inlineStr">
        <is>
          <t>10/27/22 1:56</t>
        </is>
      </c>
      <c r="L398" t="inlineStr">
        <is>
          <t>Rejected</t>
        </is>
      </c>
      <c r="AF398" t="n">
        <v>0</v>
      </c>
      <c r="AG398" t="inlineStr">
        <is>
          <t>IT</t>
        </is>
      </c>
      <c r="AH398" t="inlineStr">
        <is>
          <t>IT - Ricoh</t>
        </is>
      </c>
      <c r="AI398" t="inlineStr">
        <is>
          <t>IT - Ricoh</t>
        </is>
      </c>
      <c r="AJ398" t="inlineStr">
        <is>
          <t>M</t>
        </is>
      </c>
      <c r="AK398" t="inlineStr">
        <is>
          <t>Location Locker/Counter</t>
        </is>
      </c>
      <c r="AL398" t="inlineStr">
        <is>
          <t>Locker Onboarding</t>
        </is>
      </c>
      <c r="AM398" t="n">
        <v>1</v>
      </c>
      <c r="AS398" t="n">
        <v>0</v>
      </c>
    </row>
    <row r="399">
      <c r="A399" t="n">
        <v>397</v>
      </c>
      <c r="B399" t="inlineStr">
        <is>
          <t>10/21/19 4:08</t>
        </is>
      </c>
      <c r="C399" t="inlineStr">
        <is>
          <t>10/13/20 11:06</t>
        </is>
      </c>
      <c r="D399" t="inlineStr">
        <is>
          <t>7/18/23</t>
        </is>
      </c>
      <c r="E399" t="inlineStr">
        <is>
          <t>Activated</t>
        </is>
      </c>
      <c r="F399" t="inlineStr">
        <is>
          <t>11/8/18 16:00</t>
        </is>
      </c>
      <c r="R399" t="inlineStr">
        <is>
          <t>7/18/23</t>
        </is>
      </c>
      <c r="U399" t="inlineStr">
        <is>
          <t>2/1/19</t>
        </is>
      </c>
      <c r="Y399" t="inlineStr">
        <is>
          <t>10/9/20</t>
        </is>
      </c>
      <c r="AA399" t="inlineStr">
        <is>
          <t>10/13/20 11:06</t>
        </is>
      </c>
      <c r="AF399" t="n">
        <v>0</v>
      </c>
      <c r="AG399" t="inlineStr">
        <is>
          <t>IT</t>
        </is>
      </c>
      <c r="AH399" t="inlineStr">
        <is>
          <t>IT - LAB68</t>
        </is>
      </c>
      <c r="AI399" t="inlineStr">
        <is>
          <t>IT - LAB68</t>
        </is>
      </c>
      <c r="AJ399" t="inlineStr">
        <is>
          <t>ASAA</t>
        </is>
      </c>
      <c r="AK399" t="inlineStr">
        <is>
          <t>Location Locker/Counter</t>
        </is>
      </c>
      <c r="AL399" t="inlineStr">
        <is>
          <t>Locker Onboarding</t>
        </is>
      </c>
      <c r="AM399" t="n">
        <v>1</v>
      </c>
      <c r="AR399" t="n">
        <v>704.75</v>
      </c>
      <c r="AS399" t="n">
        <v>0</v>
      </c>
      <c r="AT399" t="inlineStr">
        <is>
          <t>9/2/20 22:02</t>
        </is>
      </c>
    </row>
    <row r="400">
      <c r="A400" t="n">
        <v>398</v>
      </c>
      <c r="B400" t="inlineStr">
        <is>
          <t>4/19/23 2:23</t>
        </is>
      </c>
      <c r="C400" t="inlineStr">
        <is>
          <t>5/31/23 0:48</t>
        </is>
      </c>
      <c r="D400" t="inlineStr">
        <is>
          <t>6/29/23</t>
        </is>
      </c>
      <c r="E400" t="inlineStr">
        <is>
          <t>Activated</t>
        </is>
      </c>
      <c r="F400" t="inlineStr">
        <is>
          <t>4/19/23 18:00</t>
        </is>
      </c>
      <c r="K400" t="inlineStr">
        <is>
          <t>5/3/23 5:52</t>
        </is>
      </c>
      <c r="L400" t="inlineStr">
        <is>
          <t>Approved</t>
        </is>
      </c>
      <c r="T400" t="inlineStr">
        <is>
          <t>5/10/23</t>
        </is>
      </c>
      <c r="Y400" t="inlineStr">
        <is>
          <t>5/31/23</t>
        </is>
      </c>
      <c r="AA400" t="inlineStr">
        <is>
          <t>5/31/23 0:48</t>
        </is>
      </c>
      <c r="AF400" t="n">
        <v>0</v>
      </c>
      <c r="AG400" t="inlineStr">
        <is>
          <t>ES</t>
        </is>
      </c>
      <c r="AH400" t="inlineStr">
        <is>
          <t>ES - Self survey</t>
        </is>
      </c>
      <c r="AI400" t="inlineStr">
        <is>
          <t>ES - Ricoh</t>
        </is>
      </c>
      <c r="AJ400" t="inlineStr">
        <is>
          <t>M</t>
        </is>
      </c>
      <c r="AK400" t="inlineStr">
        <is>
          <t>Location Locker/Counter</t>
        </is>
      </c>
      <c r="AL400" t="inlineStr">
        <is>
          <t>Odin Onboarding EU</t>
        </is>
      </c>
      <c r="AM400" t="n">
        <v>1</v>
      </c>
      <c r="AR400" t="n">
        <v>41.28</v>
      </c>
      <c r="AS400" t="n">
        <v>0</v>
      </c>
      <c r="AT400" t="inlineStr">
        <is>
          <t>5/12/23 0:00</t>
        </is>
      </c>
    </row>
    <row r="401">
      <c r="A401" t="n">
        <v>399</v>
      </c>
      <c r="B401" t="inlineStr">
        <is>
          <t>1/20/21 0:22</t>
        </is>
      </c>
      <c r="C401" t="inlineStr">
        <is>
          <t>4/28/21 12:04</t>
        </is>
      </c>
      <c r="D401" t="inlineStr">
        <is>
          <t>5/30/23</t>
        </is>
      </c>
      <c r="E401" t="inlineStr">
        <is>
          <t>Activated</t>
        </is>
      </c>
      <c r="F401" t="inlineStr">
        <is>
          <t>1/20/21 1:02</t>
        </is>
      </c>
      <c r="K401" t="inlineStr">
        <is>
          <t>3/23/21 8:20</t>
        </is>
      </c>
      <c r="L401" t="inlineStr">
        <is>
          <t>Approved</t>
        </is>
      </c>
      <c r="T401" t="inlineStr">
        <is>
          <t>3/23/21</t>
        </is>
      </c>
      <c r="Y401" t="inlineStr">
        <is>
          <t>12/15/21</t>
        </is>
      </c>
      <c r="Z401" t="inlineStr">
        <is>
          <t>12/15/21</t>
        </is>
      </c>
      <c r="AA401" t="inlineStr">
        <is>
          <t>4/28/21 12:04</t>
        </is>
      </c>
      <c r="AF401" t="n">
        <v>0</v>
      </c>
      <c r="AG401" t="inlineStr">
        <is>
          <t>DE</t>
        </is>
      </c>
      <c r="AH401" t="inlineStr">
        <is>
          <t>DE - Tokheim</t>
        </is>
      </c>
      <c r="AI401" t="inlineStr">
        <is>
          <t>DE - Tokheim</t>
        </is>
      </c>
      <c r="AJ401" t="inlineStr">
        <is>
          <t>ASA</t>
        </is>
      </c>
      <c r="AK401" t="inlineStr">
        <is>
          <t>Location Locker/Counter</t>
        </is>
      </c>
      <c r="AL401" t="inlineStr">
        <is>
          <t>Locker Onboarding</t>
        </is>
      </c>
      <c r="AM401" t="n">
        <v>1</v>
      </c>
      <c r="AR401" t="n">
        <v>98.42</v>
      </c>
      <c r="AS401" t="n">
        <v>0</v>
      </c>
      <c r="AT401" t="inlineStr">
        <is>
          <t>3/24/21 2:01</t>
        </is>
      </c>
    </row>
    <row r="402">
      <c r="A402" t="n">
        <v>400</v>
      </c>
      <c r="B402" t="inlineStr">
        <is>
          <t>1/18/21 8:24</t>
        </is>
      </c>
      <c r="C402" t="inlineStr">
        <is>
          <t>5/23/22 10:41</t>
        </is>
      </c>
      <c r="D402" t="inlineStr">
        <is>
          <t>12/30/22</t>
        </is>
      </c>
      <c r="E402" t="inlineStr">
        <is>
          <t>Closed</t>
        </is>
      </c>
      <c r="F402" t="inlineStr">
        <is>
          <t>1/19/21 1:01</t>
        </is>
      </c>
      <c r="K402" t="inlineStr">
        <is>
          <t>2/10/21 9:17</t>
        </is>
      </c>
      <c r="L402" t="inlineStr">
        <is>
          <t>Approved</t>
        </is>
      </c>
      <c r="R402" t="inlineStr">
        <is>
          <t>12/30/22</t>
        </is>
      </c>
      <c r="T402" t="inlineStr">
        <is>
          <t>7/21/21</t>
        </is>
      </c>
      <c r="Y402" t="inlineStr">
        <is>
          <t>8/3/21</t>
        </is>
      </c>
      <c r="AE402" t="inlineStr">
        <is>
          <t>5/23/22</t>
        </is>
      </c>
      <c r="AF402" t="n">
        <v>0</v>
      </c>
      <c r="AG402" t="inlineStr">
        <is>
          <t>GB</t>
        </is>
      </c>
      <c r="AH402" t="inlineStr">
        <is>
          <t>GB - Ricoh UK Ltd</t>
        </is>
      </c>
      <c r="AI402" t="inlineStr">
        <is>
          <t>GB - Ricoh UK Ltd</t>
        </is>
      </c>
      <c r="AJ402" t="inlineStr">
        <is>
          <t>AS</t>
        </is>
      </c>
      <c r="AK402" t="inlineStr">
        <is>
          <t>Location Locker/Counter</t>
        </is>
      </c>
      <c r="AL402" t="inlineStr">
        <is>
          <t>Locker Onboarding</t>
        </is>
      </c>
      <c r="AM402" t="n">
        <v>1</v>
      </c>
      <c r="AP402" t="n">
        <v>682</v>
      </c>
      <c r="AS402" t="n">
        <v>0</v>
      </c>
      <c r="AT402" t="inlineStr">
        <is>
          <t>7/21/21 13:35</t>
        </is>
      </c>
    </row>
    <row r="403">
      <c r="A403" t="n">
        <v>401</v>
      </c>
      <c r="B403" t="inlineStr">
        <is>
          <t>3/19/20 8:50</t>
        </is>
      </c>
      <c r="C403" t="inlineStr">
        <is>
          <t>5/5/21 13:49</t>
        </is>
      </c>
      <c r="D403" t="inlineStr">
        <is>
          <t>10/4/22</t>
        </is>
      </c>
      <c r="E403" t="inlineStr">
        <is>
          <t>Closed</t>
        </is>
      </c>
      <c r="K403" t="inlineStr">
        <is>
          <t>5/5/21 13:48</t>
        </is>
      </c>
      <c r="L403" t="inlineStr">
        <is>
          <t>Approved</t>
        </is>
      </c>
      <c r="Y403" t="inlineStr">
        <is>
          <t>5/13/20</t>
        </is>
      </c>
      <c r="Z403" t="inlineStr">
        <is>
          <t>5/13/20</t>
        </is>
      </c>
      <c r="AA403" t="inlineStr">
        <is>
          <t>5/5/21 13:49</t>
        </is>
      </c>
      <c r="AC403" t="inlineStr">
        <is>
          <t>6/21/22 15:00</t>
        </is>
      </c>
      <c r="AD403" t="inlineStr">
        <is>
          <t>6/10/22</t>
        </is>
      </c>
      <c r="AE403" t="inlineStr">
        <is>
          <t>6/12/22</t>
        </is>
      </c>
      <c r="AF403" t="n">
        <v>0</v>
      </c>
      <c r="AG403" t="inlineStr">
        <is>
          <t>DE</t>
        </is>
      </c>
      <c r="AI403" t="inlineStr">
        <is>
          <t>DE - NCR (Cardtronics)</t>
        </is>
      </c>
      <c r="AJ403" t="inlineStr">
        <is>
          <t>ASA</t>
        </is>
      </c>
      <c r="AK403" t="inlineStr">
        <is>
          <t>Location Locker/Counter</t>
        </is>
      </c>
      <c r="AL403" t="inlineStr">
        <is>
          <t>Locker Onboarding</t>
        </is>
      </c>
      <c r="AM403" t="n">
        <v>1</v>
      </c>
      <c r="AS403" t="n">
        <v>0</v>
      </c>
    </row>
    <row r="404">
      <c r="A404" t="n">
        <v>402</v>
      </c>
      <c r="B404" t="inlineStr">
        <is>
          <t>11/15/22 16:13</t>
        </is>
      </c>
      <c r="C404" t="inlineStr">
        <is>
          <t>12/29/22 17:26</t>
        </is>
      </c>
      <c r="D404" t="inlineStr">
        <is>
          <t>5/30/23</t>
        </is>
      </c>
      <c r="E404" t="inlineStr">
        <is>
          <t>Activated</t>
        </is>
      </c>
      <c r="F404" t="inlineStr">
        <is>
          <t>11/15/22 5:00</t>
        </is>
      </c>
      <c r="I404" t="inlineStr">
        <is>
          <t>11/20/22 5:00</t>
        </is>
      </c>
      <c r="K404" t="inlineStr">
        <is>
          <t>11/22/22 9:48</t>
        </is>
      </c>
      <c r="L404" t="inlineStr">
        <is>
          <t>Approved</t>
        </is>
      </c>
      <c r="Q404" t="inlineStr">
        <is>
          <t>11/28/22</t>
        </is>
      </c>
      <c r="R404" t="inlineStr">
        <is>
          <t>5/30/23</t>
        </is>
      </c>
      <c r="T404" t="inlineStr">
        <is>
          <t>12/12/22</t>
        </is>
      </c>
      <c r="V404" t="inlineStr">
        <is>
          <t>12/13/22</t>
        </is>
      </c>
      <c r="Y404" t="inlineStr">
        <is>
          <t>12/28/22</t>
        </is>
      </c>
      <c r="Z404" t="inlineStr">
        <is>
          <t>12/28/22</t>
        </is>
      </c>
      <c r="AA404" t="inlineStr">
        <is>
          <t>12/29/22 17:26</t>
        </is>
      </c>
      <c r="AF404" t="n">
        <v>0</v>
      </c>
      <c r="AG404" t="inlineStr">
        <is>
          <t>AU</t>
        </is>
      </c>
      <c r="AH404" t="inlineStr">
        <is>
          <t>AU - NCR (Cardtronics)</t>
        </is>
      </c>
      <c r="AI404" t="inlineStr">
        <is>
          <t>AU - NCR (Cardtronics)</t>
        </is>
      </c>
      <c r="AJ404" t="inlineStr">
        <is>
          <t>AS</t>
        </is>
      </c>
      <c r="AK404" t="inlineStr">
        <is>
          <t>Location Locker/Counter</t>
        </is>
      </c>
      <c r="AL404" t="inlineStr">
        <is>
          <t>Locker Onboarding</t>
        </is>
      </c>
      <c r="AM404" t="n">
        <v>1</v>
      </c>
      <c r="AN404" t="n">
        <v>5</v>
      </c>
      <c r="AP404" t="n">
        <v>184</v>
      </c>
      <c r="AQ404" t="n">
        <v>15</v>
      </c>
      <c r="AR404" t="n">
        <v>44.52</v>
      </c>
      <c r="AS404" t="n">
        <v>1</v>
      </c>
      <c r="AT404" t="inlineStr">
        <is>
          <t>12/13/22 1:00</t>
        </is>
      </c>
    </row>
    <row r="405">
      <c r="A405" t="n">
        <v>403</v>
      </c>
      <c r="B405" t="inlineStr">
        <is>
          <t>3/28/22 22:31</t>
        </is>
      </c>
      <c r="D405" t="inlineStr">
        <is>
          <t>6/7/23</t>
        </is>
      </c>
      <c r="E405" t="inlineStr">
        <is>
          <t>Closed</t>
        </is>
      </c>
      <c r="F405" t="inlineStr">
        <is>
          <t>8/1/21 22:00</t>
        </is>
      </c>
      <c r="I405" t="inlineStr">
        <is>
          <t>8/5/21 22:00</t>
        </is>
      </c>
      <c r="K405" t="inlineStr">
        <is>
          <t>8/10/21 0:00</t>
        </is>
      </c>
      <c r="L405" t="inlineStr">
        <is>
          <t>Pending Gen 3 Approval</t>
        </is>
      </c>
      <c r="M405" t="inlineStr">
        <is>
          <t>8/10/21</t>
        </is>
      </c>
      <c r="O405" t="inlineStr">
        <is>
          <t>8/9/21</t>
        </is>
      </c>
      <c r="AF405" t="n">
        <v>1</v>
      </c>
      <c r="AG405" t="inlineStr">
        <is>
          <t>US</t>
        </is>
      </c>
      <c r="AH405" t="inlineStr">
        <is>
          <t>US - NSA</t>
        </is>
      </c>
      <c r="AI405" t="inlineStr">
        <is>
          <t>US - NSA</t>
        </is>
      </c>
      <c r="AJ405" t="inlineStr">
        <is>
          <t>AS</t>
        </is>
      </c>
      <c r="AK405" t="inlineStr">
        <is>
          <t>Location Locker/Counter NA</t>
        </is>
      </c>
      <c r="AL405" t="inlineStr">
        <is>
          <t>Locker Onboarding NA</t>
        </is>
      </c>
      <c r="AM405" t="n">
        <v>1</v>
      </c>
      <c r="AN405" t="n">
        <v>4</v>
      </c>
      <c r="AO405" t="n">
        <v>0</v>
      </c>
      <c r="AS405" t="n">
        <v>0</v>
      </c>
    </row>
    <row r="406">
      <c r="A406" t="n">
        <v>404</v>
      </c>
      <c r="B406" t="inlineStr">
        <is>
          <t>8/24/22 14:10</t>
        </is>
      </c>
      <c r="C406" t="inlineStr">
        <is>
          <t>3/8/23 10:42</t>
        </is>
      </c>
      <c r="D406" t="inlineStr">
        <is>
          <t>6/7/23</t>
        </is>
      </c>
      <c r="E406" t="inlineStr">
        <is>
          <t>Closed</t>
        </is>
      </c>
      <c r="F406" t="inlineStr">
        <is>
          <t>8/24/22 12:00</t>
        </is>
      </c>
      <c r="I406" t="inlineStr">
        <is>
          <t>11/18/22 12:00</t>
        </is>
      </c>
      <c r="J406" t="inlineStr">
        <is>
          <t>11/18/22</t>
        </is>
      </c>
      <c r="K406" t="inlineStr">
        <is>
          <t>1/12/23 10:31</t>
        </is>
      </c>
      <c r="L406" t="inlineStr">
        <is>
          <t>Rework</t>
        </is>
      </c>
      <c r="O406" t="inlineStr">
        <is>
          <t>11/21/22</t>
        </is>
      </c>
      <c r="Q406" t="inlineStr">
        <is>
          <t>1/13/23</t>
        </is>
      </c>
      <c r="S406" t="inlineStr">
        <is>
          <t>6/7/23</t>
        </is>
      </c>
      <c r="AD406" t="inlineStr">
        <is>
          <t>10/12/22</t>
        </is>
      </c>
      <c r="AF406" t="n">
        <v>0</v>
      </c>
      <c r="AG406" t="inlineStr">
        <is>
          <t>US</t>
        </is>
      </c>
      <c r="AH406" t="inlineStr">
        <is>
          <t>US - NSA</t>
        </is>
      </c>
      <c r="AI406" t="inlineStr">
        <is>
          <t>US - NSA</t>
        </is>
      </c>
      <c r="AJ406" t="inlineStr">
        <is>
          <t>AS</t>
        </is>
      </c>
      <c r="AK406" t="inlineStr">
        <is>
          <t>Location Locker/Counter NA</t>
        </is>
      </c>
      <c r="AL406" t="inlineStr">
        <is>
          <t>Locker Onboarding NA</t>
        </is>
      </c>
      <c r="AM406" t="n">
        <v>1</v>
      </c>
      <c r="AN406" t="n">
        <v>86.04000000000001</v>
      </c>
      <c r="AO406" t="n">
        <v>-52</v>
      </c>
      <c r="AS406" t="n">
        <v>0</v>
      </c>
    </row>
    <row r="407">
      <c r="A407" t="n">
        <v>405</v>
      </c>
      <c r="B407" t="inlineStr">
        <is>
          <t>3/6/23 7:57</t>
        </is>
      </c>
      <c r="C407" t="inlineStr">
        <is>
          <t>5/25/23 22:45</t>
        </is>
      </c>
      <c r="D407" t="inlineStr">
        <is>
          <t>7/17/23</t>
        </is>
      </c>
      <c r="E407" t="inlineStr">
        <is>
          <t>Closed</t>
        </is>
      </c>
      <c r="F407" t="inlineStr">
        <is>
          <t>3/10/23 1:01</t>
        </is>
      </c>
      <c r="I407" t="inlineStr">
        <is>
          <t>3/15/23 16:00</t>
        </is>
      </c>
      <c r="K407" t="inlineStr">
        <is>
          <t>4/18/23 6:22</t>
        </is>
      </c>
      <c r="L407" t="inlineStr">
        <is>
          <t>Rejected</t>
        </is>
      </c>
      <c r="AF407" t="n">
        <v>0</v>
      </c>
      <c r="AG407" t="inlineStr">
        <is>
          <t>DE</t>
        </is>
      </c>
      <c r="AH407" t="inlineStr">
        <is>
          <t>DE - BEM</t>
        </is>
      </c>
      <c r="AI407" t="inlineStr">
        <is>
          <t>DE - BEM</t>
        </is>
      </c>
      <c r="AJ407" t="inlineStr">
        <is>
          <t>Gen4_46_Lockers</t>
        </is>
      </c>
      <c r="AK407" t="inlineStr">
        <is>
          <t>Location Locker/Counter</t>
        </is>
      </c>
      <c r="AL407" t="inlineStr">
        <is>
          <t>Locker Onboarding</t>
        </is>
      </c>
      <c r="AM407" t="n">
        <v>1</v>
      </c>
      <c r="AN407" t="n">
        <v>5.58</v>
      </c>
      <c r="AS407" t="n">
        <v>0</v>
      </c>
    </row>
    <row r="408">
      <c r="A408" t="n">
        <v>406</v>
      </c>
      <c r="B408" t="inlineStr">
        <is>
          <t>1/7/20 1:22</t>
        </is>
      </c>
      <c r="C408" t="inlineStr">
        <is>
          <t>1/7/20 1:22</t>
        </is>
      </c>
      <c r="D408" t="inlineStr">
        <is>
          <t>5/30/23</t>
        </is>
      </c>
      <c r="E408" t="inlineStr">
        <is>
          <t>Decommissioned</t>
        </is>
      </c>
      <c r="Y408" t="inlineStr">
        <is>
          <t>9/19/19</t>
        </is>
      </c>
      <c r="AA408" t="inlineStr">
        <is>
          <t>12/18/19 16:00</t>
        </is>
      </c>
      <c r="AC408" t="inlineStr">
        <is>
          <t>3/1/23 4:00</t>
        </is>
      </c>
      <c r="AF408" t="n">
        <v>0</v>
      </c>
      <c r="AG408" t="inlineStr">
        <is>
          <t>GB</t>
        </is>
      </c>
      <c r="AH408" t="inlineStr">
        <is>
          <t>GB - Principle Link UK  Ltd</t>
        </is>
      </c>
      <c r="AK408" t="inlineStr">
        <is>
          <t>Location Locker/Counter</t>
        </is>
      </c>
      <c r="AL408" t="inlineStr">
        <is>
          <t>Locker Onboarding</t>
        </is>
      </c>
      <c r="AM408" t="n">
        <v>1</v>
      </c>
      <c r="AS408" t="n">
        <v>0</v>
      </c>
    </row>
    <row r="409">
      <c r="A409" t="n">
        <v>407</v>
      </c>
      <c r="B409" t="inlineStr">
        <is>
          <t>9/1/20 4:53</t>
        </is>
      </c>
      <c r="C409" t="inlineStr">
        <is>
          <t>7/20/21 0:26</t>
        </is>
      </c>
      <c r="D409" t="inlineStr">
        <is>
          <t>5/3/23</t>
        </is>
      </c>
      <c r="E409" t="inlineStr">
        <is>
          <t>Closed</t>
        </is>
      </c>
      <c r="F409" t="inlineStr">
        <is>
          <t>9/1/20 15:00</t>
        </is>
      </c>
      <c r="L409" t="inlineStr">
        <is>
          <t>Approved</t>
        </is>
      </c>
      <c r="AF409" t="n">
        <v>0</v>
      </c>
      <c r="AG409" t="inlineStr">
        <is>
          <t>DE</t>
        </is>
      </c>
      <c r="AH409" t="inlineStr">
        <is>
          <t>DE - NCR (Cardtronics)</t>
        </is>
      </c>
      <c r="AK409" t="inlineStr">
        <is>
          <t>Location Locker/Counter</t>
        </is>
      </c>
      <c r="AL409" t="inlineStr">
        <is>
          <t>Locker Onboarding</t>
        </is>
      </c>
      <c r="AM409" t="n">
        <v>1</v>
      </c>
      <c r="AS409" t="n">
        <v>0</v>
      </c>
    </row>
    <row r="410">
      <c r="A410" t="n">
        <v>408</v>
      </c>
      <c r="B410" t="inlineStr">
        <is>
          <t>7/21/22 10:52</t>
        </is>
      </c>
      <c r="C410" t="inlineStr">
        <is>
          <t>9/12/22 3:23</t>
        </is>
      </c>
      <c r="D410" t="inlineStr">
        <is>
          <t>7/18/23</t>
        </is>
      </c>
      <c r="E410" t="inlineStr">
        <is>
          <t>Activated</t>
        </is>
      </c>
      <c r="F410" t="inlineStr">
        <is>
          <t>7/22/22 1:02</t>
        </is>
      </c>
      <c r="K410" t="inlineStr">
        <is>
          <t>8/4/22 6:29</t>
        </is>
      </c>
      <c r="L410" t="inlineStr">
        <is>
          <t>Approved</t>
        </is>
      </c>
      <c r="R410" t="inlineStr">
        <is>
          <t>7/18/23</t>
        </is>
      </c>
      <c r="T410" t="inlineStr">
        <is>
          <t>8/16/22</t>
        </is>
      </c>
      <c r="Y410" t="inlineStr">
        <is>
          <t>9/9/22</t>
        </is>
      </c>
      <c r="AA410" t="inlineStr">
        <is>
          <t>9/12/22 3:23</t>
        </is>
      </c>
      <c r="AF410" t="n">
        <v>0</v>
      </c>
      <c r="AG410" t="inlineStr">
        <is>
          <t>IT</t>
        </is>
      </c>
      <c r="AH410" t="inlineStr">
        <is>
          <t>IT - Ricoh</t>
        </is>
      </c>
      <c r="AI410" t="inlineStr">
        <is>
          <t>IT - Ricoh</t>
        </is>
      </c>
      <c r="AJ410" t="inlineStr">
        <is>
          <t>MMMMM</t>
        </is>
      </c>
      <c r="AK410" t="inlineStr">
        <is>
          <t>Location Locker/Counter</t>
        </is>
      </c>
      <c r="AL410" t="inlineStr">
        <is>
          <t>Locker Onboarding</t>
        </is>
      </c>
      <c r="AM410" t="n">
        <v>1</v>
      </c>
      <c r="AP410" t="n">
        <v>345</v>
      </c>
      <c r="AR410" t="n">
        <v>52.1</v>
      </c>
      <c r="AS410" t="n">
        <v>1</v>
      </c>
      <c r="AT410" t="inlineStr">
        <is>
          <t>8/17/22 1:00</t>
        </is>
      </c>
    </row>
    <row r="411">
      <c r="A411" t="n">
        <v>409</v>
      </c>
      <c r="B411" t="inlineStr">
        <is>
          <t>10/25/21 9:00</t>
        </is>
      </c>
      <c r="C411" t="inlineStr">
        <is>
          <t>7/12/23 5:18</t>
        </is>
      </c>
      <c r="D411" t="inlineStr">
        <is>
          <t>7/18/23</t>
        </is>
      </c>
      <c r="E411" t="inlineStr">
        <is>
          <t>Activated</t>
        </is>
      </c>
      <c r="F411" t="inlineStr">
        <is>
          <t>10/26/21 1:00</t>
        </is>
      </c>
      <c r="K411" t="inlineStr">
        <is>
          <t>6/7/23 14:28</t>
        </is>
      </c>
      <c r="L411" t="inlineStr">
        <is>
          <t>Approved</t>
        </is>
      </c>
      <c r="R411" t="inlineStr">
        <is>
          <t>7/18/23</t>
        </is>
      </c>
      <c r="T411" t="inlineStr">
        <is>
          <t>6/29/23</t>
        </is>
      </c>
      <c r="Y411" t="inlineStr">
        <is>
          <t>7/12/23</t>
        </is>
      </c>
      <c r="AA411" t="inlineStr">
        <is>
          <t>7/12/23 5:18</t>
        </is>
      </c>
      <c r="AD411" t="inlineStr">
        <is>
          <t>6/2/22</t>
        </is>
      </c>
      <c r="AE411" t="inlineStr">
        <is>
          <t>5/4/23</t>
        </is>
      </c>
      <c r="AF411" t="n">
        <v>0</v>
      </c>
      <c r="AG411" t="inlineStr">
        <is>
          <t>IT</t>
        </is>
      </c>
      <c r="AH411" t="inlineStr">
        <is>
          <t>IT - LAB68</t>
        </is>
      </c>
      <c r="AI411" t="inlineStr">
        <is>
          <t>IT - LAB68</t>
        </is>
      </c>
      <c r="AJ411" t="inlineStr">
        <is>
          <t>MMMM</t>
        </is>
      </c>
      <c r="AK411" t="inlineStr">
        <is>
          <t>Location Locker/Counter</t>
        </is>
      </c>
      <c r="AL411" t="inlineStr">
        <is>
          <t>Odin Onboarding EU</t>
        </is>
      </c>
      <c r="AM411" t="n">
        <v>1</v>
      </c>
      <c r="AR411" t="n">
        <v>624.1799999999999</v>
      </c>
      <c r="AS411" t="n">
        <v>0</v>
      </c>
      <c r="AT411" t="inlineStr">
        <is>
          <t>6/30/23 0:00</t>
        </is>
      </c>
    </row>
    <row r="412">
      <c r="A412" t="n">
        <v>410</v>
      </c>
      <c r="B412" t="inlineStr">
        <is>
          <t>4/3/23 2:34</t>
        </is>
      </c>
      <c r="C412" t="inlineStr">
        <is>
          <t>4/13/23 4:07</t>
        </is>
      </c>
      <c r="D412" t="inlineStr">
        <is>
          <t>7/17/23</t>
        </is>
      </c>
      <c r="E412" t="inlineStr">
        <is>
          <t>Activated</t>
        </is>
      </c>
      <c r="F412" t="inlineStr">
        <is>
          <t>4/3/23 18:00</t>
        </is>
      </c>
      <c r="K412" t="inlineStr">
        <is>
          <t>4/4/23 6:49</t>
        </is>
      </c>
      <c r="L412" t="inlineStr">
        <is>
          <t>Approved</t>
        </is>
      </c>
      <c r="T412" t="inlineStr">
        <is>
          <t>4/5/23</t>
        </is>
      </c>
      <c r="Y412" t="inlineStr">
        <is>
          <t>4/13/23</t>
        </is>
      </c>
      <c r="AA412" t="inlineStr">
        <is>
          <t>4/13/23 4:07</t>
        </is>
      </c>
      <c r="AF412" t="n">
        <v>0</v>
      </c>
      <c r="AG412" t="inlineStr">
        <is>
          <t>ES</t>
        </is>
      </c>
      <c r="AH412" t="inlineStr">
        <is>
          <t>ES - Self survey</t>
        </is>
      </c>
      <c r="AI412" t="inlineStr">
        <is>
          <t>ES - Ricoh</t>
        </is>
      </c>
      <c r="AJ412" t="inlineStr">
        <is>
          <t>M</t>
        </is>
      </c>
      <c r="AK412" t="inlineStr">
        <is>
          <t>Location Locker/Counter</t>
        </is>
      </c>
      <c r="AL412" t="inlineStr">
        <is>
          <t>Odin Onboarding EU</t>
        </is>
      </c>
      <c r="AM412" t="n">
        <v>1</v>
      </c>
      <c r="AR412" t="n">
        <v>9.42</v>
      </c>
      <c r="AS412" t="n">
        <v>0</v>
      </c>
      <c r="AT412" t="inlineStr">
        <is>
          <t>4/5/23 18:00</t>
        </is>
      </c>
    </row>
    <row r="413">
      <c r="A413" t="n">
        <v>411</v>
      </c>
      <c r="B413" t="inlineStr">
        <is>
          <t>1/20/21 0:22</t>
        </is>
      </c>
      <c r="C413" t="inlineStr">
        <is>
          <t>4/28/21 12:04</t>
        </is>
      </c>
      <c r="D413" t="inlineStr">
        <is>
          <t>5/30/23</t>
        </is>
      </c>
      <c r="E413" t="inlineStr">
        <is>
          <t>Activated</t>
        </is>
      </c>
      <c r="F413" t="inlineStr">
        <is>
          <t>1/20/21 1:02</t>
        </is>
      </c>
      <c r="K413" t="inlineStr">
        <is>
          <t>3/23/21 8:20</t>
        </is>
      </c>
      <c r="L413" t="inlineStr">
        <is>
          <t>Approved</t>
        </is>
      </c>
      <c r="T413" t="inlineStr">
        <is>
          <t>3/23/21</t>
        </is>
      </c>
      <c r="Y413" t="inlineStr">
        <is>
          <t>4/29/21</t>
        </is>
      </c>
      <c r="Z413" t="inlineStr">
        <is>
          <t>4/29/21</t>
        </is>
      </c>
      <c r="AA413" t="inlineStr">
        <is>
          <t>4/28/21 12:04</t>
        </is>
      </c>
      <c r="AF413" t="n">
        <v>0</v>
      </c>
      <c r="AG413" t="inlineStr">
        <is>
          <t>DE</t>
        </is>
      </c>
      <c r="AH413" t="inlineStr">
        <is>
          <t>DE - Tokheim</t>
        </is>
      </c>
      <c r="AI413" t="inlineStr">
        <is>
          <t>DE - Tokheim</t>
        </is>
      </c>
      <c r="AJ413" t="inlineStr">
        <is>
          <t>ASA</t>
        </is>
      </c>
      <c r="AK413" t="inlineStr">
        <is>
          <t>Location Locker/Counter</t>
        </is>
      </c>
      <c r="AL413" t="inlineStr">
        <is>
          <t>Locker Onboarding</t>
        </is>
      </c>
      <c r="AM413" t="n">
        <v>1</v>
      </c>
      <c r="AR413" t="n">
        <v>98.42</v>
      </c>
      <c r="AS413" t="n">
        <v>0</v>
      </c>
      <c r="AT413" t="inlineStr">
        <is>
          <t>3/24/21 2:01</t>
        </is>
      </c>
    </row>
    <row r="414">
      <c r="A414" t="n">
        <v>412</v>
      </c>
      <c r="B414" t="inlineStr">
        <is>
          <t>1/21/21 5:44</t>
        </is>
      </c>
      <c r="C414" t="inlineStr">
        <is>
          <t>5/28/21 8:34</t>
        </is>
      </c>
      <c r="D414" t="inlineStr">
        <is>
          <t>7/5/23</t>
        </is>
      </c>
      <c r="E414" t="inlineStr">
        <is>
          <t>Activated</t>
        </is>
      </c>
      <c r="F414" t="inlineStr">
        <is>
          <t>1/22/21 1:01</t>
        </is>
      </c>
      <c r="K414" t="inlineStr">
        <is>
          <t>2/16/21 2:51</t>
        </is>
      </c>
      <c r="L414" t="inlineStr">
        <is>
          <t>Approved</t>
        </is>
      </c>
      <c r="T414" t="inlineStr">
        <is>
          <t>5/13/21</t>
        </is>
      </c>
      <c r="Y414" t="inlineStr">
        <is>
          <t>5/28/21</t>
        </is>
      </c>
      <c r="AA414" t="inlineStr">
        <is>
          <t>5/27/21 16:00</t>
        </is>
      </c>
      <c r="AF414" t="n">
        <v>0</v>
      </c>
      <c r="AG414" t="inlineStr">
        <is>
          <t>GB</t>
        </is>
      </c>
      <c r="AH414" t="inlineStr">
        <is>
          <t>GB - Ricoh UK Ltd</t>
        </is>
      </c>
      <c r="AI414" t="inlineStr">
        <is>
          <t>GB - Ricoh UK Ltd</t>
        </is>
      </c>
      <c r="AJ414" t="inlineStr">
        <is>
          <t>MM</t>
        </is>
      </c>
      <c r="AK414" t="inlineStr">
        <is>
          <t>Location Locker/Counter</t>
        </is>
      </c>
      <c r="AL414" t="inlineStr">
        <is>
          <t>Locker Onboarding</t>
        </is>
      </c>
      <c r="AM414" t="n">
        <v>1</v>
      </c>
      <c r="AR414" t="n">
        <v>125.58</v>
      </c>
      <c r="AS414" t="n">
        <v>0</v>
      </c>
    </row>
    <row r="415">
      <c r="A415" t="n">
        <v>413</v>
      </c>
      <c r="B415" t="inlineStr">
        <is>
          <t>3/25/21 5:33</t>
        </is>
      </c>
      <c r="C415" t="inlineStr">
        <is>
          <t>4/28/21 12:04</t>
        </is>
      </c>
      <c r="D415" t="inlineStr">
        <is>
          <t>12/21/22</t>
        </is>
      </c>
      <c r="E415" t="inlineStr">
        <is>
          <t>Activated</t>
        </is>
      </c>
      <c r="F415" t="inlineStr">
        <is>
          <t>3/25/21 16:00</t>
        </is>
      </c>
      <c r="K415" t="inlineStr">
        <is>
          <t>3/25/21 5:55</t>
        </is>
      </c>
      <c r="L415" t="inlineStr">
        <is>
          <t>Approved</t>
        </is>
      </c>
      <c r="T415" t="inlineStr">
        <is>
          <t>3/25/21</t>
        </is>
      </c>
      <c r="U415" t="inlineStr">
        <is>
          <t>4/29/21</t>
        </is>
      </c>
      <c r="Y415" t="inlineStr">
        <is>
          <t>4/27/21</t>
        </is>
      </c>
      <c r="Z415" t="inlineStr">
        <is>
          <t>4/30/21</t>
        </is>
      </c>
      <c r="AA415" t="inlineStr">
        <is>
          <t>4/28/21 12:04</t>
        </is>
      </c>
      <c r="AF415" t="n">
        <v>0</v>
      </c>
      <c r="AG415" t="inlineStr">
        <is>
          <t>DE</t>
        </is>
      </c>
      <c r="AI415" t="inlineStr">
        <is>
          <t>DE - NCR (Cardtronics)</t>
        </is>
      </c>
      <c r="AJ415" t="inlineStr">
        <is>
          <t>AS</t>
        </is>
      </c>
      <c r="AK415" t="inlineStr">
        <is>
          <t>Location Locker/Counter</t>
        </is>
      </c>
      <c r="AL415" t="inlineStr">
        <is>
          <t>Locker Onboarding</t>
        </is>
      </c>
      <c r="AM415" t="n">
        <v>1</v>
      </c>
      <c r="AR415" t="n">
        <v>33.84</v>
      </c>
      <c r="AS415" t="n">
        <v>0</v>
      </c>
      <c r="AT415" t="inlineStr">
        <is>
          <t>3/26/21 2:00</t>
        </is>
      </c>
    </row>
    <row r="416">
      <c r="A416" t="n">
        <v>414</v>
      </c>
      <c r="B416" t="inlineStr">
        <is>
          <t>11/15/22 16:38</t>
        </is>
      </c>
      <c r="C416" t="inlineStr">
        <is>
          <t>11/22/22 15:00</t>
        </is>
      </c>
      <c r="D416" t="inlineStr">
        <is>
          <t>5/17/23</t>
        </is>
      </c>
      <c r="E416" t="inlineStr">
        <is>
          <t>Closed</t>
        </is>
      </c>
      <c r="F416" t="inlineStr">
        <is>
          <t>11/15/22 5:00</t>
        </is>
      </c>
      <c r="I416" t="inlineStr">
        <is>
          <t>11/17/22 5:00</t>
        </is>
      </c>
      <c r="K416" t="inlineStr">
        <is>
          <t>11/18/22 14:21</t>
        </is>
      </c>
      <c r="L416" t="inlineStr">
        <is>
          <t>Rejected</t>
        </is>
      </c>
      <c r="Q416" t="inlineStr">
        <is>
          <t>1/5/23</t>
        </is>
      </c>
      <c r="AF416" t="n">
        <v>0</v>
      </c>
      <c r="AG416" t="inlineStr">
        <is>
          <t>AU</t>
        </is>
      </c>
      <c r="AH416" t="inlineStr">
        <is>
          <t>AU - NCR (Cardtronics)</t>
        </is>
      </c>
      <c r="AI416" t="inlineStr">
        <is>
          <t>AU - NCR (Cardtronics)</t>
        </is>
      </c>
      <c r="AK416" t="inlineStr">
        <is>
          <t>Location Locker/Counter</t>
        </is>
      </c>
      <c r="AL416" t="inlineStr">
        <is>
          <t>Locker Onboarding</t>
        </is>
      </c>
      <c r="AM416" t="n">
        <v>1</v>
      </c>
      <c r="AN416" t="n">
        <v>2</v>
      </c>
      <c r="AS416" t="n">
        <v>0</v>
      </c>
    </row>
    <row r="417">
      <c r="A417" t="n">
        <v>415</v>
      </c>
      <c r="B417" t="inlineStr">
        <is>
          <t>3/28/22 22:31</t>
        </is>
      </c>
      <c r="D417" t="inlineStr">
        <is>
          <t>6/7/23</t>
        </is>
      </c>
      <c r="E417" t="inlineStr">
        <is>
          <t>Closed</t>
        </is>
      </c>
      <c r="F417" t="inlineStr">
        <is>
          <t>8/1/21 22:00</t>
        </is>
      </c>
      <c r="I417" t="inlineStr">
        <is>
          <t>8/5/21 22:00</t>
        </is>
      </c>
      <c r="K417" t="inlineStr">
        <is>
          <t>8/10/21 0:00</t>
        </is>
      </c>
      <c r="L417" t="inlineStr">
        <is>
          <t>Pending Gen 3 Approval</t>
        </is>
      </c>
      <c r="M417" t="inlineStr">
        <is>
          <t>8/10/21</t>
        </is>
      </c>
      <c r="O417" t="inlineStr">
        <is>
          <t>8/9/21</t>
        </is>
      </c>
      <c r="AF417" t="n">
        <v>1</v>
      </c>
      <c r="AG417" t="inlineStr">
        <is>
          <t>US</t>
        </is>
      </c>
      <c r="AH417" t="inlineStr">
        <is>
          <t>US - NSA</t>
        </is>
      </c>
      <c r="AI417" t="inlineStr">
        <is>
          <t>US - NSA</t>
        </is>
      </c>
      <c r="AJ417" t="inlineStr">
        <is>
          <t>ASA</t>
        </is>
      </c>
      <c r="AK417" t="inlineStr">
        <is>
          <t>Location Locker/Counter NA</t>
        </is>
      </c>
      <c r="AL417" t="inlineStr">
        <is>
          <t>Locker Onboarding NA</t>
        </is>
      </c>
      <c r="AM417" t="n">
        <v>1</v>
      </c>
      <c r="AN417" t="n">
        <v>4</v>
      </c>
      <c r="AO417" t="n">
        <v>0</v>
      </c>
      <c r="AS417" t="n">
        <v>0</v>
      </c>
    </row>
    <row r="418">
      <c r="A418" t="n">
        <v>416</v>
      </c>
      <c r="B418" t="inlineStr">
        <is>
          <t>9/30/22 9:59</t>
        </is>
      </c>
      <c r="C418" t="inlineStr">
        <is>
          <t>10/21/22 13:44</t>
        </is>
      </c>
      <c r="D418" t="inlineStr">
        <is>
          <t>6/7/23</t>
        </is>
      </c>
      <c r="E418" t="inlineStr">
        <is>
          <t>Closed</t>
        </is>
      </c>
      <c r="F418" t="inlineStr">
        <is>
          <t>9/30/22 12:00</t>
        </is>
      </c>
      <c r="I418" t="inlineStr">
        <is>
          <t>10/21/22 12:00</t>
        </is>
      </c>
      <c r="J418" t="inlineStr">
        <is>
          <t>10/21/22</t>
        </is>
      </c>
      <c r="K418" t="inlineStr">
        <is>
          <t>10/21/22 13:44</t>
        </is>
      </c>
      <c r="L418" t="inlineStr">
        <is>
          <t>Wasted Trip</t>
        </is>
      </c>
      <c r="AD418" t="inlineStr">
        <is>
          <t>10/21/22</t>
        </is>
      </c>
      <c r="AF418" t="n">
        <v>1</v>
      </c>
      <c r="AG418" t="inlineStr">
        <is>
          <t>CA</t>
        </is>
      </c>
      <c r="AH418" t="inlineStr">
        <is>
          <t>US - NSA</t>
        </is>
      </c>
      <c r="AI418" t="inlineStr">
        <is>
          <t>US - NSA</t>
        </is>
      </c>
      <c r="AJ418" t="inlineStr">
        <is>
          <t>M</t>
        </is>
      </c>
      <c r="AK418" t="inlineStr">
        <is>
          <t>Location Locker/Counter NA</t>
        </is>
      </c>
      <c r="AL418" t="inlineStr">
        <is>
          <t>Locker Onboarding NA</t>
        </is>
      </c>
      <c r="AM418" t="n">
        <v>1</v>
      </c>
      <c r="AN418" t="n">
        <v>21</v>
      </c>
      <c r="AS418" t="n">
        <v>0</v>
      </c>
    </row>
    <row r="419">
      <c r="A419" t="n">
        <v>417</v>
      </c>
      <c r="B419" t="inlineStr">
        <is>
          <t>3/6/23 7:57</t>
        </is>
      </c>
      <c r="C419" t="inlineStr">
        <is>
          <t>3/24/23 1:50</t>
        </is>
      </c>
      <c r="D419" t="inlineStr">
        <is>
          <t>7/17/23</t>
        </is>
      </c>
      <c r="E419" t="inlineStr">
        <is>
          <t>Closed</t>
        </is>
      </c>
      <c r="F419" t="inlineStr">
        <is>
          <t>3/10/23 1:01</t>
        </is>
      </c>
      <c r="AF419" t="n">
        <v>0</v>
      </c>
      <c r="AG419" t="inlineStr">
        <is>
          <t>DE</t>
        </is>
      </c>
      <c r="AH419" t="inlineStr">
        <is>
          <t>DE - BEM</t>
        </is>
      </c>
      <c r="AI419" t="inlineStr">
        <is>
          <t>DE - BEM</t>
        </is>
      </c>
      <c r="AK419" t="inlineStr">
        <is>
          <t>Location Locker/Counter</t>
        </is>
      </c>
      <c r="AL419" t="inlineStr">
        <is>
          <t>Locker Onboarding</t>
        </is>
      </c>
      <c r="AM419" t="n">
        <v>1</v>
      </c>
      <c r="AS419" t="n">
        <v>0</v>
      </c>
    </row>
    <row r="420">
      <c r="A420" t="n">
        <v>418</v>
      </c>
      <c r="B420" t="inlineStr">
        <is>
          <t>1/7/20 1:22</t>
        </is>
      </c>
      <c r="C420" t="inlineStr">
        <is>
          <t>1/7/20 1:22</t>
        </is>
      </c>
      <c r="D420" t="inlineStr">
        <is>
          <t>7/17/23</t>
        </is>
      </c>
      <c r="E420" t="inlineStr">
        <is>
          <t>Activated</t>
        </is>
      </c>
      <c r="Y420" t="inlineStr">
        <is>
          <t>9/19/19</t>
        </is>
      </c>
      <c r="AA420" t="inlineStr">
        <is>
          <t>12/17/19 16:00</t>
        </is>
      </c>
      <c r="AF420" t="n">
        <v>0</v>
      </c>
      <c r="AG420" t="inlineStr">
        <is>
          <t>GB</t>
        </is>
      </c>
      <c r="AH420" t="inlineStr">
        <is>
          <t>GB - Principle Link UK  Ltd</t>
        </is>
      </c>
      <c r="AK420" t="inlineStr">
        <is>
          <t>Location Locker/Counter</t>
        </is>
      </c>
      <c r="AL420" t="inlineStr">
        <is>
          <t>Locker Onboarding</t>
        </is>
      </c>
      <c r="AM420" t="n">
        <v>1</v>
      </c>
      <c r="AS420" t="n">
        <v>0</v>
      </c>
    </row>
    <row r="421">
      <c r="A421" t="n">
        <v>419</v>
      </c>
      <c r="B421" t="inlineStr">
        <is>
          <t>8/25/21 6:41</t>
        </is>
      </c>
      <c r="C421" t="inlineStr">
        <is>
          <t>9/29/21 7:40</t>
        </is>
      </c>
      <c r="D421" t="inlineStr">
        <is>
          <t>2/22/23</t>
        </is>
      </c>
      <c r="E421" t="inlineStr">
        <is>
          <t>Closed</t>
        </is>
      </c>
      <c r="F421" t="inlineStr">
        <is>
          <t>8/25/21 15:00</t>
        </is>
      </c>
      <c r="AF421" t="n">
        <v>0</v>
      </c>
      <c r="AG421" t="inlineStr">
        <is>
          <t>DE</t>
        </is>
      </c>
      <c r="AH421" t="inlineStr">
        <is>
          <t>DE - NCR (Cardtronics)</t>
        </is>
      </c>
      <c r="AK421" t="inlineStr">
        <is>
          <t>Location Locker/Counter</t>
        </is>
      </c>
      <c r="AL421" t="inlineStr">
        <is>
          <t>Locker Onboarding</t>
        </is>
      </c>
      <c r="AM421" t="n">
        <v>1</v>
      </c>
      <c r="AS421" t="n">
        <v>0</v>
      </c>
    </row>
    <row r="422">
      <c r="A422" t="n">
        <v>420</v>
      </c>
      <c r="B422" t="inlineStr">
        <is>
          <t>10/7/22 10:20</t>
        </is>
      </c>
      <c r="C422" t="inlineStr">
        <is>
          <t>11/11/22 8:57</t>
        </is>
      </c>
      <c r="D422" t="inlineStr">
        <is>
          <t>7/10/23</t>
        </is>
      </c>
      <c r="E422" t="inlineStr">
        <is>
          <t>Closed</t>
        </is>
      </c>
      <c r="F422" t="inlineStr">
        <is>
          <t>10/8/22 1:00</t>
        </is>
      </c>
      <c r="K422" t="inlineStr">
        <is>
          <t>10/20/22 4:17</t>
        </is>
      </c>
      <c r="L422" t="inlineStr">
        <is>
          <t>Approved</t>
        </is>
      </c>
      <c r="R422" t="inlineStr">
        <is>
          <t>7/10/23</t>
        </is>
      </c>
      <c r="T422" t="inlineStr">
        <is>
          <t>10/24/22</t>
        </is>
      </c>
      <c r="Y422" t="inlineStr">
        <is>
          <t>11/8/22</t>
        </is>
      </c>
      <c r="AA422" t="inlineStr">
        <is>
          <t>11/11/22 8:57</t>
        </is>
      </c>
      <c r="AC422" t="inlineStr">
        <is>
          <t>5/18/23 3:00</t>
        </is>
      </c>
      <c r="AF422" t="n">
        <v>0</v>
      </c>
      <c r="AG422" t="inlineStr">
        <is>
          <t>IT</t>
        </is>
      </c>
      <c r="AH422" t="inlineStr">
        <is>
          <t>IT - Ricoh</t>
        </is>
      </c>
      <c r="AI422" t="inlineStr">
        <is>
          <t>IT - Ricoh</t>
        </is>
      </c>
      <c r="AJ422" t="inlineStr">
        <is>
          <t>M</t>
        </is>
      </c>
      <c r="AK422" t="inlineStr">
        <is>
          <t>Location Locker/Counter</t>
        </is>
      </c>
      <c r="AL422" t="inlineStr">
        <is>
          <t>Odin Onboarding EU</t>
        </is>
      </c>
      <c r="AM422" t="n">
        <v>1</v>
      </c>
      <c r="AP422" t="n">
        <v>260</v>
      </c>
      <c r="AR422" t="n">
        <v>34.37</v>
      </c>
      <c r="AS422" t="n">
        <v>1</v>
      </c>
      <c r="AT422" t="inlineStr">
        <is>
          <t>10/26/22 1:09</t>
        </is>
      </c>
    </row>
    <row r="423">
      <c r="A423" t="n">
        <v>421</v>
      </c>
      <c r="B423" t="inlineStr">
        <is>
          <t>1/19/22 3:33</t>
        </is>
      </c>
      <c r="C423" t="inlineStr">
        <is>
          <t>1/13/23 9:03</t>
        </is>
      </c>
      <c r="D423" t="inlineStr">
        <is>
          <t>7/18/23</t>
        </is>
      </c>
      <c r="E423" t="inlineStr">
        <is>
          <t>Activated</t>
        </is>
      </c>
      <c r="F423" t="inlineStr">
        <is>
          <t>1/20/22 1:00</t>
        </is>
      </c>
      <c r="K423" t="inlineStr">
        <is>
          <t>2/24/22 9:53</t>
        </is>
      </c>
      <c r="L423" t="inlineStr">
        <is>
          <t>Approved</t>
        </is>
      </c>
      <c r="R423" t="inlineStr">
        <is>
          <t>7/18/23</t>
        </is>
      </c>
      <c r="T423" t="inlineStr">
        <is>
          <t>1/11/23</t>
        </is>
      </c>
      <c r="Y423" t="inlineStr">
        <is>
          <t>1/13/23</t>
        </is>
      </c>
      <c r="AA423" t="inlineStr">
        <is>
          <t>1/13/23 9:03</t>
        </is>
      </c>
      <c r="AD423" t="inlineStr">
        <is>
          <t>9/30/22</t>
        </is>
      </c>
      <c r="AE423" t="inlineStr">
        <is>
          <t>1/9/23</t>
        </is>
      </c>
      <c r="AF423" t="n">
        <v>0</v>
      </c>
      <c r="AG423" t="inlineStr">
        <is>
          <t>IT</t>
        </is>
      </c>
      <c r="AH423" t="inlineStr">
        <is>
          <t>IT - LAB68</t>
        </is>
      </c>
      <c r="AI423" t="inlineStr">
        <is>
          <t>IT - LAB68</t>
        </is>
      </c>
      <c r="AJ423" t="inlineStr">
        <is>
          <t>MMMMM</t>
        </is>
      </c>
      <c r="AK423" t="inlineStr">
        <is>
          <t>Location Locker/Counter</t>
        </is>
      </c>
      <c r="AL423" t="inlineStr">
        <is>
          <t>Odin Onboarding EU</t>
        </is>
      </c>
      <c r="AM423" t="n">
        <v>1</v>
      </c>
      <c r="AR423" t="n">
        <v>358.34</v>
      </c>
      <c r="AS423" t="n">
        <v>1</v>
      </c>
      <c r="AT423" t="inlineStr">
        <is>
          <t>1/12/23 1:00</t>
        </is>
      </c>
    </row>
    <row r="424">
      <c r="A424" t="n">
        <v>422</v>
      </c>
      <c r="B424" t="inlineStr">
        <is>
          <t>3/11/21 3:21</t>
        </is>
      </c>
      <c r="C424" t="inlineStr">
        <is>
          <t>4/16/21 4:24</t>
        </is>
      </c>
      <c r="D424" t="inlineStr">
        <is>
          <t>7/17/23</t>
        </is>
      </c>
      <c r="E424" t="inlineStr">
        <is>
          <t>Activated</t>
        </is>
      </c>
      <c r="K424" t="inlineStr">
        <is>
          <t>3/11/21 8:29</t>
        </is>
      </c>
      <c r="T424" t="inlineStr">
        <is>
          <t>3/12/21</t>
        </is>
      </c>
      <c r="U424" t="inlineStr">
        <is>
          <t>4/17/21</t>
        </is>
      </c>
      <c r="Y424" t="inlineStr">
        <is>
          <t>4/13/21</t>
        </is>
      </c>
      <c r="AA424" t="inlineStr">
        <is>
          <t>4/16/21 4:24</t>
        </is>
      </c>
      <c r="AF424" t="n">
        <v>0</v>
      </c>
      <c r="AG424" t="inlineStr">
        <is>
          <t>ES</t>
        </is>
      </c>
      <c r="AI424" t="inlineStr">
        <is>
          <t>ES - Ricoh</t>
        </is>
      </c>
      <c r="AJ424" t="inlineStr">
        <is>
          <t>AS</t>
        </is>
      </c>
      <c r="AK424" t="inlineStr">
        <is>
          <t>Location Locker/Counter</t>
        </is>
      </c>
      <c r="AL424" t="inlineStr">
        <is>
          <t>Locker Onboarding</t>
        </is>
      </c>
      <c r="AM424" t="n">
        <v>1</v>
      </c>
      <c r="AS424" t="n">
        <v>0</v>
      </c>
      <c r="AT424" t="inlineStr">
        <is>
          <t>3/15/21 5:57</t>
        </is>
      </c>
    </row>
    <row r="425">
      <c r="A425" t="n">
        <v>423</v>
      </c>
      <c r="B425" t="inlineStr">
        <is>
          <t>1/20/21 0:22</t>
        </is>
      </c>
      <c r="C425" t="inlineStr">
        <is>
          <t>5/25/23 5:14</t>
        </is>
      </c>
      <c r="D425" t="inlineStr">
        <is>
          <t>5/30/23</t>
        </is>
      </c>
      <c r="E425" t="inlineStr">
        <is>
          <t>Activated</t>
        </is>
      </c>
      <c r="F425" t="inlineStr">
        <is>
          <t>1/20/21 1:02</t>
        </is>
      </c>
      <c r="K425" t="inlineStr">
        <is>
          <t>3/23/21 8:20</t>
        </is>
      </c>
      <c r="L425" t="inlineStr">
        <is>
          <t>Approved</t>
        </is>
      </c>
      <c r="T425" t="inlineStr">
        <is>
          <t>3/23/21</t>
        </is>
      </c>
      <c r="Y425" t="inlineStr">
        <is>
          <t>6/21/21</t>
        </is>
      </c>
      <c r="Z425" t="inlineStr">
        <is>
          <t>6/21/21</t>
        </is>
      </c>
      <c r="AA425" t="inlineStr">
        <is>
          <t>6/21/21 5:14</t>
        </is>
      </c>
      <c r="AF425" t="n">
        <v>0</v>
      </c>
      <c r="AG425" t="inlineStr">
        <is>
          <t>DE</t>
        </is>
      </c>
      <c r="AH425" t="inlineStr">
        <is>
          <t>DE - Tokheim</t>
        </is>
      </c>
      <c r="AI425" t="inlineStr">
        <is>
          <t>DE - Tokheim</t>
        </is>
      </c>
      <c r="AJ425" t="inlineStr">
        <is>
          <t>ASA</t>
        </is>
      </c>
      <c r="AK425" t="inlineStr">
        <is>
          <t>Location Locker/Counter</t>
        </is>
      </c>
      <c r="AL425" t="inlineStr">
        <is>
          <t>Locker Onboarding</t>
        </is>
      </c>
      <c r="AM425" t="n">
        <v>1</v>
      </c>
      <c r="AR425" t="n">
        <v>152.13</v>
      </c>
      <c r="AS425" t="n">
        <v>0</v>
      </c>
      <c r="AT425" t="inlineStr">
        <is>
          <t>3/24/21 2:01</t>
        </is>
      </c>
    </row>
    <row r="426">
      <c r="A426" t="n">
        <v>424</v>
      </c>
      <c r="B426" t="inlineStr">
        <is>
          <t>1/21/21 5:44</t>
        </is>
      </c>
      <c r="C426" t="inlineStr">
        <is>
          <t>5/24/21 5:38</t>
        </is>
      </c>
      <c r="D426" t="inlineStr">
        <is>
          <t>7/5/23</t>
        </is>
      </c>
      <c r="E426" t="inlineStr">
        <is>
          <t>Activated</t>
        </is>
      </c>
      <c r="F426" t="inlineStr">
        <is>
          <t>1/22/21 1:01</t>
        </is>
      </c>
      <c r="K426" t="inlineStr">
        <is>
          <t>2/12/21 8:46</t>
        </is>
      </c>
      <c r="L426" t="inlineStr">
        <is>
          <t>Approved</t>
        </is>
      </c>
      <c r="T426" t="inlineStr">
        <is>
          <t>5/13/21</t>
        </is>
      </c>
      <c r="Y426" t="inlineStr">
        <is>
          <t>5/23/21</t>
        </is>
      </c>
      <c r="Z426" t="inlineStr">
        <is>
          <t>5/23/21</t>
        </is>
      </c>
      <c r="AA426" t="inlineStr">
        <is>
          <t>5/23/21 16:00</t>
        </is>
      </c>
      <c r="AF426" t="n">
        <v>0</v>
      </c>
      <c r="AG426" t="inlineStr">
        <is>
          <t>GB</t>
        </is>
      </c>
      <c r="AH426" t="inlineStr">
        <is>
          <t>GB - Ricoh UK Ltd</t>
        </is>
      </c>
      <c r="AI426" t="inlineStr">
        <is>
          <t>GB - Ricoh UK Ltd</t>
        </is>
      </c>
      <c r="AJ426" t="inlineStr">
        <is>
          <t>MM</t>
        </is>
      </c>
      <c r="AK426" t="inlineStr">
        <is>
          <t>Location Locker/Counter</t>
        </is>
      </c>
      <c r="AL426" t="inlineStr">
        <is>
          <t>Locker Onboarding</t>
        </is>
      </c>
      <c r="AM426" t="n">
        <v>1</v>
      </c>
      <c r="AR426" t="n">
        <v>121.58</v>
      </c>
      <c r="AS426" t="n">
        <v>1</v>
      </c>
    </row>
    <row r="427">
      <c r="A427" t="n">
        <v>425</v>
      </c>
      <c r="B427" t="inlineStr">
        <is>
          <t>3/25/21 5:33</t>
        </is>
      </c>
      <c r="C427" t="inlineStr">
        <is>
          <t>4/22/21 13:26</t>
        </is>
      </c>
      <c r="D427" t="inlineStr">
        <is>
          <t>6/30/23</t>
        </is>
      </c>
      <c r="E427" t="inlineStr">
        <is>
          <t>Closed</t>
        </is>
      </c>
      <c r="F427" t="inlineStr">
        <is>
          <t>3/25/21 16:00</t>
        </is>
      </c>
      <c r="K427" t="inlineStr">
        <is>
          <t>4/14/21 7:09</t>
        </is>
      </c>
      <c r="L427" t="inlineStr">
        <is>
          <t>Approved</t>
        </is>
      </c>
      <c r="T427" t="inlineStr">
        <is>
          <t>3/25/21</t>
        </is>
      </c>
      <c r="U427" t="inlineStr">
        <is>
          <t>4/29/21</t>
        </is>
      </c>
      <c r="Y427" t="inlineStr">
        <is>
          <t>4/16/21</t>
        </is>
      </c>
      <c r="Z427" t="inlineStr">
        <is>
          <t>4/16/21</t>
        </is>
      </c>
      <c r="AA427" t="inlineStr">
        <is>
          <t>4/22/21 13:26</t>
        </is>
      </c>
      <c r="AC427" t="inlineStr">
        <is>
          <t>5/29/23 15:00</t>
        </is>
      </c>
      <c r="AD427" t="inlineStr">
        <is>
          <t>5/16/23</t>
        </is>
      </c>
      <c r="AE427" t="inlineStr">
        <is>
          <t>5/19/23</t>
        </is>
      </c>
      <c r="AF427" t="n">
        <v>0</v>
      </c>
      <c r="AG427" t="inlineStr">
        <is>
          <t>DE</t>
        </is>
      </c>
      <c r="AI427" t="inlineStr">
        <is>
          <t>DE - NCR (Cardtronics)</t>
        </is>
      </c>
      <c r="AJ427" t="inlineStr">
        <is>
          <t>ASA</t>
        </is>
      </c>
      <c r="AK427" t="inlineStr">
        <is>
          <t>Location Locker/Counter</t>
        </is>
      </c>
      <c r="AL427" t="inlineStr">
        <is>
          <t>Locker Onboarding</t>
        </is>
      </c>
      <c r="AM427" t="n">
        <v>1</v>
      </c>
      <c r="AR427" t="n">
        <v>27.89</v>
      </c>
      <c r="AS427" t="n">
        <v>0</v>
      </c>
      <c r="AT427" t="inlineStr">
        <is>
          <t>3/26/21 2:00</t>
        </is>
      </c>
    </row>
    <row r="428">
      <c r="A428" t="n">
        <v>426</v>
      </c>
      <c r="B428" t="inlineStr">
        <is>
          <t>11/17/22 16:53</t>
        </is>
      </c>
      <c r="C428" t="inlineStr">
        <is>
          <t>12/29/22 17:22</t>
        </is>
      </c>
      <c r="D428" t="inlineStr">
        <is>
          <t>5/30/23</t>
        </is>
      </c>
      <c r="E428" t="inlineStr">
        <is>
          <t>Activated</t>
        </is>
      </c>
      <c r="F428" t="inlineStr">
        <is>
          <t>11/17/22 5:00</t>
        </is>
      </c>
      <c r="I428" t="inlineStr">
        <is>
          <t>11/20/22 5:00</t>
        </is>
      </c>
      <c r="K428" t="inlineStr">
        <is>
          <t>11/22/22 9:48</t>
        </is>
      </c>
      <c r="L428" t="inlineStr">
        <is>
          <t>Approved</t>
        </is>
      </c>
      <c r="Q428" t="inlineStr">
        <is>
          <t>11/25/22</t>
        </is>
      </c>
      <c r="R428" t="inlineStr">
        <is>
          <t>5/30/23</t>
        </is>
      </c>
      <c r="T428" t="inlineStr">
        <is>
          <t>12/21/22</t>
        </is>
      </c>
      <c r="V428" t="inlineStr">
        <is>
          <t>12/21/22</t>
        </is>
      </c>
      <c r="Y428" t="inlineStr">
        <is>
          <t>12/30/22</t>
        </is>
      </c>
      <c r="Z428" t="inlineStr">
        <is>
          <t>12/30/22</t>
        </is>
      </c>
      <c r="AA428" t="inlineStr">
        <is>
          <t>12/29/22 17:22</t>
        </is>
      </c>
      <c r="AF428" t="n">
        <v>0</v>
      </c>
      <c r="AG428" t="inlineStr">
        <is>
          <t>AU</t>
        </is>
      </c>
      <c r="AH428" t="inlineStr">
        <is>
          <t>AU - NCR (Cardtronics)</t>
        </is>
      </c>
      <c r="AI428" t="inlineStr">
        <is>
          <t>AU - NCR (Cardtronics)</t>
        </is>
      </c>
      <c r="AJ428" t="inlineStr">
        <is>
          <t>AS</t>
        </is>
      </c>
      <c r="AK428" t="inlineStr">
        <is>
          <t>Location Locker/Counter</t>
        </is>
      </c>
      <c r="AL428" t="inlineStr">
        <is>
          <t>Locker Onboarding</t>
        </is>
      </c>
      <c r="AM428" t="n">
        <v>1</v>
      </c>
      <c r="AN428" t="n">
        <v>3</v>
      </c>
      <c r="AP428" t="n">
        <v>187</v>
      </c>
      <c r="AQ428" t="n">
        <v>9</v>
      </c>
      <c r="AR428" t="n">
        <v>42.52</v>
      </c>
      <c r="AS428" t="n">
        <v>1</v>
      </c>
      <c r="AT428" t="inlineStr">
        <is>
          <t>12/21/22 1:01</t>
        </is>
      </c>
    </row>
    <row r="429">
      <c r="A429" t="n">
        <v>427</v>
      </c>
      <c r="B429" t="inlineStr">
        <is>
          <t>7/12/22 15:14</t>
        </is>
      </c>
      <c r="C429" t="inlineStr">
        <is>
          <t>3/6/23 11:32</t>
        </is>
      </c>
      <c r="D429" t="inlineStr">
        <is>
          <t>7/13/23</t>
        </is>
      </c>
      <c r="E429" t="inlineStr">
        <is>
          <t>Activated</t>
        </is>
      </c>
      <c r="F429" t="inlineStr">
        <is>
          <t>7/12/22 12:00</t>
        </is>
      </c>
      <c r="I429" t="inlineStr">
        <is>
          <t>7/18/22 12:00</t>
        </is>
      </c>
      <c r="J429" t="inlineStr">
        <is>
          <t>7/18/22</t>
        </is>
      </c>
      <c r="K429" t="inlineStr">
        <is>
          <t>11/17/22 14:19</t>
        </is>
      </c>
      <c r="L429" t="inlineStr">
        <is>
          <t>Approved</t>
        </is>
      </c>
      <c r="O429" t="inlineStr">
        <is>
          <t>11/16/22</t>
        </is>
      </c>
      <c r="R429" t="inlineStr">
        <is>
          <t>7/13/23</t>
        </is>
      </c>
      <c r="T429" t="inlineStr">
        <is>
          <t>11/23/22</t>
        </is>
      </c>
      <c r="V429" t="inlineStr">
        <is>
          <t>11/23/22</t>
        </is>
      </c>
      <c r="Y429" t="inlineStr">
        <is>
          <t>12/5/22</t>
        </is>
      </c>
      <c r="Z429" t="inlineStr">
        <is>
          <t>12/6/23</t>
        </is>
      </c>
      <c r="AA429" t="inlineStr">
        <is>
          <t>3/6/23 11:32</t>
        </is>
      </c>
      <c r="AF429" t="n">
        <v>0</v>
      </c>
      <c r="AG429" t="inlineStr">
        <is>
          <t>US</t>
        </is>
      </c>
      <c r="AH429" t="inlineStr">
        <is>
          <t>US - NSA</t>
        </is>
      </c>
      <c r="AI429" t="inlineStr">
        <is>
          <t>US - NSA</t>
        </is>
      </c>
      <c r="AJ429" t="inlineStr">
        <is>
          <t>MM</t>
        </is>
      </c>
      <c r="AK429" t="inlineStr">
        <is>
          <t>Location Locker/Counter NA</t>
        </is>
      </c>
      <c r="AL429" t="inlineStr">
        <is>
          <t>Locker Onboarding NA</t>
        </is>
      </c>
      <c r="AM429" t="n">
        <v>1</v>
      </c>
      <c r="AN429" t="n">
        <v>6</v>
      </c>
      <c r="AO429" t="n">
        <v>-121</v>
      </c>
      <c r="AQ429" t="n">
        <v>12</v>
      </c>
      <c r="AR429" t="n">
        <v>237.02</v>
      </c>
      <c r="AS429" t="n">
        <v>0</v>
      </c>
    </row>
    <row r="430">
      <c r="A430" t="n">
        <v>428</v>
      </c>
      <c r="B430" t="inlineStr">
        <is>
          <t>9/30/22 9:59</t>
        </is>
      </c>
      <c r="C430" t="inlineStr">
        <is>
          <t>10/14/22 7:49</t>
        </is>
      </c>
      <c r="D430" t="inlineStr">
        <is>
          <t>6/7/23</t>
        </is>
      </c>
      <c r="E430" t="inlineStr">
        <is>
          <t>Closed</t>
        </is>
      </c>
      <c r="F430" t="inlineStr">
        <is>
          <t>9/30/22 12:00</t>
        </is>
      </c>
      <c r="I430" t="inlineStr">
        <is>
          <t>10/13/22 12:00</t>
        </is>
      </c>
      <c r="J430" t="inlineStr">
        <is>
          <t>10/13/22</t>
        </is>
      </c>
      <c r="K430" t="inlineStr">
        <is>
          <t>10/14/22 7:49</t>
        </is>
      </c>
      <c r="L430" t="inlineStr">
        <is>
          <t>Wasted Trip</t>
        </is>
      </c>
      <c r="AD430" t="inlineStr">
        <is>
          <t>10/14/22</t>
        </is>
      </c>
      <c r="AF430" t="n">
        <v>1</v>
      </c>
      <c r="AG430" t="inlineStr">
        <is>
          <t>CA</t>
        </is>
      </c>
      <c r="AH430" t="inlineStr">
        <is>
          <t>US - NSA</t>
        </is>
      </c>
      <c r="AI430" t="inlineStr">
        <is>
          <t>US - NSA</t>
        </is>
      </c>
      <c r="AJ430" t="inlineStr">
        <is>
          <t>M</t>
        </is>
      </c>
      <c r="AK430" t="inlineStr">
        <is>
          <t>Location Locker/Counter NA</t>
        </is>
      </c>
      <c r="AL430" t="inlineStr">
        <is>
          <t>Locker Onboarding NA</t>
        </is>
      </c>
      <c r="AM430" t="n">
        <v>1</v>
      </c>
      <c r="AN430" t="n">
        <v>13</v>
      </c>
      <c r="AS430" t="n">
        <v>0</v>
      </c>
    </row>
    <row r="431">
      <c r="A431" t="n">
        <v>429</v>
      </c>
      <c r="B431" t="inlineStr">
        <is>
          <t>1/31/23 7:24</t>
        </is>
      </c>
      <c r="C431" t="inlineStr">
        <is>
          <t>4/24/23 3:58</t>
        </is>
      </c>
      <c r="D431" t="inlineStr">
        <is>
          <t>5/30/23</t>
        </is>
      </c>
      <c r="E431" t="inlineStr">
        <is>
          <t>Activated</t>
        </is>
      </c>
      <c r="F431" t="inlineStr">
        <is>
          <t>2/1/23 1:00</t>
        </is>
      </c>
      <c r="I431" t="inlineStr">
        <is>
          <t>2/14/23 3:00</t>
        </is>
      </c>
      <c r="K431" t="inlineStr">
        <is>
          <t>2/28/23 6:28</t>
        </is>
      </c>
      <c r="L431" t="inlineStr">
        <is>
          <t>Approved</t>
        </is>
      </c>
      <c r="Q431" t="inlineStr">
        <is>
          <t>3/22/23</t>
        </is>
      </c>
      <c r="R431" t="inlineStr">
        <is>
          <t>5/31/23</t>
        </is>
      </c>
      <c r="T431" t="inlineStr">
        <is>
          <t>4/5/23</t>
        </is>
      </c>
      <c r="Y431" t="inlineStr">
        <is>
          <t>4/21/23</t>
        </is>
      </c>
      <c r="Z431" t="inlineStr">
        <is>
          <t>4/24/23</t>
        </is>
      </c>
      <c r="AA431" t="inlineStr">
        <is>
          <t>4/24/23 3:58</t>
        </is>
      </c>
      <c r="AF431" t="n">
        <v>0</v>
      </c>
      <c r="AG431" t="inlineStr">
        <is>
          <t>DE</t>
        </is>
      </c>
      <c r="AH431" t="inlineStr">
        <is>
          <t>DE - BEM</t>
        </is>
      </c>
      <c r="AI431" t="inlineStr">
        <is>
          <t>DE - BEM</t>
        </is>
      </c>
      <c r="AJ431" t="inlineStr">
        <is>
          <t>Gen4_23_Lockers</t>
        </is>
      </c>
      <c r="AK431" t="inlineStr">
        <is>
          <t>Location Locker/Counter</t>
        </is>
      </c>
      <c r="AL431" t="inlineStr">
        <is>
          <t>Locker Onboarding</t>
        </is>
      </c>
      <c r="AM431" t="n">
        <v>1</v>
      </c>
      <c r="AN431" t="n">
        <v>13.08</v>
      </c>
      <c r="AP431" t="n">
        <v>94</v>
      </c>
      <c r="AR431" t="n">
        <v>82.08</v>
      </c>
      <c r="AS431" t="n">
        <v>0</v>
      </c>
      <c r="AT431" t="inlineStr">
        <is>
          <t>4/5/23 18:00</t>
        </is>
      </c>
    </row>
    <row r="432">
      <c r="A432" t="n">
        <v>430</v>
      </c>
      <c r="B432" t="inlineStr">
        <is>
          <t>4/16/20 8:58</t>
        </is>
      </c>
      <c r="C432" t="inlineStr">
        <is>
          <t>9/30/20 7:04</t>
        </is>
      </c>
      <c r="D432" t="inlineStr">
        <is>
          <t>10/4/22</t>
        </is>
      </c>
      <c r="E432" t="inlineStr">
        <is>
          <t>Closed</t>
        </is>
      </c>
      <c r="F432" t="inlineStr">
        <is>
          <t>4/20/20 22:00</t>
        </is>
      </c>
      <c r="L432" t="inlineStr">
        <is>
          <t>Rejected</t>
        </is>
      </c>
      <c r="AF432" t="n">
        <v>0</v>
      </c>
      <c r="AG432" t="inlineStr">
        <is>
          <t>GB</t>
        </is>
      </c>
      <c r="AH432" t="inlineStr">
        <is>
          <t>GB - Principle Link UK  Ltd</t>
        </is>
      </c>
      <c r="AK432" t="inlineStr">
        <is>
          <t>Location Locker/Counter</t>
        </is>
      </c>
      <c r="AL432" t="inlineStr">
        <is>
          <t>Locker Onboarding</t>
        </is>
      </c>
      <c r="AM432" t="n">
        <v>1</v>
      </c>
      <c r="AS432" t="n">
        <v>0</v>
      </c>
    </row>
    <row r="433">
      <c r="A433" t="n">
        <v>431</v>
      </c>
      <c r="B433" t="inlineStr">
        <is>
          <t>8/25/21 6:41</t>
        </is>
      </c>
      <c r="C433" t="inlineStr">
        <is>
          <t>8/8/22 6:14</t>
        </is>
      </c>
      <c r="D433" t="inlineStr">
        <is>
          <t>12/21/22</t>
        </is>
      </c>
      <c r="E433" t="inlineStr">
        <is>
          <t>Closed</t>
        </is>
      </c>
      <c r="F433" t="inlineStr">
        <is>
          <t>8/25/21 15:00</t>
        </is>
      </c>
      <c r="L433" t="inlineStr">
        <is>
          <t>Approved</t>
        </is>
      </c>
      <c r="AF433" t="n">
        <v>0</v>
      </c>
      <c r="AG433" t="inlineStr">
        <is>
          <t>DE</t>
        </is>
      </c>
      <c r="AH433" t="inlineStr">
        <is>
          <t>DE - NCR (Cardtronics)</t>
        </is>
      </c>
      <c r="AK433" t="inlineStr">
        <is>
          <t>Location Locker/Counter</t>
        </is>
      </c>
      <c r="AL433" t="inlineStr">
        <is>
          <t>Locker Onboarding</t>
        </is>
      </c>
      <c r="AM433" t="n">
        <v>1</v>
      </c>
      <c r="AS433" t="n">
        <v>0</v>
      </c>
    </row>
    <row r="434">
      <c r="A434" t="n">
        <v>432</v>
      </c>
      <c r="B434" t="inlineStr">
        <is>
          <t>10/19/22 9:33</t>
        </is>
      </c>
      <c r="C434" t="inlineStr">
        <is>
          <t>11/16/22 3:11</t>
        </is>
      </c>
      <c r="D434" t="inlineStr">
        <is>
          <t>7/18/23</t>
        </is>
      </c>
      <c r="E434" t="inlineStr">
        <is>
          <t>Activated</t>
        </is>
      </c>
      <c r="F434" t="inlineStr">
        <is>
          <t>10/20/22 1:00</t>
        </is>
      </c>
      <c r="K434" t="inlineStr">
        <is>
          <t>10/25/22 7:17</t>
        </is>
      </c>
      <c r="L434" t="inlineStr">
        <is>
          <t>Approved</t>
        </is>
      </c>
      <c r="Q434" t="inlineStr">
        <is>
          <t>10/27/22</t>
        </is>
      </c>
      <c r="R434" t="inlineStr">
        <is>
          <t>7/18/23</t>
        </is>
      </c>
      <c r="T434" t="inlineStr">
        <is>
          <t>11/3/22</t>
        </is>
      </c>
      <c r="Y434" t="inlineStr">
        <is>
          <t>11/15/22</t>
        </is>
      </c>
      <c r="AA434" t="inlineStr">
        <is>
          <t>11/16/22 3:11</t>
        </is>
      </c>
      <c r="AF434" t="n">
        <v>0</v>
      </c>
      <c r="AG434" t="inlineStr">
        <is>
          <t>IT</t>
        </is>
      </c>
      <c r="AH434" t="inlineStr">
        <is>
          <t>IT - Ricoh</t>
        </is>
      </c>
      <c r="AI434" t="inlineStr">
        <is>
          <t>IT - Ricoh</t>
        </is>
      </c>
      <c r="AJ434" t="inlineStr">
        <is>
          <t>ASA</t>
        </is>
      </c>
      <c r="AK434" t="inlineStr">
        <is>
          <t>Location Locker/Counter</t>
        </is>
      </c>
      <c r="AL434" t="inlineStr">
        <is>
          <t>Locker Onboarding</t>
        </is>
      </c>
      <c r="AM434" t="n">
        <v>1</v>
      </c>
      <c r="AP434" t="n">
        <v>265</v>
      </c>
      <c r="AR434" t="n">
        <v>27.13</v>
      </c>
      <c r="AS434" t="n">
        <v>1</v>
      </c>
      <c r="AT434" t="inlineStr">
        <is>
          <t>11/4/22 2:00</t>
        </is>
      </c>
    </row>
    <row r="435">
      <c r="A435" t="n">
        <v>433</v>
      </c>
      <c r="B435" t="inlineStr">
        <is>
          <t>10/28/22 3:48</t>
        </is>
      </c>
      <c r="D435" t="inlineStr">
        <is>
          <t>7/18/23</t>
        </is>
      </c>
      <c r="E435" t="inlineStr">
        <is>
          <t>Prepare property for installation</t>
        </is>
      </c>
      <c r="F435" t="inlineStr">
        <is>
          <t>11/26/22 1:00</t>
        </is>
      </c>
      <c r="K435" t="inlineStr">
        <is>
          <t>6/7/23 14:22</t>
        </is>
      </c>
      <c r="L435" t="inlineStr">
        <is>
          <t>Approved</t>
        </is>
      </c>
      <c r="AD435" t="inlineStr">
        <is>
          <t>4/3/23</t>
        </is>
      </c>
      <c r="AF435" t="n">
        <v>1</v>
      </c>
      <c r="AG435" t="inlineStr">
        <is>
          <t>IT</t>
        </is>
      </c>
      <c r="AH435" t="inlineStr">
        <is>
          <t>IT - LAB68</t>
        </is>
      </c>
      <c r="AI435" t="inlineStr">
        <is>
          <t>IT - LAB68</t>
        </is>
      </c>
      <c r="AJ435" t="inlineStr">
        <is>
          <t>MMMMM</t>
        </is>
      </c>
      <c r="AK435" t="inlineStr">
        <is>
          <t>Location Locker/Counter</t>
        </is>
      </c>
      <c r="AL435" t="inlineStr">
        <is>
          <t>Locker Onboarding</t>
        </is>
      </c>
      <c r="AM435" t="n">
        <v>1</v>
      </c>
      <c r="AS435" t="n">
        <v>0</v>
      </c>
    </row>
    <row r="436">
      <c r="A436" t="n">
        <v>434</v>
      </c>
      <c r="B436" t="inlineStr">
        <is>
          <t>3/11/21 3:30</t>
        </is>
      </c>
      <c r="C436" t="inlineStr">
        <is>
          <t>4/26/21 3:36</t>
        </is>
      </c>
      <c r="D436" t="inlineStr">
        <is>
          <t>7/17/23</t>
        </is>
      </c>
      <c r="E436" t="inlineStr">
        <is>
          <t>Activated</t>
        </is>
      </c>
      <c r="K436" t="inlineStr">
        <is>
          <t>3/11/21 8:33</t>
        </is>
      </c>
      <c r="T436" t="inlineStr">
        <is>
          <t>3/12/21</t>
        </is>
      </c>
      <c r="Y436" t="inlineStr">
        <is>
          <t>4/22/21</t>
        </is>
      </c>
      <c r="AA436" t="inlineStr">
        <is>
          <t>4/26/21 3:36</t>
        </is>
      </c>
      <c r="AF436" t="n">
        <v>0</v>
      </c>
      <c r="AG436" t="inlineStr">
        <is>
          <t>ES</t>
        </is>
      </c>
      <c r="AI436" t="inlineStr">
        <is>
          <t>ES - Ricoh</t>
        </is>
      </c>
      <c r="AJ436" t="inlineStr">
        <is>
          <t>MM</t>
        </is>
      </c>
      <c r="AK436" t="inlineStr">
        <is>
          <t>Location Locker/Counter</t>
        </is>
      </c>
      <c r="AL436" t="inlineStr">
        <is>
          <t>Locker Onboarding</t>
        </is>
      </c>
      <c r="AM436" t="n">
        <v>1</v>
      </c>
      <c r="AS436" t="n">
        <v>0</v>
      </c>
      <c r="AT436" t="inlineStr">
        <is>
          <t>3/15/21 5:15</t>
        </is>
      </c>
    </row>
    <row r="437">
      <c r="A437" t="n">
        <v>435</v>
      </c>
      <c r="B437" t="inlineStr">
        <is>
          <t>1/20/21 0:22</t>
        </is>
      </c>
      <c r="C437" t="inlineStr">
        <is>
          <t>6/30/21 11:52</t>
        </is>
      </c>
      <c r="D437" t="inlineStr">
        <is>
          <t>6/19/23</t>
        </is>
      </c>
      <c r="E437" t="inlineStr">
        <is>
          <t>Activated</t>
        </is>
      </c>
      <c r="F437" t="inlineStr">
        <is>
          <t>1/20/21 1:02</t>
        </is>
      </c>
      <c r="K437" t="inlineStr">
        <is>
          <t>4/8/21 22:44</t>
        </is>
      </c>
      <c r="L437" t="inlineStr">
        <is>
          <t>Approved</t>
        </is>
      </c>
      <c r="T437" t="inlineStr">
        <is>
          <t>4/9/21</t>
        </is>
      </c>
      <c r="Y437" t="inlineStr">
        <is>
          <t>5/13/21</t>
        </is>
      </c>
      <c r="Z437" t="inlineStr">
        <is>
          <t>5/11/21</t>
        </is>
      </c>
      <c r="AA437" t="inlineStr">
        <is>
          <t>6/30/21 11:52</t>
        </is>
      </c>
      <c r="AF437" t="n">
        <v>0</v>
      </c>
      <c r="AG437" t="inlineStr">
        <is>
          <t>DE</t>
        </is>
      </c>
      <c r="AH437" t="inlineStr">
        <is>
          <t>DE - Tokheim</t>
        </is>
      </c>
      <c r="AI437" t="inlineStr">
        <is>
          <t>DE - Tokheim</t>
        </is>
      </c>
      <c r="AJ437" t="inlineStr">
        <is>
          <t>ASA</t>
        </is>
      </c>
      <c r="AK437" t="inlineStr">
        <is>
          <t>Location Locker/Counter</t>
        </is>
      </c>
      <c r="AL437" t="inlineStr">
        <is>
          <t>Locker Onboarding</t>
        </is>
      </c>
      <c r="AM437" t="n">
        <v>1</v>
      </c>
      <c r="AR437" t="n">
        <v>161.41</v>
      </c>
      <c r="AS437" t="n">
        <v>0</v>
      </c>
      <c r="AT437" t="inlineStr">
        <is>
          <t>4/9/21 1:02</t>
        </is>
      </c>
    </row>
    <row r="438">
      <c r="A438" t="n">
        <v>436</v>
      </c>
      <c r="B438" t="inlineStr">
        <is>
          <t>1/21/21 5:44</t>
        </is>
      </c>
      <c r="C438" t="inlineStr">
        <is>
          <t>10/26/21 8:12</t>
        </is>
      </c>
      <c r="D438" t="inlineStr">
        <is>
          <t>5/30/23</t>
        </is>
      </c>
      <c r="E438" t="inlineStr">
        <is>
          <t>Decommissioned</t>
        </is>
      </c>
      <c r="F438" t="inlineStr">
        <is>
          <t>1/22/21 1:01</t>
        </is>
      </c>
      <c r="K438" t="inlineStr">
        <is>
          <t>2/22/21 7:25</t>
        </is>
      </c>
      <c r="L438" t="inlineStr">
        <is>
          <t>Approved</t>
        </is>
      </c>
      <c r="T438" t="inlineStr">
        <is>
          <t>10/20/21</t>
        </is>
      </c>
      <c r="Y438" t="inlineStr">
        <is>
          <t>10/25/21</t>
        </is>
      </c>
      <c r="AA438" t="inlineStr">
        <is>
          <t>10/24/21 16:00</t>
        </is>
      </c>
      <c r="AC438" t="inlineStr">
        <is>
          <t>3/27/23 16:00</t>
        </is>
      </c>
      <c r="AF438" t="n">
        <v>0</v>
      </c>
      <c r="AG438" t="inlineStr">
        <is>
          <t>GB</t>
        </is>
      </c>
      <c r="AH438" t="inlineStr">
        <is>
          <t>GB - Ricoh UK Ltd</t>
        </is>
      </c>
      <c r="AI438" t="inlineStr">
        <is>
          <t>GB - Ricoh UK Ltd</t>
        </is>
      </c>
      <c r="AJ438" t="inlineStr">
        <is>
          <t>MM</t>
        </is>
      </c>
      <c r="AK438" t="inlineStr">
        <is>
          <t>Location Locker/Counter</t>
        </is>
      </c>
      <c r="AL438" t="inlineStr">
        <is>
          <t>Locker Onboarding</t>
        </is>
      </c>
      <c r="AM438" t="n">
        <v>1</v>
      </c>
      <c r="AR438" t="n">
        <v>275.58</v>
      </c>
      <c r="AS438" t="n">
        <v>0</v>
      </c>
      <c r="AT438" t="inlineStr">
        <is>
          <t>10/21/21 1:03</t>
        </is>
      </c>
    </row>
    <row r="439">
      <c r="A439" t="n">
        <v>437</v>
      </c>
      <c r="B439" t="inlineStr">
        <is>
          <t>12/15/20 23:42</t>
        </is>
      </c>
      <c r="C439" t="inlineStr">
        <is>
          <t>2/26/21 7:17</t>
        </is>
      </c>
      <c r="D439" t="inlineStr">
        <is>
          <t>5/30/23</t>
        </is>
      </c>
      <c r="E439" t="inlineStr">
        <is>
          <t>Activated</t>
        </is>
      </c>
      <c r="F439" t="inlineStr">
        <is>
          <t>12/16/20 15:00</t>
        </is>
      </c>
      <c r="K439" t="inlineStr">
        <is>
          <t>12/17/20 11:01</t>
        </is>
      </c>
      <c r="L439" t="inlineStr">
        <is>
          <t>Approved</t>
        </is>
      </c>
      <c r="U439" t="inlineStr">
        <is>
          <t>2/18/21</t>
        </is>
      </c>
      <c r="Y439" t="inlineStr">
        <is>
          <t>2/12/21</t>
        </is>
      </c>
      <c r="Z439" t="inlineStr">
        <is>
          <t>2/25/21</t>
        </is>
      </c>
      <c r="AA439" t="inlineStr">
        <is>
          <t>2/26/21 7:17</t>
        </is>
      </c>
      <c r="AF439" t="n">
        <v>0</v>
      </c>
      <c r="AG439" t="inlineStr">
        <is>
          <t>DE</t>
        </is>
      </c>
      <c r="AI439" t="inlineStr">
        <is>
          <t>DE - NCR (Cardtronics)</t>
        </is>
      </c>
      <c r="AJ439" t="inlineStr">
        <is>
          <t>AS</t>
        </is>
      </c>
      <c r="AK439" t="inlineStr">
        <is>
          <t>Location Locker/Counter</t>
        </is>
      </c>
      <c r="AL439" t="inlineStr">
        <is>
          <t>Locker Onboarding</t>
        </is>
      </c>
      <c r="AM439" t="n">
        <v>1</v>
      </c>
      <c r="AR439" t="n">
        <v>71.68000000000001</v>
      </c>
      <c r="AS439" t="n">
        <v>0</v>
      </c>
      <c r="AT439" t="inlineStr">
        <is>
          <t>12/18/20 1:01</t>
        </is>
      </c>
    </row>
    <row r="440">
      <c r="A440" t="n">
        <v>438</v>
      </c>
      <c r="B440" t="inlineStr">
        <is>
          <t>11/17/22 19:48</t>
        </is>
      </c>
      <c r="C440" t="inlineStr">
        <is>
          <t>1/11/23 22:53</t>
        </is>
      </c>
      <c r="D440" t="inlineStr">
        <is>
          <t>5/17/23</t>
        </is>
      </c>
      <c r="E440" t="inlineStr">
        <is>
          <t>Closed</t>
        </is>
      </c>
      <c r="F440" t="inlineStr">
        <is>
          <t>11/17/22 5:00</t>
        </is>
      </c>
      <c r="I440" t="inlineStr">
        <is>
          <t>11/22/22 5:00</t>
        </is>
      </c>
      <c r="K440" t="inlineStr">
        <is>
          <t>11/22/22 9:48</t>
        </is>
      </c>
      <c r="L440" t="inlineStr">
        <is>
          <t>Approved</t>
        </is>
      </c>
      <c r="Q440" t="inlineStr">
        <is>
          <t>1/12/23</t>
        </is>
      </c>
      <c r="AF440" t="n">
        <v>0</v>
      </c>
      <c r="AG440" t="inlineStr">
        <is>
          <t>AU</t>
        </is>
      </c>
      <c r="AH440" t="inlineStr">
        <is>
          <t>AU - NCR (Cardtronics)</t>
        </is>
      </c>
      <c r="AI440" t="inlineStr">
        <is>
          <t>AU - NCR (Cardtronics)</t>
        </is>
      </c>
      <c r="AK440" t="inlineStr">
        <is>
          <t>Location Locker/Counter</t>
        </is>
      </c>
      <c r="AL440" t="inlineStr">
        <is>
          <t>Locker Onboarding</t>
        </is>
      </c>
      <c r="AM440" t="n">
        <v>1</v>
      </c>
      <c r="AN440" t="n">
        <v>5</v>
      </c>
      <c r="AS440" t="n">
        <v>0</v>
      </c>
    </row>
    <row r="441">
      <c r="A441" t="n">
        <v>439</v>
      </c>
      <c r="B441" t="inlineStr">
        <is>
          <t>7/12/22 15:13</t>
        </is>
      </c>
      <c r="C441" t="inlineStr">
        <is>
          <t>3/8/23 16:07</t>
        </is>
      </c>
      <c r="D441" t="inlineStr">
        <is>
          <t>7/13/23</t>
        </is>
      </c>
      <c r="E441" t="inlineStr">
        <is>
          <t>Activated</t>
        </is>
      </c>
      <c r="H441" t="inlineStr">
        <is>
          <t>8/3/22</t>
        </is>
      </c>
      <c r="I441" t="inlineStr">
        <is>
          <t>8/5/22 12:00</t>
        </is>
      </c>
      <c r="J441" t="inlineStr">
        <is>
          <t>8/5/22</t>
        </is>
      </c>
      <c r="K441" t="inlineStr">
        <is>
          <t>3/8/23 14:07</t>
        </is>
      </c>
      <c r="L441" t="inlineStr">
        <is>
          <t>Approved</t>
        </is>
      </c>
      <c r="O441" t="inlineStr">
        <is>
          <t>3/8/23</t>
        </is>
      </c>
      <c r="R441" t="inlineStr">
        <is>
          <t>4/14/23</t>
        </is>
      </c>
      <c r="T441" t="inlineStr">
        <is>
          <t>1/18/23</t>
        </is>
      </c>
      <c r="V441" t="inlineStr">
        <is>
          <t>1/18/23</t>
        </is>
      </c>
      <c r="Y441" t="inlineStr">
        <is>
          <t>1/26/23</t>
        </is>
      </c>
      <c r="Z441" t="inlineStr">
        <is>
          <t>1/28/23</t>
        </is>
      </c>
      <c r="AA441" t="inlineStr">
        <is>
          <t>1/28/23 12:00</t>
        </is>
      </c>
      <c r="AF441" t="n">
        <v>0</v>
      </c>
      <c r="AG441" t="inlineStr">
        <is>
          <t>US</t>
        </is>
      </c>
      <c r="AH441" t="inlineStr">
        <is>
          <t>US - NSA</t>
        </is>
      </c>
      <c r="AI441" t="inlineStr">
        <is>
          <t>US - NSA</t>
        </is>
      </c>
      <c r="AJ441" t="inlineStr">
        <is>
          <t>M</t>
        </is>
      </c>
      <c r="AK441" t="inlineStr">
        <is>
          <t>Location Locker/Counter NA</t>
        </is>
      </c>
      <c r="AL441" t="inlineStr">
        <is>
          <t>Locker Onboarding NA</t>
        </is>
      </c>
      <c r="AM441" t="n">
        <v>1</v>
      </c>
      <c r="AO441" t="n">
        <v>-232</v>
      </c>
      <c r="AQ441" t="n">
        <v>8</v>
      </c>
      <c r="AS441" t="n">
        <v>0</v>
      </c>
    </row>
    <row r="442">
      <c r="A442" t="n">
        <v>440</v>
      </c>
      <c r="B442" t="inlineStr">
        <is>
          <t>9/1/22 9:57</t>
        </is>
      </c>
      <c r="C442" t="inlineStr">
        <is>
          <t>4/3/23 16:15</t>
        </is>
      </c>
      <c r="D442" t="inlineStr">
        <is>
          <t>6/7/23</t>
        </is>
      </c>
      <c r="E442" t="inlineStr">
        <is>
          <t>Closed</t>
        </is>
      </c>
      <c r="F442" t="inlineStr">
        <is>
          <t>9/1/22 12:00</t>
        </is>
      </c>
      <c r="I442" t="inlineStr">
        <is>
          <t>9/20/22 12:00</t>
        </is>
      </c>
      <c r="J442" t="inlineStr">
        <is>
          <t>9/20/22</t>
        </is>
      </c>
      <c r="K442" t="inlineStr">
        <is>
          <t>9/22/22 11:00</t>
        </is>
      </c>
      <c r="L442" t="inlineStr">
        <is>
          <t>Approved</t>
        </is>
      </c>
      <c r="O442" t="inlineStr">
        <is>
          <t>9/21/22</t>
        </is>
      </c>
      <c r="Q442" t="inlineStr">
        <is>
          <t>4/3/23</t>
        </is>
      </c>
      <c r="X442" t="inlineStr">
        <is>
          <t>9/22/22 12:00</t>
        </is>
      </c>
      <c r="AF442" t="n">
        <v>0</v>
      </c>
      <c r="AG442" t="inlineStr">
        <is>
          <t>US</t>
        </is>
      </c>
      <c r="AH442" t="inlineStr">
        <is>
          <t>US - NSA</t>
        </is>
      </c>
      <c r="AI442" t="inlineStr">
        <is>
          <t>US - NSA</t>
        </is>
      </c>
      <c r="AJ442" t="inlineStr">
        <is>
          <t>AS</t>
        </is>
      </c>
      <c r="AK442" t="inlineStr">
        <is>
          <t>Location Locker/Counter NA</t>
        </is>
      </c>
      <c r="AL442" t="inlineStr">
        <is>
          <t>Locker Onboarding NA</t>
        </is>
      </c>
      <c r="AM442" t="n">
        <v>1</v>
      </c>
      <c r="AN442" t="n">
        <v>19</v>
      </c>
      <c r="AO442" t="n">
        <v>-1</v>
      </c>
      <c r="AS442" t="n">
        <v>0</v>
      </c>
    </row>
    <row r="443">
      <c r="A443" t="n">
        <v>441</v>
      </c>
      <c r="B443" t="inlineStr">
        <is>
          <t>5/10/23 2:52</t>
        </is>
      </c>
      <c r="C443" t="inlineStr">
        <is>
          <t>6/27/23 4:28</t>
        </is>
      </c>
      <c r="D443" t="inlineStr">
        <is>
          <t>7/17/23</t>
        </is>
      </c>
      <c r="E443" t="inlineStr">
        <is>
          <t>Activated</t>
        </is>
      </c>
      <c r="F443" t="inlineStr">
        <is>
          <t>5/12/23 0:00</t>
        </is>
      </c>
      <c r="I443" t="inlineStr">
        <is>
          <t>5/15/23 15:00</t>
        </is>
      </c>
      <c r="K443" t="inlineStr">
        <is>
          <t>6/15/23 7:44</t>
        </is>
      </c>
      <c r="L443" t="inlineStr">
        <is>
          <t>Approved</t>
        </is>
      </c>
      <c r="R443" t="inlineStr">
        <is>
          <t>7/17/23</t>
        </is>
      </c>
      <c r="T443" t="inlineStr">
        <is>
          <t>6/15/23</t>
        </is>
      </c>
      <c r="Y443" t="inlineStr">
        <is>
          <t>6/27/23</t>
        </is>
      </c>
      <c r="Z443" t="inlineStr">
        <is>
          <t>6/27/23</t>
        </is>
      </c>
      <c r="AA443" t="inlineStr">
        <is>
          <t>6/27/23 4:28</t>
        </is>
      </c>
      <c r="AF443" t="n">
        <v>0</v>
      </c>
      <c r="AG443" t="inlineStr">
        <is>
          <t>DE</t>
        </is>
      </c>
      <c r="AH443" t="inlineStr">
        <is>
          <t>DE - BEM</t>
        </is>
      </c>
      <c r="AI443" t="inlineStr">
        <is>
          <t>DE - BEM</t>
        </is>
      </c>
      <c r="AJ443" t="inlineStr">
        <is>
          <t>M</t>
        </is>
      </c>
      <c r="AK443" t="inlineStr">
        <is>
          <t>Location Locker/Counter</t>
        </is>
      </c>
      <c r="AL443" t="inlineStr">
        <is>
          <t>Odin Onboarding EU</t>
        </is>
      </c>
      <c r="AM443" t="n">
        <v>1</v>
      </c>
      <c r="AN443" t="n">
        <v>3.63</v>
      </c>
      <c r="AR443" t="n">
        <v>46.19</v>
      </c>
      <c r="AS443" t="n">
        <v>0</v>
      </c>
      <c r="AT443" t="inlineStr">
        <is>
          <t>6/21/23 0:01</t>
        </is>
      </c>
    </row>
    <row r="444">
      <c r="A444" t="n">
        <v>442</v>
      </c>
      <c r="B444" t="inlineStr">
        <is>
          <t>1/7/20 1:16</t>
        </is>
      </c>
      <c r="C444" t="inlineStr">
        <is>
          <t>1/7/20 1:16</t>
        </is>
      </c>
      <c r="D444" t="inlineStr">
        <is>
          <t>5/30/23</t>
        </is>
      </c>
      <c r="E444" t="inlineStr">
        <is>
          <t>Activated</t>
        </is>
      </c>
      <c r="Y444" t="inlineStr">
        <is>
          <t>12/31/19</t>
        </is>
      </c>
      <c r="AA444" t="inlineStr">
        <is>
          <t>12/29/19 16:00</t>
        </is>
      </c>
      <c r="AF444" t="n">
        <v>0</v>
      </c>
      <c r="AG444" t="inlineStr">
        <is>
          <t>GB</t>
        </is>
      </c>
      <c r="AH444" t="inlineStr">
        <is>
          <t>GB - Principle Link UK  Ltd</t>
        </is>
      </c>
      <c r="AK444" t="inlineStr">
        <is>
          <t>Location Locker/Counter</t>
        </is>
      </c>
      <c r="AL444" t="inlineStr">
        <is>
          <t>Locker Onboarding</t>
        </is>
      </c>
      <c r="AM444" t="n">
        <v>1</v>
      </c>
      <c r="AS444" t="n">
        <v>0</v>
      </c>
    </row>
    <row r="445">
      <c r="A445" t="n">
        <v>443</v>
      </c>
      <c r="B445" t="inlineStr">
        <is>
          <t>8/25/21 6:41</t>
        </is>
      </c>
      <c r="C445" t="inlineStr">
        <is>
          <t>8/8/22 6:13</t>
        </is>
      </c>
      <c r="D445" t="inlineStr">
        <is>
          <t>12/21/22</t>
        </is>
      </c>
      <c r="E445" t="inlineStr">
        <is>
          <t>Closed</t>
        </is>
      </c>
      <c r="F445" t="inlineStr">
        <is>
          <t>8/25/21 15:00</t>
        </is>
      </c>
      <c r="L445" t="inlineStr">
        <is>
          <t>Approved</t>
        </is>
      </c>
      <c r="AF445" t="n">
        <v>0</v>
      </c>
      <c r="AG445" t="inlineStr">
        <is>
          <t>DE</t>
        </is>
      </c>
      <c r="AH445" t="inlineStr">
        <is>
          <t>DE - NCR (Cardtronics)</t>
        </is>
      </c>
      <c r="AK445" t="inlineStr">
        <is>
          <t>Location Locker/Counter</t>
        </is>
      </c>
      <c r="AL445" t="inlineStr">
        <is>
          <t>Locker Onboarding</t>
        </is>
      </c>
      <c r="AM445" t="n">
        <v>1</v>
      </c>
      <c r="AS445" t="n">
        <v>0</v>
      </c>
    </row>
    <row r="446">
      <c r="A446" t="n">
        <v>444</v>
      </c>
      <c r="B446" t="inlineStr">
        <is>
          <t>7/26/22 6:13</t>
        </is>
      </c>
      <c r="C446" t="inlineStr">
        <is>
          <t>12/4/22 14:26</t>
        </is>
      </c>
      <c r="D446" t="inlineStr">
        <is>
          <t>3/13/23</t>
        </is>
      </c>
      <c r="E446" t="inlineStr">
        <is>
          <t>Closed</t>
        </is>
      </c>
      <c r="F446" t="inlineStr">
        <is>
          <t>7/27/22 1:00</t>
        </is>
      </c>
      <c r="K446" t="inlineStr">
        <is>
          <t>9/23/22 8:07</t>
        </is>
      </c>
      <c r="L446" t="inlineStr">
        <is>
          <t>Rejected</t>
        </is>
      </c>
      <c r="AF446" t="n">
        <v>0</v>
      </c>
      <c r="AG446" t="inlineStr">
        <is>
          <t>IT</t>
        </is>
      </c>
      <c r="AH446" t="inlineStr">
        <is>
          <t>IT - Ricoh</t>
        </is>
      </c>
      <c r="AI446" t="inlineStr">
        <is>
          <t>IT - Ricoh</t>
        </is>
      </c>
      <c r="AJ446" t="inlineStr">
        <is>
          <t>M</t>
        </is>
      </c>
      <c r="AK446" t="inlineStr">
        <is>
          <t>Location Locker/Counter</t>
        </is>
      </c>
      <c r="AL446" t="inlineStr">
        <is>
          <t>Locker Onboarding</t>
        </is>
      </c>
      <c r="AM446" t="n">
        <v>1</v>
      </c>
      <c r="AS446" t="n">
        <v>0</v>
      </c>
    </row>
    <row r="447">
      <c r="A447" t="n">
        <v>445</v>
      </c>
      <c r="B447" t="inlineStr">
        <is>
          <t>1/9/23 5:48</t>
        </is>
      </c>
      <c r="D447" t="inlineStr">
        <is>
          <t>7/18/23</t>
        </is>
      </c>
      <c r="E447" t="inlineStr">
        <is>
          <t>Prepare property for installation</t>
        </is>
      </c>
      <c r="F447" t="inlineStr">
        <is>
          <t>2/9/23 1:01</t>
        </is>
      </c>
      <c r="K447" t="inlineStr">
        <is>
          <t>6/7/23 14:27</t>
        </is>
      </c>
      <c r="L447" t="inlineStr">
        <is>
          <t>Approved</t>
        </is>
      </c>
      <c r="AD447" t="inlineStr">
        <is>
          <t>4/3/23</t>
        </is>
      </c>
      <c r="AF447" t="n">
        <v>1</v>
      </c>
      <c r="AG447" t="inlineStr">
        <is>
          <t>IT</t>
        </is>
      </c>
      <c r="AH447" t="inlineStr">
        <is>
          <t>IT - LAB68</t>
        </is>
      </c>
      <c r="AI447" t="inlineStr">
        <is>
          <t>IT - LAB68</t>
        </is>
      </c>
      <c r="AJ447" t="inlineStr">
        <is>
          <t>MMM</t>
        </is>
      </c>
      <c r="AK447" t="inlineStr">
        <is>
          <t>Location Locker/Counter</t>
        </is>
      </c>
      <c r="AL447" t="inlineStr">
        <is>
          <t>Locker Onboarding</t>
        </is>
      </c>
      <c r="AM447" t="n">
        <v>1</v>
      </c>
      <c r="AS447" t="n">
        <v>0</v>
      </c>
    </row>
    <row r="448">
      <c r="A448" t="n">
        <v>446</v>
      </c>
      <c r="B448" t="inlineStr">
        <is>
          <t>3/11/21 3:30</t>
        </is>
      </c>
      <c r="C448" t="inlineStr">
        <is>
          <t>5/13/21 7:34</t>
        </is>
      </c>
      <c r="D448" t="inlineStr">
        <is>
          <t>7/17/23</t>
        </is>
      </c>
      <c r="E448" t="inlineStr">
        <is>
          <t>Activated</t>
        </is>
      </c>
      <c r="K448" t="inlineStr">
        <is>
          <t>3/11/21 8:33</t>
        </is>
      </c>
      <c r="T448" t="inlineStr">
        <is>
          <t>3/12/21</t>
        </is>
      </c>
      <c r="U448" t="inlineStr">
        <is>
          <t>5/13/21</t>
        </is>
      </c>
      <c r="Y448" t="inlineStr">
        <is>
          <t>5/7/21</t>
        </is>
      </c>
      <c r="AA448" t="inlineStr">
        <is>
          <t>5/13/21 7:34</t>
        </is>
      </c>
      <c r="AF448" t="n">
        <v>0</v>
      </c>
      <c r="AG448" t="inlineStr">
        <is>
          <t>ES</t>
        </is>
      </c>
      <c r="AI448" t="inlineStr">
        <is>
          <t>ES - Ricoh</t>
        </is>
      </c>
      <c r="AJ448" t="inlineStr">
        <is>
          <t>AS</t>
        </is>
      </c>
      <c r="AK448" t="inlineStr">
        <is>
          <t>Location Locker/Counter</t>
        </is>
      </c>
      <c r="AL448" t="inlineStr">
        <is>
          <t>Locker Onboarding</t>
        </is>
      </c>
      <c r="AM448" t="n">
        <v>1</v>
      </c>
      <c r="AS448" t="n">
        <v>0</v>
      </c>
      <c r="AT448" t="inlineStr">
        <is>
          <t>3/15/21 5:15</t>
        </is>
      </c>
    </row>
    <row r="449">
      <c r="A449" t="n">
        <v>447</v>
      </c>
      <c r="B449" t="inlineStr">
        <is>
          <t>1/20/21 0:22</t>
        </is>
      </c>
      <c r="C449" t="inlineStr">
        <is>
          <t>5/31/21 5:55</t>
        </is>
      </c>
      <c r="D449" t="inlineStr">
        <is>
          <t>5/30/23</t>
        </is>
      </c>
      <c r="E449" t="inlineStr">
        <is>
          <t>Activated</t>
        </is>
      </c>
      <c r="F449" t="inlineStr">
        <is>
          <t>1/20/21 1:02</t>
        </is>
      </c>
      <c r="K449" t="inlineStr">
        <is>
          <t>4/8/21 22:44</t>
        </is>
      </c>
      <c r="L449" t="inlineStr">
        <is>
          <t>Approved</t>
        </is>
      </c>
      <c r="T449" t="inlineStr">
        <is>
          <t>4/9/21</t>
        </is>
      </c>
      <c r="Y449" t="inlineStr">
        <is>
          <t>5/13/21</t>
        </is>
      </c>
      <c r="Z449" t="inlineStr">
        <is>
          <t>5/10/21</t>
        </is>
      </c>
      <c r="AA449" t="inlineStr">
        <is>
          <t>5/31/21 5:55</t>
        </is>
      </c>
      <c r="AF449" t="n">
        <v>0</v>
      </c>
      <c r="AG449" t="inlineStr">
        <is>
          <t>DE</t>
        </is>
      </c>
      <c r="AH449" t="inlineStr">
        <is>
          <t>DE - Tokheim</t>
        </is>
      </c>
      <c r="AI449" t="inlineStr">
        <is>
          <t>DE - Tokheim</t>
        </is>
      </c>
      <c r="AJ449" t="inlineStr">
        <is>
          <t>AS</t>
        </is>
      </c>
      <c r="AK449" t="inlineStr">
        <is>
          <t>Location Locker/Counter</t>
        </is>
      </c>
      <c r="AL449" t="inlineStr">
        <is>
          <t>Locker Onboarding</t>
        </is>
      </c>
      <c r="AM449" t="n">
        <v>1</v>
      </c>
      <c r="AR449" t="n">
        <v>131.16</v>
      </c>
      <c r="AS449" t="n">
        <v>0</v>
      </c>
      <c r="AT449" t="inlineStr">
        <is>
          <t>4/9/21 1:02</t>
        </is>
      </c>
    </row>
    <row r="450">
      <c r="A450" t="n">
        <v>448</v>
      </c>
      <c r="B450" t="inlineStr">
        <is>
          <t>1/21/21 5:44</t>
        </is>
      </c>
      <c r="C450" t="inlineStr">
        <is>
          <t>5/27/21 9:30</t>
        </is>
      </c>
      <c r="D450" t="inlineStr">
        <is>
          <t>7/5/23</t>
        </is>
      </c>
      <c r="E450" t="inlineStr">
        <is>
          <t>Activated</t>
        </is>
      </c>
      <c r="F450" t="inlineStr">
        <is>
          <t>1/22/21 1:01</t>
        </is>
      </c>
      <c r="K450" t="inlineStr">
        <is>
          <t>2/17/21 2:25</t>
        </is>
      </c>
      <c r="L450" t="inlineStr">
        <is>
          <t>Approved</t>
        </is>
      </c>
      <c r="T450" t="inlineStr">
        <is>
          <t>5/13/21</t>
        </is>
      </c>
      <c r="Y450" t="inlineStr">
        <is>
          <t>5/26/21</t>
        </is>
      </c>
      <c r="AA450" t="inlineStr">
        <is>
          <t>5/26/21 16:00</t>
        </is>
      </c>
      <c r="AF450" t="n">
        <v>0</v>
      </c>
      <c r="AG450" t="inlineStr">
        <is>
          <t>GB</t>
        </is>
      </c>
      <c r="AH450" t="inlineStr">
        <is>
          <t>GB - Ricoh UK Ltd</t>
        </is>
      </c>
      <c r="AI450" t="inlineStr">
        <is>
          <t>GB - Ricoh UK Ltd</t>
        </is>
      </c>
      <c r="AJ450" t="inlineStr">
        <is>
          <t>MM</t>
        </is>
      </c>
      <c r="AK450" t="inlineStr">
        <is>
          <t>Location Locker/Counter</t>
        </is>
      </c>
      <c r="AL450" t="inlineStr">
        <is>
          <t>Locker Onboarding</t>
        </is>
      </c>
      <c r="AM450" t="n">
        <v>1</v>
      </c>
      <c r="AR450" t="n">
        <v>124.58</v>
      </c>
      <c r="AS450" t="n">
        <v>0</v>
      </c>
    </row>
    <row r="451">
      <c r="A451" t="n">
        <v>449</v>
      </c>
      <c r="B451" t="inlineStr">
        <is>
          <t>12/15/20 23:42</t>
        </is>
      </c>
      <c r="C451" t="inlineStr">
        <is>
          <t>3/11/21 12:06</t>
        </is>
      </c>
      <c r="D451" t="inlineStr">
        <is>
          <t>5/30/23</t>
        </is>
      </c>
      <c r="E451" t="inlineStr">
        <is>
          <t>Activated</t>
        </is>
      </c>
      <c r="F451" t="inlineStr">
        <is>
          <t>12/16/20 15:00</t>
        </is>
      </c>
      <c r="K451" t="inlineStr">
        <is>
          <t>12/17/20 11:01</t>
        </is>
      </c>
      <c r="L451" t="inlineStr">
        <is>
          <t>Approved</t>
        </is>
      </c>
      <c r="U451" t="inlineStr">
        <is>
          <t>1/1/21</t>
        </is>
      </c>
      <c r="Y451" t="inlineStr">
        <is>
          <t>2/12/21</t>
        </is>
      </c>
      <c r="Z451" t="inlineStr">
        <is>
          <t>1/2/21</t>
        </is>
      </c>
      <c r="AA451" t="inlineStr">
        <is>
          <t>3/11/21 12:06</t>
        </is>
      </c>
      <c r="AF451" t="n">
        <v>0</v>
      </c>
      <c r="AG451" t="inlineStr">
        <is>
          <t>DE</t>
        </is>
      </c>
      <c r="AI451" t="inlineStr">
        <is>
          <t>DE - NCR (Cardtronics)</t>
        </is>
      </c>
      <c r="AJ451" t="inlineStr">
        <is>
          <t>ASAA</t>
        </is>
      </c>
      <c r="AK451" t="inlineStr">
        <is>
          <t>Location Locker/Counter</t>
        </is>
      </c>
      <c r="AL451" t="inlineStr">
        <is>
          <t>Locker Onboarding</t>
        </is>
      </c>
      <c r="AM451" t="n">
        <v>1</v>
      </c>
      <c r="AR451" t="n">
        <v>84.88</v>
      </c>
      <c r="AS451" t="n">
        <v>0</v>
      </c>
      <c r="AT451" t="inlineStr">
        <is>
          <t>12/18/20 1:01</t>
        </is>
      </c>
    </row>
    <row r="452">
      <c r="A452" t="n">
        <v>450</v>
      </c>
      <c r="B452" t="inlineStr">
        <is>
          <t>11/17/22 19:51</t>
        </is>
      </c>
      <c r="C452" t="inlineStr">
        <is>
          <t>1/11/23 23:02</t>
        </is>
      </c>
      <c r="D452" t="inlineStr">
        <is>
          <t>5/17/23</t>
        </is>
      </c>
      <c r="E452" t="inlineStr">
        <is>
          <t>Closed</t>
        </is>
      </c>
      <c r="F452" t="inlineStr">
        <is>
          <t>11/17/22 5:00</t>
        </is>
      </c>
      <c r="I452" t="inlineStr">
        <is>
          <t>11/24/22 5:00</t>
        </is>
      </c>
      <c r="K452" t="inlineStr">
        <is>
          <t>11/25/22 15:09</t>
        </is>
      </c>
      <c r="L452" t="inlineStr">
        <is>
          <t>Approved</t>
        </is>
      </c>
      <c r="Q452" t="inlineStr">
        <is>
          <t>1/12/23</t>
        </is>
      </c>
      <c r="AF452" t="n">
        <v>0</v>
      </c>
      <c r="AG452" t="inlineStr">
        <is>
          <t>AU</t>
        </is>
      </c>
      <c r="AH452" t="inlineStr">
        <is>
          <t>AU - NCR (Cardtronics)</t>
        </is>
      </c>
      <c r="AI452" t="inlineStr">
        <is>
          <t>AU - NCR (Cardtronics)</t>
        </is>
      </c>
      <c r="AK452" t="inlineStr">
        <is>
          <t>Location Locker/Counter</t>
        </is>
      </c>
      <c r="AL452" t="inlineStr">
        <is>
          <t>Locker Onboarding</t>
        </is>
      </c>
      <c r="AM452" t="n">
        <v>1</v>
      </c>
      <c r="AN452" t="n">
        <v>7</v>
      </c>
      <c r="AS452" t="n">
        <v>0</v>
      </c>
    </row>
    <row r="453">
      <c r="A453" t="n">
        <v>451</v>
      </c>
      <c r="B453" t="inlineStr">
        <is>
          <t>7/12/22 15:13</t>
        </is>
      </c>
      <c r="D453" t="inlineStr">
        <is>
          <t>7/6/23</t>
        </is>
      </c>
      <c r="E453" t="inlineStr">
        <is>
          <t>Schedule installation</t>
        </is>
      </c>
      <c r="H453" t="inlineStr">
        <is>
          <t>9/6/22</t>
        </is>
      </c>
      <c r="I453" t="inlineStr">
        <is>
          <t>9/22/22 12:00</t>
        </is>
      </c>
      <c r="J453" t="inlineStr">
        <is>
          <t>9/22/22</t>
        </is>
      </c>
      <c r="K453" t="inlineStr">
        <is>
          <t>6/7/23 14:22</t>
        </is>
      </c>
      <c r="L453" t="inlineStr">
        <is>
          <t>Approved</t>
        </is>
      </c>
      <c r="O453" t="inlineStr">
        <is>
          <t>9/27/22</t>
        </is>
      </c>
      <c r="R453" t="inlineStr">
        <is>
          <t>12/20/22</t>
        </is>
      </c>
      <c r="T453" t="inlineStr">
        <is>
          <t>7/5/23</t>
        </is>
      </c>
      <c r="V453" t="inlineStr">
        <is>
          <t>7/5/23</t>
        </is>
      </c>
      <c r="AF453" t="n">
        <v>0</v>
      </c>
      <c r="AG453" t="inlineStr">
        <is>
          <t>US</t>
        </is>
      </c>
      <c r="AH453" t="inlineStr">
        <is>
          <t>US - NSA</t>
        </is>
      </c>
      <c r="AI453" t="inlineStr">
        <is>
          <t>US - NSA</t>
        </is>
      </c>
      <c r="AJ453" t="inlineStr">
        <is>
          <t>MM</t>
        </is>
      </c>
      <c r="AK453" t="inlineStr">
        <is>
          <t>Location Locker/Counter NA</t>
        </is>
      </c>
      <c r="AL453" t="inlineStr">
        <is>
          <t>Locker Onboarding NA</t>
        </is>
      </c>
      <c r="AM453" t="n">
        <v>1</v>
      </c>
      <c r="AO453" t="n">
        <v>-323</v>
      </c>
      <c r="AS453" t="n">
        <v>0</v>
      </c>
    </row>
    <row r="454">
      <c r="A454" t="n">
        <v>452</v>
      </c>
      <c r="B454" t="inlineStr">
        <is>
          <t>11/29/22 10:25</t>
        </is>
      </c>
      <c r="C454" t="inlineStr">
        <is>
          <t>3/15/23 11:28</t>
        </is>
      </c>
      <c r="D454" t="inlineStr">
        <is>
          <t>7/13/23</t>
        </is>
      </c>
      <c r="E454" t="inlineStr">
        <is>
          <t>Activated</t>
        </is>
      </c>
      <c r="F454" t="inlineStr">
        <is>
          <t>11/29/22 12:00</t>
        </is>
      </c>
      <c r="I454" t="inlineStr">
        <is>
          <t>12/2/22 12:00</t>
        </is>
      </c>
      <c r="J454" t="inlineStr">
        <is>
          <t>12/2/22</t>
        </is>
      </c>
      <c r="K454" t="inlineStr">
        <is>
          <t>12/2/22 13:10</t>
        </is>
      </c>
      <c r="L454" t="inlineStr">
        <is>
          <t>Approved</t>
        </is>
      </c>
      <c r="O454" t="inlineStr">
        <is>
          <t>12/2/22</t>
        </is>
      </c>
      <c r="Q454" t="inlineStr">
        <is>
          <t>12/27/22</t>
        </is>
      </c>
      <c r="R454" t="inlineStr">
        <is>
          <t>7/13/23</t>
        </is>
      </c>
      <c r="T454" t="inlineStr">
        <is>
          <t>2/22/23</t>
        </is>
      </c>
      <c r="V454" t="inlineStr">
        <is>
          <t>2/22/23</t>
        </is>
      </c>
      <c r="Y454" t="inlineStr">
        <is>
          <t>3/13/23</t>
        </is>
      </c>
      <c r="Z454" t="inlineStr">
        <is>
          <t>3/14/23</t>
        </is>
      </c>
      <c r="AA454" t="inlineStr">
        <is>
          <t>3/15/23 11:28</t>
        </is>
      </c>
      <c r="AF454" t="n">
        <v>0</v>
      </c>
      <c r="AG454" t="inlineStr">
        <is>
          <t>US</t>
        </is>
      </c>
      <c r="AH454" t="inlineStr">
        <is>
          <t>US - NSA</t>
        </is>
      </c>
      <c r="AI454" t="inlineStr">
        <is>
          <t>US - NSA</t>
        </is>
      </c>
      <c r="AJ454" t="inlineStr">
        <is>
          <t>M</t>
        </is>
      </c>
      <c r="AK454" t="inlineStr">
        <is>
          <t>Location Locker/Counter NA</t>
        </is>
      </c>
      <c r="AL454" t="inlineStr">
        <is>
          <t>Locker Onboarding NA</t>
        </is>
      </c>
      <c r="AM454" t="n">
        <v>1</v>
      </c>
      <c r="AN454" t="n">
        <v>3</v>
      </c>
      <c r="AO454" t="n">
        <v>0</v>
      </c>
      <c r="AP454" t="n">
        <v>220</v>
      </c>
      <c r="AQ454" t="n">
        <v>19</v>
      </c>
      <c r="AR454" t="n">
        <v>105.94</v>
      </c>
      <c r="AS454" t="n">
        <v>0</v>
      </c>
    </row>
    <row r="455">
      <c r="A455" t="n">
        <v>453</v>
      </c>
      <c r="B455" t="inlineStr">
        <is>
          <t>9/29/22 10:37</t>
        </is>
      </c>
      <c r="D455" t="inlineStr">
        <is>
          <t>7/17/23</t>
        </is>
      </c>
      <c r="E455" t="inlineStr">
        <is>
          <t>Wait for installation</t>
        </is>
      </c>
      <c r="F455" t="inlineStr">
        <is>
          <t>10/5/22 1:00</t>
        </is>
      </c>
      <c r="K455" t="inlineStr">
        <is>
          <t>6/7/23 14:22</t>
        </is>
      </c>
      <c r="T455" t="inlineStr">
        <is>
          <t>6/30/23</t>
        </is>
      </c>
      <c r="AF455" t="n">
        <v>0</v>
      </c>
      <c r="AG455" t="inlineStr">
        <is>
          <t>DE</t>
        </is>
      </c>
      <c r="AH455" t="inlineStr">
        <is>
          <t>DE - BEM</t>
        </is>
      </c>
      <c r="AI455" t="inlineStr">
        <is>
          <t>DE - BEM</t>
        </is>
      </c>
      <c r="AJ455" t="inlineStr">
        <is>
          <t>M</t>
        </is>
      </c>
      <c r="AK455" t="inlineStr">
        <is>
          <t>Location Locker/Counter</t>
        </is>
      </c>
      <c r="AL455" t="inlineStr">
        <is>
          <t>Odin Onboarding EU</t>
        </is>
      </c>
      <c r="AM455" t="n">
        <v>1</v>
      </c>
      <c r="AS455" t="n">
        <v>0</v>
      </c>
      <c r="AT455" t="inlineStr">
        <is>
          <t>7/1/23 0:01</t>
        </is>
      </c>
    </row>
    <row r="456">
      <c r="A456" t="n">
        <v>454</v>
      </c>
      <c r="B456" t="inlineStr">
        <is>
          <t>1/7/20 1:22</t>
        </is>
      </c>
      <c r="C456" t="inlineStr">
        <is>
          <t>1/7/20 1:22</t>
        </is>
      </c>
      <c r="D456" t="inlineStr">
        <is>
          <t>7/17/23</t>
        </is>
      </c>
      <c r="E456" t="inlineStr">
        <is>
          <t>Activated</t>
        </is>
      </c>
      <c r="Y456" t="inlineStr">
        <is>
          <t>8/7/19</t>
        </is>
      </c>
      <c r="AA456" t="inlineStr">
        <is>
          <t>8/26/19 16:00</t>
        </is>
      </c>
      <c r="AF456" t="n">
        <v>0</v>
      </c>
      <c r="AG456" t="inlineStr">
        <is>
          <t>GB</t>
        </is>
      </c>
      <c r="AH456" t="inlineStr">
        <is>
          <t>GB - Principle Link UK  Ltd</t>
        </is>
      </c>
      <c r="AK456" t="inlineStr">
        <is>
          <t>Location Locker/Counter</t>
        </is>
      </c>
      <c r="AL456" t="inlineStr">
        <is>
          <t>Locker Onboarding</t>
        </is>
      </c>
      <c r="AM456" t="n">
        <v>1</v>
      </c>
      <c r="AS456" t="n">
        <v>0</v>
      </c>
    </row>
    <row r="457">
      <c r="A457" t="n">
        <v>455</v>
      </c>
      <c r="B457" t="inlineStr">
        <is>
          <t>8/25/21 6:41</t>
        </is>
      </c>
      <c r="C457" t="inlineStr">
        <is>
          <t>2/13/23 6:12</t>
        </is>
      </c>
      <c r="D457" t="inlineStr">
        <is>
          <t>2/13/23</t>
        </is>
      </c>
      <c r="E457" t="inlineStr">
        <is>
          <t>Closed</t>
        </is>
      </c>
      <c r="F457" t="inlineStr">
        <is>
          <t>8/25/21 15:00</t>
        </is>
      </c>
      <c r="L457" t="inlineStr">
        <is>
          <t>Approved</t>
        </is>
      </c>
      <c r="AF457" t="n">
        <v>0</v>
      </c>
      <c r="AG457" t="inlineStr">
        <is>
          <t>DE</t>
        </is>
      </c>
      <c r="AH457" t="inlineStr">
        <is>
          <t>DE - NCR (Cardtronics)</t>
        </is>
      </c>
      <c r="AK457" t="inlineStr">
        <is>
          <t>Location Locker/Counter</t>
        </is>
      </c>
      <c r="AL457" t="inlineStr">
        <is>
          <t>Locker Onboarding</t>
        </is>
      </c>
      <c r="AM457" t="n">
        <v>1</v>
      </c>
      <c r="AS457" t="n">
        <v>0</v>
      </c>
    </row>
    <row r="458">
      <c r="A458" t="n">
        <v>456</v>
      </c>
      <c r="B458" t="inlineStr">
        <is>
          <t>10/25/22 7:37</t>
        </is>
      </c>
      <c r="C458" t="inlineStr">
        <is>
          <t>11/30/22 5:30</t>
        </is>
      </c>
      <c r="D458" t="inlineStr">
        <is>
          <t>7/18/23</t>
        </is>
      </c>
      <c r="E458" t="inlineStr">
        <is>
          <t>Activated</t>
        </is>
      </c>
      <c r="F458" t="inlineStr">
        <is>
          <t>10/26/22 1:09</t>
        </is>
      </c>
      <c r="K458" t="inlineStr">
        <is>
          <t>11/8/22 7:39</t>
        </is>
      </c>
      <c r="L458" t="inlineStr">
        <is>
          <t>Approved</t>
        </is>
      </c>
      <c r="Q458" t="inlineStr">
        <is>
          <t>11/18/22</t>
        </is>
      </c>
      <c r="R458" t="inlineStr">
        <is>
          <t>7/18/23</t>
        </is>
      </c>
      <c r="T458" t="inlineStr">
        <is>
          <t>11/17/22</t>
        </is>
      </c>
      <c r="Y458" t="inlineStr">
        <is>
          <t>11/29/22</t>
        </is>
      </c>
      <c r="AA458" t="inlineStr">
        <is>
          <t>11/30/22 5:30</t>
        </is>
      </c>
      <c r="AF458" t="n">
        <v>0</v>
      </c>
      <c r="AG458" t="inlineStr">
        <is>
          <t>IT</t>
        </is>
      </c>
      <c r="AH458" t="inlineStr">
        <is>
          <t>IT - Ricoh</t>
        </is>
      </c>
      <c r="AI458" t="inlineStr">
        <is>
          <t>IT - Ricoh</t>
        </is>
      </c>
      <c r="AJ458" t="inlineStr">
        <is>
          <t>MM</t>
        </is>
      </c>
      <c r="AK458" t="inlineStr">
        <is>
          <t>Location Locker/Counter</t>
        </is>
      </c>
      <c r="AL458" t="inlineStr">
        <is>
          <t>Odin Onboarding EU</t>
        </is>
      </c>
      <c r="AM458" t="n">
        <v>1</v>
      </c>
      <c r="AP458" t="n">
        <v>251</v>
      </c>
      <c r="AR458" t="n">
        <v>35.22</v>
      </c>
      <c r="AS458" t="n">
        <v>1</v>
      </c>
      <c r="AT458" t="inlineStr">
        <is>
          <t>11/18/22 1:00</t>
        </is>
      </c>
    </row>
    <row r="459">
      <c r="A459" t="n">
        <v>457</v>
      </c>
      <c r="B459" t="inlineStr">
        <is>
          <t>2/1/22 3:13</t>
        </is>
      </c>
      <c r="C459" t="inlineStr">
        <is>
          <t>12/19/22 1:28</t>
        </is>
      </c>
      <c r="D459" t="inlineStr">
        <is>
          <t>7/18/23</t>
        </is>
      </c>
      <c r="E459" t="inlineStr">
        <is>
          <t>Activated</t>
        </is>
      </c>
      <c r="F459" t="inlineStr">
        <is>
          <t>2/2/22 1:00</t>
        </is>
      </c>
      <c r="K459" t="inlineStr">
        <is>
          <t>2/23/22 3:41</t>
        </is>
      </c>
      <c r="L459" t="inlineStr">
        <is>
          <t>Approved</t>
        </is>
      </c>
      <c r="R459" t="inlineStr">
        <is>
          <t>7/18/23</t>
        </is>
      </c>
      <c r="T459" t="inlineStr">
        <is>
          <t>12/14/22</t>
        </is>
      </c>
      <c r="Y459" t="inlineStr">
        <is>
          <t>12/16/22</t>
        </is>
      </c>
      <c r="AA459" t="inlineStr">
        <is>
          <t>12/19/22 1:28</t>
        </is>
      </c>
      <c r="AD459" t="inlineStr">
        <is>
          <t>6/2/22</t>
        </is>
      </c>
      <c r="AE459" t="inlineStr">
        <is>
          <t>12/14/22</t>
        </is>
      </c>
      <c r="AF459" t="n">
        <v>0</v>
      </c>
      <c r="AG459" t="inlineStr">
        <is>
          <t>IT</t>
        </is>
      </c>
      <c r="AH459" t="inlineStr">
        <is>
          <t>IT - LAB68</t>
        </is>
      </c>
      <c r="AI459" t="inlineStr">
        <is>
          <t>IT - LAB68</t>
        </is>
      </c>
      <c r="AJ459" t="inlineStr">
        <is>
          <t>MM</t>
        </is>
      </c>
      <c r="AK459" t="inlineStr">
        <is>
          <t>Location Locker/Counter</t>
        </is>
      </c>
      <c r="AL459" t="inlineStr">
        <is>
          <t>Odin Onboarding EU</t>
        </is>
      </c>
      <c r="AM459" t="n">
        <v>1</v>
      </c>
      <c r="AR459" t="n">
        <v>320.02</v>
      </c>
      <c r="AS459" t="n">
        <v>1</v>
      </c>
      <c r="AT459" t="inlineStr">
        <is>
          <t>12/15/22 1:00</t>
        </is>
      </c>
    </row>
    <row r="460">
      <c r="A460" t="n">
        <v>458</v>
      </c>
      <c r="B460" t="inlineStr">
        <is>
          <t>3/11/21 3:30</t>
        </is>
      </c>
      <c r="C460" t="inlineStr">
        <is>
          <t>5/6/21 6:37</t>
        </is>
      </c>
      <c r="D460" t="inlineStr">
        <is>
          <t>7/17/23</t>
        </is>
      </c>
      <c r="E460" t="inlineStr">
        <is>
          <t>Activated</t>
        </is>
      </c>
      <c r="K460" t="inlineStr">
        <is>
          <t>3/11/21 8:33</t>
        </is>
      </c>
      <c r="T460" t="inlineStr">
        <is>
          <t>3/12/21</t>
        </is>
      </c>
      <c r="U460" t="inlineStr">
        <is>
          <t>5/6/21</t>
        </is>
      </c>
      <c r="Y460" t="inlineStr">
        <is>
          <t>5/5/21</t>
        </is>
      </c>
      <c r="AA460" t="inlineStr">
        <is>
          <t>5/6/21 6:37</t>
        </is>
      </c>
      <c r="AF460" t="n">
        <v>0</v>
      </c>
      <c r="AG460" t="inlineStr">
        <is>
          <t>ES</t>
        </is>
      </c>
      <c r="AI460" t="inlineStr">
        <is>
          <t>ES - Ricoh</t>
        </is>
      </c>
      <c r="AJ460" t="inlineStr">
        <is>
          <t>AS</t>
        </is>
      </c>
      <c r="AK460" t="inlineStr">
        <is>
          <t>Location Locker/Counter</t>
        </is>
      </c>
      <c r="AL460" t="inlineStr">
        <is>
          <t>Locker Onboarding</t>
        </is>
      </c>
      <c r="AM460" t="n">
        <v>1</v>
      </c>
      <c r="AS460" t="n">
        <v>0</v>
      </c>
      <c r="AT460" t="inlineStr">
        <is>
          <t>3/15/21 5:17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N125"/>
  <sheetViews>
    <sheetView showGridLines="0" topLeftCell="A5" zoomScale="90" zoomScaleNormal="90" workbookViewId="0">
      <pane xSplit="2" ySplit="9" topLeftCell="C21" activePane="bottomRight" state="frozen"/>
      <selection activeCell="A5" sqref="A5"/>
      <selection pane="topRight" activeCell="C5" sqref="C5"/>
      <selection pane="bottomLeft" activeCell="A14" sqref="A14"/>
      <selection pane="bottomRight" activeCell="T28" sqref="T28"/>
    </sheetView>
  </sheetViews>
  <sheetFormatPr baseColWidth="10" defaultColWidth="8.83203125" defaultRowHeight="15" outlineLevelRow="1"/>
  <cols>
    <col width="32.5" customWidth="1" style="143" min="2" max="2"/>
    <col width="11.83203125" bestFit="1" customWidth="1" style="75" min="3" max="3"/>
    <col width="10.33203125" bestFit="1" customWidth="1" style="143" min="4" max="4"/>
    <col width="9.33203125" bestFit="1" customWidth="1" style="143" min="5" max="5"/>
    <col width="11.5" bestFit="1" customWidth="1" style="143" min="6" max="6"/>
    <col width="10.6640625" bestFit="1" customWidth="1" style="143" min="7" max="7"/>
    <col width="9" bestFit="1" customWidth="1" style="143" min="8" max="8"/>
    <col width="11.33203125" customWidth="1" style="143" min="9" max="9"/>
    <col width="7.6640625" bestFit="1" customWidth="1" style="75" min="10" max="10"/>
    <col width="10.1640625" bestFit="1" customWidth="1" style="143" min="11" max="11"/>
    <col width="7.6640625" bestFit="1" customWidth="1" style="143" min="12" max="12"/>
    <col width="11.33203125" bestFit="1" customWidth="1" style="143" min="13" max="13"/>
    <col width="9.6640625" bestFit="1" customWidth="1" style="101" min="14" max="14"/>
    <col width="9" bestFit="1" customWidth="1" style="101" min="15" max="15"/>
    <col width="11.33203125" customWidth="1" style="143" min="16" max="16"/>
    <col width="11.83203125" bestFit="1" customWidth="1" style="75" min="17" max="17"/>
    <col width="10.33203125" bestFit="1" customWidth="1" style="143" min="18" max="18"/>
    <col width="8.5" bestFit="1" customWidth="1" style="143" min="19" max="19"/>
    <col width="9.5" customWidth="1" style="143" min="20" max="20"/>
    <col width="9.6640625" bestFit="1" customWidth="1" style="101" min="21" max="21"/>
    <col width="10.1640625" customWidth="1" style="101" min="22" max="22"/>
    <col width="11.33203125" customWidth="1" style="143" min="23" max="23"/>
    <col width="7.6640625" bestFit="1" customWidth="1" style="75" min="24" max="24"/>
    <col width="10.1640625" bestFit="1" customWidth="1" style="143" min="25" max="25"/>
    <col width="7.6640625" bestFit="1" customWidth="1" style="143" min="26" max="26"/>
    <col width="11.33203125" bestFit="1" customWidth="1" style="143" min="27" max="27"/>
    <col width="9.6640625" bestFit="1" customWidth="1" style="101" min="28" max="28"/>
    <col width="9" bestFit="1" customWidth="1" style="101" min="29" max="29"/>
    <col width="11.33203125" customWidth="1" style="143" min="30" max="30"/>
    <col outlineLevel="1" width="13.5" customWidth="1" style="143" min="32" max="32"/>
    <col outlineLevel="1" width="11.5" customWidth="1" style="143" min="33" max="33"/>
    <col outlineLevel="1" width="13.5" customWidth="1" style="143" min="34" max="34"/>
    <col outlineLevel="1" width="11.5" customWidth="1" style="143" min="35" max="35"/>
    <col width="37.5" bestFit="1" customWidth="1" style="143" min="40" max="40"/>
  </cols>
  <sheetData>
    <row r="1">
      <c r="B1" s="12" t="n"/>
      <c r="C1" s="73" t="n"/>
      <c r="D1" s="12" t="n"/>
      <c r="E1" s="12" t="n"/>
      <c r="F1" s="12" t="n"/>
      <c r="G1" s="12" t="n"/>
      <c r="H1" s="12" t="n"/>
      <c r="I1" s="12" t="n"/>
      <c r="J1" s="73" t="n"/>
      <c r="K1" s="12" t="n"/>
      <c r="L1" s="12" t="n"/>
      <c r="M1" s="12" t="n"/>
      <c r="P1" s="12" t="n"/>
      <c r="Q1" s="73" t="n"/>
      <c r="R1" s="12" t="n"/>
      <c r="S1" s="12" t="n"/>
      <c r="T1" s="12" t="n"/>
      <c r="W1" s="12" t="n"/>
      <c r="X1" s="73" t="n"/>
      <c r="Y1" s="12" t="n"/>
      <c r="Z1" s="12" t="n"/>
      <c r="AA1" s="12" t="n"/>
      <c r="AD1" s="12" t="n"/>
    </row>
    <row r="2">
      <c r="B2" s="13" t="n"/>
      <c r="C2" s="74" t="n"/>
      <c r="D2" s="13" t="n"/>
      <c r="E2" s="13" t="n"/>
      <c r="F2" s="13" t="n"/>
      <c r="G2" s="13" t="n"/>
      <c r="H2" s="13" t="n"/>
      <c r="I2" s="13" t="n"/>
      <c r="J2" s="74" t="n"/>
      <c r="K2" s="13" t="n"/>
      <c r="L2" s="13" t="n"/>
      <c r="M2" s="13" t="n"/>
      <c r="N2" s="102" t="n"/>
      <c r="O2" s="102" t="n"/>
      <c r="P2" s="13" t="n"/>
      <c r="Q2" s="74" t="n"/>
      <c r="R2" s="13" t="n"/>
      <c r="S2" s="13" t="n"/>
      <c r="T2" s="13" t="n"/>
      <c r="U2" s="102" t="n"/>
      <c r="V2" s="102" t="n"/>
      <c r="W2" s="13" t="n"/>
      <c r="X2" s="74" t="n"/>
      <c r="Y2" s="13" t="n"/>
      <c r="Z2" s="13" t="n"/>
      <c r="AA2" s="13" t="n"/>
      <c r="AB2" s="102" t="n"/>
      <c r="AC2" s="102" t="n"/>
      <c r="AD2" s="13" t="n"/>
    </row>
    <row r="3"/>
    <row r="4"/>
    <row r="5">
      <c r="C5" s="76" t="n">
        <v>45017</v>
      </c>
      <c r="D5" s="10">
        <f>DATE(YEAR(TODAY()),1,1)</f>
        <v/>
      </c>
      <c r="E5" s="10" t="n">
        <v>44927</v>
      </c>
      <c r="F5" s="10">
        <f>DATE(YEAR(TODAY())-1,1,1)</f>
        <v/>
      </c>
      <c r="J5" s="76" t="n">
        <v>45017</v>
      </c>
      <c r="K5" s="10">
        <f>DATE(YEAR(TODAY()),1,1)</f>
        <v/>
      </c>
      <c r="L5" s="10" t="n">
        <v>44927</v>
      </c>
      <c r="M5" s="10">
        <f>DATE(YEAR(TODAY())-1,1,1)</f>
        <v/>
      </c>
      <c r="Q5" s="76" t="n">
        <v>45017</v>
      </c>
      <c r="R5" s="10">
        <f>DATE(YEAR(TODAY()),1,1)</f>
        <v/>
      </c>
      <c r="S5" s="10" t="n">
        <v>44927</v>
      </c>
      <c r="T5" s="10">
        <f>DATE(YEAR(TODAY())-1,1,1)</f>
        <v/>
      </c>
      <c r="X5" s="76" t="n">
        <v>45017</v>
      </c>
      <c r="Y5" s="10">
        <f>DATE(YEAR(TODAY()),1,1)</f>
        <v/>
      </c>
      <c r="Z5" s="10" t="n">
        <v>44927</v>
      </c>
      <c r="AA5" s="10">
        <f>DATE(YEAR(TODAY())-1,1,1)</f>
        <v/>
      </c>
    </row>
    <row r="6">
      <c r="C6" s="76" t="n">
        <v>45107</v>
      </c>
      <c r="D6" s="10">
        <f>C6</f>
        <v/>
      </c>
      <c r="E6" s="10" t="n">
        <v>45016</v>
      </c>
      <c r="F6" s="10">
        <f>EOMONTH(DATE(YEAR(TODAY())-1,MONTH(TODAY())-1,1),0)</f>
        <v/>
      </c>
      <c r="J6" s="76" t="n">
        <v>45107</v>
      </c>
      <c r="K6" s="10">
        <f>J6</f>
        <v/>
      </c>
      <c r="L6" s="10" t="n">
        <v>45016</v>
      </c>
      <c r="M6" s="10">
        <f>EOMONTH(DATE(YEAR(TODAY())-1,MONTH(TODAY())-1,1),0)</f>
        <v/>
      </c>
      <c r="Q6" s="76" t="n">
        <v>45107</v>
      </c>
      <c r="R6" s="10">
        <f>Q6</f>
        <v/>
      </c>
      <c r="S6" s="10" t="n">
        <v>45016</v>
      </c>
      <c r="T6" s="10">
        <f>EOMONTH(DATE(YEAR(TODAY())-1,MONTH(TODAY())-1,1),0)</f>
        <v/>
      </c>
      <c r="X6" s="76" t="n">
        <v>45107</v>
      </c>
      <c r="Y6" s="10">
        <f>X6</f>
        <v/>
      </c>
      <c r="Z6" s="10" t="n">
        <v>45016</v>
      </c>
      <c r="AA6" s="10">
        <f>EOMONTH(DATE(YEAR(TODAY())-1,MONTH(TODAY())-1,1),0)</f>
        <v/>
      </c>
    </row>
    <row r="11">
      <c r="C11" s="75" t="inlineStr">
        <is>
          <t>WW</t>
        </is>
      </c>
      <c r="D11" t="inlineStr">
        <is>
          <t>WW</t>
        </is>
      </c>
      <c r="E11" t="inlineStr">
        <is>
          <t>WW</t>
        </is>
      </c>
      <c r="F11" t="inlineStr">
        <is>
          <t>WW</t>
        </is>
      </c>
      <c r="G11" t="inlineStr">
        <is>
          <t>WW</t>
        </is>
      </c>
      <c r="H11" t="inlineStr">
        <is>
          <t>WW</t>
        </is>
      </c>
      <c r="I11" t="inlineStr">
        <is>
          <t>WW</t>
        </is>
      </c>
      <c r="J11" s="75" t="inlineStr">
        <is>
          <t>EU</t>
        </is>
      </c>
      <c r="K11" t="inlineStr">
        <is>
          <t>EU</t>
        </is>
      </c>
      <c r="L11" t="inlineStr">
        <is>
          <t>EU</t>
        </is>
      </c>
      <c r="M11" t="inlineStr">
        <is>
          <t>EU</t>
        </is>
      </c>
      <c r="N11" s="101" t="inlineStr">
        <is>
          <t>EU</t>
        </is>
      </c>
      <c r="O11" s="101" t="inlineStr">
        <is>
          <t>EU</t>
        </is>
      </c>
      <c r="P11" t="inlineStr">
        <is>
          <t>EU</t>
        </is>
      </c>
      <c r="Q11" s="75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s="101" t="inlineStr">
        <is>
          <t>NA</t>
        </is>
      </c>
      <c r="V11" s="101" t="inlineStr">
        <is>
          <t>NA</t>
        </is>
      </c>
      <c r="W11" t="inlineStr">
        <is>
          <t>NA</t>
        </is>
      </c>
      <c r="X11" s="75" t="inlineStr">
        <is>
          <t>APAC</t>
        </is>
      </c>
      <c r="Y11" t="inlineStr">
        <is>
          <t>APAC</t>
        </is>
      </c>
      <c r="Z11" t="inlineStr">
        <is>
          <t>APAC</t>
        </is>
      </c>
      <c r="AA11" t="inlineStr">
        <is>
          <t>APAC</t>
        </is>
      </c>
      <c r="AB11" s="101" t="inlineStr">
        <is>
          <t>APAC</t>
        </is>
      </c>
      <c r="AC11" s="101" t="inlineStr">
        <is>
          <t>APAC</t>
        </is>
      </c>
      <c r="AD11" t="inlineStr">
        <is>
          <t>APAC</t>
        </is>
      </c>
    </row>
    <row r="12" ht="23" customHeight="1" s="143">
      <c r="B12" s="14" t="inlineStr">
        <is>
          <t>WW Operations QBR</t>
        </is>
      </c>
      <c r="C12" s="77" t="inlineStr">
        <is>
          <t>WW</t>
        </is>
      </c>
      <c r="D12" s="78" t="n"/>
      <c r="E12" s="78" t="n"/>
      <c r="F12" s="78" t="n"/>
      <c r="G12" s="78" t="n"/>
      <c r="H12" s="78" t="n"/>
      <c r="I12" s="14" t="n"/>
      <c r="J12" s="77" t="inlineStr">
        <is>
          <t>EU6</t>
        </is>
      </c>
      <c r="K12" s="78" t="n"/>
      <c r="L12" s="78" t="n"/>
      <c r="M12" s="78" t="n"/>
      <c r="N12" s="103" t="n"/>
      <c r="O12" s="103" t="n"/>
      <c r="P12" s="14" t="n"/>
      <c r="Q12" s="77" t="inlineStr">
        <is>
          <t>NA</t>
        </is>
      </c>
      <c r="R12" s="78" t="n"/>
      <c r="S12" s="78" t="n"/>
      <c r="T12" s="78" t="n"/>
      <c r="U12" s="103" t="n"/>
      <c r="V12" s="103" t="n"/>
      <c r="W12" s="14" t="n"/>
      <c r="X12" s="77" t="inlineStr">
        <is>
          <t>APAC</t>
        </is>
      </c>
      <c r="Y12" s="78" t="n"/>
      <c r="Z12" s="78" t="n"/>
      <c r="AA12" s="78" t="n"/>
      <c r="AB12" s="103" t="n"/>
      <c r="AC12" s="103" t="n"/>
      <c r="AD12" s="14" t="n"/>
      <c r="AF12" s="144" t="inlineStr">
        <is>
          <t>Q2G Values</t>
        </is>
      </c>
      <c r="AG12" s="145" t="n"/>
      <c r="AH12" s="145" t="n"/>
      <c r="AI12" s="146" t="n"/>
    </row>
    <row r="13" ht="32" customHeight="1" s="143">
      <c r="B13" s="14" t="n"/>
      <c r="C13" s="79" t="inlineStr">
        <is>
          <t>Q2 23</t>
        </is>
      </c>
      <c r="D13" s="80" t="inlineStr">
        <is>
          <t>Actuals YTD</t>
        </is>
      </c>
      <c r="E13" s="80" t="inlineStr">
        <is>
          <t>Q1 23</t>
        </is>
      </c>
      <c r="F13" s="80" t="inlineStr">
        <is>
          <t>Last Year YTD</t>
        </is>
      </c>
      <c r="G13" s="80" t="inlineStr">
        <is>
          <t>QoQ B/(W)</t>
        </is>
      </c>
      <c r="H13" s="80" t="inlineStr">
        <is>
          <t>YoY B/(W)</t>
        </is>
      </c>
      <c r="I13" s="2" t="inlineStr">
        <is>
          <t>Variance vs. Q2G B/(W)</t>
        </is>
      </c>
      <c r="J13" s="79" t="inlineStr">
        <is>
          <t>Q2 23</t>
        </is>
      </c>
      <c r="K13" s="80" t="inlineStr">
        <is>
          <t>Actuals YTD</t>
        </is>
      </c>
      <c r="L13" s="80" t="inlineStr">
        <is>
          <t>Q1 23</t>
        </is>
      </c>
      <c r="M13" s="80" t="inlineStr">
        <is>
          <t>Last Year YTD</t>
        </is>
      </c>
      <c r="N13" s="104" t="inlineStr">
        <is>
          <t>QoQ B/(W)</t>
        </is>
      </c>
      <c r="O13" s="104" t="inlineStr">
        <is>
          <t>YoY B/(W)</t>
        </is>
      </c>
      <c r="P13" s="2" t="inlineStr">
        <is>
          <t>Variance vs. Q2G B/(W)</t>
        </is>
      </c>
      <c r="Q13" s="79" t="inlineStr">
        <is>
          <t>Q2 23</t>
        </is>
      </c>
      <c r="R13" s="80" t="inlineStr">
        <is>
          <t>Actuals YTD</t>
        </is>
      </c>
      <c r="S13" s="80" t="inlineStr">
        <is>
          <t>Q1 23</t>
        </is>
      </c>
      <c r="T13" s="80" t="inlineStr">
        <is>
          <t>Last Year YTD</t>
        </is>
      </c>
      <c r="U13" s="104" t="inlineStr">
        <is>
          <t>QoQ B/(W)</t>
        </is>
      </c>
      <c r="V13" s="104" t="inlineStr">
        <is>
          <t>YoY B/(W)</t>
        </is>
      </c>
      <c r="W13" s="2" t="inlineStr">
        <is>
          <t>Variance vs. Q2G B/(W)</t>
        </is>
      </c>
      <c r="X13" s="79" t="inlineStr">
        <is>
          <t>Q2 23</t>
        </is>
      </c>
      <c r="Y13" s="80" t="inlineStr">
        <is>
          <t>Actuals YTD</t>
        </is>
      </c>
      <c r="Z13" s="80" t="inlineStr">
        <is>
          <t>Q1 23</t>
        </is>
      </c>
      <c r="AA13" s="80" t="inlineStr">
        <is>
          <t>Last Year YTD</t>
        </is>
      </c>
      <c r="AB13" s="104" t="inlineStr">
        <is>
          <t>QoQ B/(W)</t>
        </is>
      </c>
      <c r="AC13" s="104" t="inlineStr">
        <is>
          <t>YoY B/(W)</t>
        </is>
      </c>
      <c r="AD13" s="2" t="inlineStr">
        <is>
          <t>Variance vs. Q2G B/(W)</t>
        </is>
      </c>
      <c r="AF13" s="1" t="inlineStr">
        <is>
          <t>WW</t>
        </is>
      </c>
      <c r="AG13" s="3" t="inlineStr">
        <is>
          <t>NA</t>
        </is>
      </c>
      <c r="AH13" s="3" t="inlineStr">
        <is>
          <t>EU6</t>
        </is>
      </c>
      <c r="AI13" s="4" t="inlineStr">
        <is>
          <t>APAC</t>
        </is>
      </c>
    </row>
    <row r="14">
      <c r="B14" s="15" t="inlineStr">
        <is>
          <t>Pickup Point Network</t>
        </is>
      </c>
      <c r="C14" s="51" t="n"/>
      <c r="D14" s="15" t="n"/>
      <c r="E14" s="15" t="n"/>
      <c r="F14" s="15" t="n"/>
      <c r="G14" s="15" t="n"/>
      <c r="H14" s="15" t="n"/>
      <c r="I14" s="30" t="n"/>
      <c r="J14" s="51" t="n"/>
      <c r="K14" s="15" t="n"/>
      <c r="L14" s="15" t="n"/>
      <c r="M14" s="15" t="n"/>
      <c r="N14" s="105" t="n"/>
      <c r="O14" s="105" t="n"/>
      <c r="P14" s="30" t="n"/>
      <c r="Q14" s="51" t="n"/>
      <c r="R14" s="15" t="n"/>
      <c r="S14" s="15" t="n"/>
      <c r="T14" s="15" t="n"/>
      <c r="U14" s="105" t="n"/>
      <c r="V14" s="105" t="n"/>
      <c r="W14" s="30" t="n"/>
      <c r="X14" s="51" t="n"/>
      <c r="Y14" s="15" t="n"/>
      <c r="Z14" s="15" t="n"/>
      <c r="AA14" s="15" t="n"/>
      <c r="AB14" s="105" t="n"/>
      <c r="AC14" s="105" t="n"/>
      <c r="AD14" s="30" t="n"/>
      <c r="AF14" s="6" t="n"/>
      <c r="AG14" s="7" t="n"/>
      <c r="AH14" s="7" t="n"/>
      <c r="AI14" s="8" t="n"/>
    </row>
    <row r="15">
      <c r="B15" s="16" t="inlineStr">
        <is>
          <t>Total Locations (excl. 3P)</t>
        </is>
      </c>
      <c r="C15" s="81" t="n"/>
      <c r="D15" s="82" t="n"/>
      <c r="E15" s="82" t="n"/>
      <c r="F15" s="82" t="n"/>
      <c r="G15" s="82" t="n"/>
      <c r="H15" s="82" t="n"/>
      <c r="I15" s="31" t="n"/>
      <c r="J15" s="81" t="n"/>
      <c r="K15" s="82" t="n"/>
      <c r="L15" s="82" t="n"/>
      <c r="M15" s="82" t="n"/>
      <c r="N15" s="106" t="n"/>
      <c r="O15" s="106" t="n"/>
      <c r="P15" s="31" t="n"/>
      <c r="Q15" s="81" t="n"/>
      <c r="R15" s="82" t="n"/>
      <c r="S15" s="82" t="n"/>
      <c r="T15" s="82" t="n"/>
      <c r="U15" s="106" t="n"/>
      <c r="V15" s="106" t="n"/>
      <c r="W15" s="31" t="n"/>
      <c r="X15" s="81" t="n"/>
      <c r="Y15" s="82" t="n"/>
      <c r="Z15" s="82" t="n"/>
      <c r="AA15" s="82" t="n"/>
      <c r="AB15" s="106" t="n"/>
      <c r="AC15" s="106" t="n"/>
      <c r="AD15" s="31" t="n"/>
      <c r="AF15" s="5" t="n"/>
      <c r="AG15" s="5" t="n"/>
      <c r="AH15" s="5" t="n"/>
      <c r="AI15" s="9" t="n"/>
    </row>
    <row r="16">
      <c r="B16" s="17" t="inlineStr">
        <is>
          <t>Total Locker Locations</t>
        </is>
      </c>
      <c r="C16" s="83" t="n"/>
      <c r="D16" s="84" t="n"/>
      <c r="E16" s="84" t="n"/>
      <c r="F16" s="84" t="n"/>
      <c r="G16" s="84" t="n"/>
      <c r="H16" s="84" t="n"/>
      <c r="I16" s="32" t="n"/>
      <c r="J16" s="83" t="n"/>
      <c r="K16" s="84" t="n"/>
      <c r="L16" s="84" t="n"/>
      <c r="M16" s="84" t="n"/>
      <c r="N16" s="107" t="n"/>
      <c r="O16" s="107" t="n"/>
      <c r="P16" s="32" t="n"/>
      <c r="Q16" s="83" t="n"/>
      <c r="R16" s="84" t="n"/>
      <c r="S16" s="84" t="n"/>
      <c r="T16" s="84" t="n"/>
      <c r="U16" s="107" t="n"/>
      <c r="V16" s="107" t="n"/>
      <c r="W16" s="32" t="n"/>
      <c r="X16" s="83" t="n"/>
      <c r="Y16" s="84" t="n"/>
      <c r="Z16" s="84" t="n"/>
      <c r="AA16" s="84" t="n"/>
      <c r="AB16" s="107" t="n"/>
      <c r="AC16" s="107" t="n"/>
      <c r="AD16" s="32" t="n"/>
    </row>
    <row r="17" outlineLevel="1" s="143">
      <c r="B17" s="18" t="inlineStr">
        <is>
          <t>Locker</t>
        </is>
      </c>
      <c r="C17" s="61" t="n"/>
      <c r="D17" s="58" t="n"/>
      <c r="E17" s="58" t="n"/>
      <c r="F17" s="58" t="n"/>
      <c r="G17" s="58" t="n"/>
      <c r="H17" s="58" t="n"/>
      <c r="I17" s="33" t="n"/>
      <c r="J17" s="61" t="n"/>
      <c r="K17" s="58" t="n"/>
      <c r="L17" s="58" t="n"/>
      <c r="M17" s="58" t="n"/>
      <c r="N17" s="108" t="n"/>
      <c r="O17" s="108" t="n"/>
      <c r="P17" s="33" t="n"/>
      <c r="Q17" s="61" t="n"/>
      <c r="R17" s="58" t="n"/>
      <c r="S17" s="58" t="n"/>
      <c r="T17" s="58" t="n"/>
      <c r="U17" s="108" t="n"/>
      <c r="V17" s="108" t="n"/>
      <c r="W17" s="33" t="n"/>
      <c r="X17" s="61" t="n"/>
      <c r="Y17" s="58" t="n"/>
      <c r="Z17" s="58" t="n"/>
      <c r="AA17" s="58" t="n"/>
      <c r="AB17" s="108" t="n"/>
      <c r="AC17" s="108" t="n"/>
      <c r="AD17" s="33" t="n"/>
    </row>
    <row r="18" outlineLevel="1" ht="15" customHeight="1" s="143">
      <c r="B18" s="19" t="inlineStr">
        <is>
          <t>Apartment Locker Pro</t>
        </is>
      </c>
      <c r="C18" s="85" t="n"/>
      <c r="D18" s="60" t="n"/>
      <c r="E18" s="60" t="n"/>
      <c r="F18" s="60" t="n"/>
      <c r="G18" s="60" t="n"/>
      <c r="H18" s="60" t="n"/>
      <c r="I18" s="34" t="n"/>
      <c r="J18" s="85" t="n"/>
      <c r="K18" s="60" t="n"/>
      <c r="L18" s="60" t="n"/>
      <c r="M18" s="60" t="n"/>
      <c r="N18" s="109" t="n"/>
      <c r="O18" s="109" t="n"/>
      <c r="P18" s="34" t="n"/>
      <c r="Q18" s="85" t="n"/>
      <c r="R18" s="60" t="n"/>
      <c r="S18" s="60" t="n"/>
      <c r="T18" s="60" t="n"/>
      <c r="U18" s="109" t="n"/>
      <c r="V18" s="109" t="n"/>
      <c r="W18" s="34" t="n"/>
      <c r="X18" s="85" t="n"/>
      <c r="Y18" s="60" t="n"/>
      <c r="Z18" s="60" t="n"/>
      <c r="AA18" s="60" t="n"/>
      <c r="AB18" s="109" t="n"/>
      <c r="AC18" s="109" t="n"/>
      <c r="AD18" s="34" t="n"/>
    </row>
    <row r="19" outlineLevel="1" ht="15" customHeight="1" s="143">
      <c r="B19" s="19" t="inlineStr">
        <is>
          <t>Apartment Locker</t>
        </is>
      </c>
      <c r="C19" s="85" t="n"/>
      <c r="D19" s="60" t="n"/>
      <c r="E19" s="60" t="n"/>
      <c r="F19" s="60" t="n"/>
      <c r="G19" s="60" t="n"/>
      <c r="H19" s="60" t="n"/>
      <c r="I19" s="34" t="n"/>
      <c r="J19" s="85" t="n"/>
      <c r="K19" s="60" t="n"/>
      <c r="L19" s="60" t="n"/>
      <c r="M19" s="60" t="n"/>
      <c r="N19" s="109" t="n"/>
      <c r="O19" s="109" t="n"/>
      <c r="P19" s="34" t="n"/>
      <c r="Q19" s="85" t="n"/>
      <c r="R19" s="60" t="n"/>
      <c r="S19" s="60" t="n"/>
      <c r="T19" s="60" t="n"/>
      <c r="U19" s="109" t="n"/>
      <c r="V19" s="109" t="n"/>
      <c r="W19" s="34" t="n"/>
      <c r="X19" s="85" t="n"/>
      <c r="Y19" s="60" t="n"/>
      <c r="Z19" s="60" t="n"/>
      <c r="AA19" s="60" t="n"/>
      <c r="AB19" s="109" t="n"/>
      <c r="AC19" s="109" t="n"/>
      <c r="AD19" s="34" t="n"/>
    </row>
    <row r="20" outlineLevel="1" ht="15" customHeight="1" s="143">
      <c r="B20" s="20" t="inlineStr">
        <is>
          <t>Total Counter Locations</t>
        </is>
      </c>
      <c r="C20" s="65" t="n"/>
      <c r="D20" s="55" t="n"/>
      <c r="E20" s="55" t="n"/>
      <c r="F20" s="55" t="n"/>
      <c r="G20" s="55" t="n"/>
      <c r="H20" s="55" t="n"/>
      <c r="I20" s="29" t="n"/>
      <c r="J20" s="65" t="n"/>
      <c r="K20" s="55" t="n"/>
      <c r="L20" s="55" t="n"/>
      <c r="M20" s="55" t="n"/>
      <c r="N20" s="110" t="n"/>
      <c r="O20" s="110" t="n"/>
      <c r="P20" s="29" t="n"/>
      <c r="Q20" s="65" t="n"/>
      <c r="R20" s="55" t="n"/>
      <c r="S20" s="55" t="n"/>
      <c r="T20" s="55" t="n"/>
      <c r="U20" s="110" t="n"/>
      <c r="V20" s="110" t="n"/>
      <c r="W20" s="29" t="n"/>
      <c r="X20" s="65" t="n"/>
      <c r="Y20" s="55" t="n"/>
      <c r="Z20" s="55" t="n"/>
      <c r="AA20" s="55" t="n"/>
      <c r="AB20" s="110" t="n"/>
      <c r="AC20" s="110" t="n"/>
      <c r="AD20" s="29" t="n"/>
    </row>
    <row r="21" outlineLevel="1" ht="15" customHeight="1" s="143">
      <c r="B21" s="19" t="inlineStr">
        <is>
          <t>1P Counter</t>
        </is>
      </c>
      <c r="C21" s="85" t="n"/>
      <c r="D21" s="60" t="n"/>
      <c r="E21" s="60" t="n"/>
      <c r="F21" s="60" t="n"/>
      <c r="G21" s="60" t="n"/>
      <c r="H21" s="60" t="n"/>
      <c r="I21" s="34" t="n"/>
      <c r="J21" s="85" t="n"/>
      <c r="K21" s="60" t="n"/>
      <c r="L21" s="60" t="n"/>
      <c r="M21" s="60" t="n"/>
      <c r="N21" s="109" t="n"/>
      <c r="O21" s="109" t="n"/>
      <c r="P21" s="34" t="n"/>
      <c r="Q21" s="85" t="n"/>
      <c r="R21" s="60" t="n"/>
      <c r="S21" s="60" t="n"/>
      <c r="T21" s="60" t="n"/>
      <c r="U21" s="109" t="n"/>
      <c r="V21" s="109" t="n"/>
      <c r="W21" s="34" t="n"/>
      <c r="X21" s="85" t="n"/>
      <c r="Y21" s="60" t="n"/>
      <c r="Z21" s="60" t="n"/>
      <c r="AA21" s="60" t="n"/>
      <c r="AB21" s="109" t="n"/>
      <c r="AC21" s="109" t="n"/>
      <c r="AD21" s="34" t="n"/>
    </row>
    <row r="22" outlineLevel="1" ht="15" customHeight="1" s="143">
      <c r="B22" s="15" t="inlineStr">
        <is>
          <t>Locker Onboarding</t>
        </is>
      </c>
      <c r="C22" s="51" t="n"/>
      <c r="D22" s="15" t="n"/>
      <c r="E22" s="15" t="n"/>
      <c r="F22" s="15" t="n"/>
      <c r="G22" s="15" t="n"/>
      <c r="H22" s="15" t="n"/>
      <c r="I22" s="30" t="n"/>
      <c r="J22" s="51" t="n"/>
      <c r="K22" s="15" t="n"/>
      <c r="L22" s="15" t="n"/>
      <c r="M22" s="15" t="n"/>
      <c r="N22" s="105" t="n"/>
      <c r="O22" s="105" t="n"/>
      <c r="P22" s="30" t="n"/>
      <c r="Q22" s="51" t="n"/>
      <c r="R22" s="15" t="n"/>
      <c r="S22" s="15" t="n"/>
      <c r="T22" s="15" t="n"/>
      <c r="U22" s="105" t="n"/>
      <c r="V22" s="105" t="n"/>
      <c r="W22" s="30" t="n"/>
      <c r="X22" s="51" t="n"/>
      <c r="Y22" s="15" t="n"/>
      <c r="Z22" s="15" t="n"/>
      <c r="AA22" s="15" t="n"/>
      <c r="AB22" s="105" t="n"/>
      <c r="AC22" s="105" t="n"/>
      <c r="AD22" s="30" t="n"/>
    </row>
    <row r="23" outlineLevel="1" ht="15" customHeight="1" s="143">
      <c r="B23" s="20" t="inlineStr">
        <is>
          <t>Active Operations Pipeline</t>
        </is>
      </c>
      <c r="C23" s="48">
        <f>COUNTIFS(Data!#REF!,"&gt;="&amp;Working!C$5)</f>
        <v/>
      </c>
      <c r="D23" s="49" t="n"/>
      <c r="E23" s="49" t="n"/>
      <c r="F23" s="49" t="n"/>
      <c r="G23" s="52" t="n"/>
      <c r="H23" s="52" t="n"/>
      <c r="I23" s="50" t="n"/>
      <c r="J23" s="111" t="n"/>
      <c r="K23" s="112" t="n"/>
      <c r="L23" s="112" t="n"/>
      <c r="M23" s="112" t="n"/>
      <c r="N23" s="113" t="n"/>
      <c r="O23" s="113" t="n"/>
      <c r="P23" s="50" t="n"/>
      <c r="Q23" s="48" t="n"/>
      <c r="R23" s="49" t="n"/>
      <c r="S23" s="49" t="n"/>
      <c r="T23" s="49" t="n"/>
      <c r="U23" s="120" t="n"/>
      <c r="V23" s="120" t="n"/>
      <c r="W23" s="50" t="n"/>
      <c r="X23" s="65" t="n"/>
      <c r="Y23" s="55" t="n"/>
      <c r="Z23" s="55" t="n"/>
      <c r="AA23" s="55" t="n"/>
      <c r="AB23" s="110" t="n"/>
      <c r="AC23" s="110" t="n"/>
      <c r="AD23" s="50" t="n"/>
    </row>
    <row r="24" outlineLevel="1" ht="15" customHeight="1" s="143">
      <c r="B24" s="18" t="inlineStr">
        <is>
          <t>Locker</t>
        </is>
      </c>
      <c r="C24" s="46">
        <f>COUNTIFS(Data!#REF!,"&gt;="&amp;Working!C$5,Data!#REF!,"="&amp;TRIM(Working!$B24))</f>
        <v/>
      </c>
      <c r="D24" s="47" t="n"/>
      <c r="E24" s="47" t="n"/>
      <c r="F24" s="47" t="n"/>
      <c r="G24" s="53" t="n"/>
      <c r="H24" s="53" t="n"/>
      <c r="I24" s="35" t="n"/>
      <c r="J24" s="46" t="n"/>
      <c r="K24" s="47" t="n"/>
      <c r="L24" s="47" t="n"/>
      <c r="M24" s="47" t="n"/>
      <c r="N24" s="114" t="n"/>
      <c r="O24" s="114" t="n"/>
      <c r="P24" s="35" t="n"/>
      <c r="Q24" s="46" t="n"/>
      <c r="R24" s="47" t="n"/>
      <c r="S24" s="47" t="n"/>
      <c r="T24" s="47" t="n"/>
      <c r="U24" s="114" t="n"/>
      <c r="V24" s="114" t="n"/>
      <c r="W24" s="35" t="n"/>
      <c r="X24" s="46" t="n"/>
      <c r="Y24" s="47" t="n"/>
      <c r="Z24" s="47" t="n"/>
      <c r="AA24" s="47" t="n"/>
      <c r="AB24" s="114" t="n"/>
      <c r="AC24" s="114" t="n"/>
      <c r="AD24" s="35" t="n"/>
    </row>
    <row r="25" outlineLevel="1" ht="15" customHeight="1" s="143">
      <c r="B25" s="19" t="inlineStr">
        <is>
          <t>Apartment Locker Pro</t>
        </is>
      </c>
      <c r="C25" s="46">
        <f>COUNTIFS(Data!#REF!,"&gt;="&amp;Working!C$5,Data!#REF!,"="&amp;TRIM(Working!$B25))</f>
        <v/>
      </c>
      <c r="D25" s="47" t="n"/>
      <c r="E25" s="47" t="n"/>
      <c r="F25" s="47" t="n"/>
      <c r="G25" s="53" t="n"/>
      <c r="H25" s="53" t="n"/>
      <c r="I25" s="35" t="n"/>
      <c r="J25" s="46" t="n"/>
      <c r="K25" s="47" t="n"/>
      <c r="L25" s="47" t="n"/>
      <c r="M25" s="47" t="n"/>
      <c r="N25" s="114" t="n"/>
      <c r="O25" s="114" t="n"/>
      <c r="P25" s="35" t="n"/>
      <c r="Q25" s="46" t="n"/>
      <c r="R25" s="47" t="n"/>
      <c r="S25" s="47" t="n"/>
      <c r="T25" s="47" t="n"/>
      <c r="U25" s="114" t="n"/>
      <c r="V25" s="114" t="n"/>
      <c r="W25" s="35" t="n"/>
      <c r="X25" s="46" t="n"/>
      <c r="Y25" s="47" t="n"/>
      <c r="Z25" s="47" t="n"/>
      <c r="AA25" s="47" t="n"/>
      <c r="AB25" s="114" t="n"/>
      <c r="AC25" s="114" t="n"/>
      <c r="AD25" s="35" t="n"/>
    </row>
    <row r="26" outlineLevel="1" s="143">
      <c r="B26" s="19" t="inlineStr">
        <is>
          <t>Apartment Locker</t>
        </is>
      </c>
      <c r="C26" s="46">
        <f>COUNTIFS(Data!#REF!,"&gt;="&amp;Working!C$5,Data!#REF!,"="&amp;TRIM(Working!$B26))</f>
        <v/>
      </c>
      <c r="D26" s="47" t="n"/>
      <c r="E26" s="47" t="n"/>
      <c r="F26" s="47" t="n"/>
      <c r="G26" s="53" t="n"/>
      <c r="H26" s="53" t="n"/>
      <c r="I26" s="35" t="n"/>
      <c r="J26" s="46" t="n"/>
      <c r="K26" s="47" t="n"/>
      <c r="L26" s="47" t="n"/>
      <c r="M26" s="47" t="n"/>
      <c r="N26" s="114" t="n"/>
      <c r="O26" s="114" t="n"/>
      <c r="P26" s="35" t="n"/>
      <c r="Q26" s="46" t="n"/>
      <c r="R26" s="47" t="n"/>
      <c r="S26" s="47" t="n"/>
      <c r="T26" s="47" t="n"/>
      <c r="U26" s="114" t="n"/>
      <c r="V26" s="114" t="n"/>
      <c r="W26" s="35" t="n"/>
      <c r="X26" s="46" t="n"/>
      <c r="Y26" s="47" t="n"/>
      <c r="Z26" s="47" t="n"/>
      <c r="AA26" s="47" t="n"/>
      <c r="AB26" s="114" t="n"/>
      <c r="AC26" s="114" t="n"/>
      <c r="AD26" s="35" t="n"/>
    </row>
    <row r="27" outlineLevel="1" s="143">
      <c r="B27" s="28" t="inlineStr">
        <is>
          <t>% of Pipeline Locations on-hold</t>
        </is>
      </c>
      <c r="C27" s="54">
        <f>COUNTIFS(Data!#REF!,"&lt;&gt;Closed",Data!#REF!,"&lt;&gt;Activated",Data!#REF!,1)/C23</f>
        <v/>
      </c>
      <c r="D27" s="52" t="n"/>
      <c r="E27" s="55" t="n"/>
      <c r="F27" s="55" t="n"/>
      <c r="G27" s="55" t="n"/>
      <c r="H27" s="55" t="n"/>
      <c r="I27" s="29" t="n"/>
      <c r="J27" s="115" t="n"/>
      <c r="K27" s="116" t="n"/>
      <c r="L27" s="116" t="n"/>
      <c r="M27" s="116" t="n"/>
      <c r="N27" s="110" t="n"/>
      <c r="O27" s="110" t="n"/>
      <c r="P27" s="29" t="n"/>
      <c r="Q27" s="136" t="n"/>
      <c r="R27" s="137" t="n"/>
      <c r="S27" s="137" t="n"/>
      <c r="T27" s="137" t="n"/>
      <c r="U27" s="110" t="n"/>
      <c r="V27" s="110" t="n"/>
      <c r="W27" s="29" t="n"/>
      <c r="X27" s="136" t="n"/>
      <c r="Y27" s="55" t="n"/>
      <c r="Z27" s="55" t="n"/>
      <c r="AA27" s="55" t="n"/>
      <c r="AB27" s="110" t="n"/>
      <c r="AC27" s="110" t="n"/>
      <c r="AD27" s="29" t="n"/>
    </row>
    <row r="28" outlineLevel="1" s="143">
      <c r="B28" s="18" t="inlineStr">
        <is>
          <t>Locker</t>
        </is>
      </c>
      <c r="C28" s="56">
        <f>COUNTIFS(Data!$D:$D,"&lt;&gt;Closed",Data!$D:$D,"&lt;&gt;Activated")/C24</f>
        <v/>
      </c>
      <c r="D28" s="57" t="n"/>
      <c r="E28" s="57" t="n"/>
      <c r="F28" s="57" t="n"/>
      <c r="G28" s="58" t="n"/>
      <c r="H28" s="58" t="n"/>
      <c r="I28" s="33" t="n"/>
      <c r="J28" s="56" t="n"/>
      <c r="K28" s="57" t="n"/>
      <c r="L28" s="57" t="n"/>
      <c r="M28" s="57" t="n"/>
      <c r="N28" s="108" t="n"/>
      <c r="O28" s="108" t="n"/>
      <c r="P28" s="33" t="n"/>
      <c r="Q28" s="56" t="n"/>
      <c r="R28" s="57" t="n"/>
      <c r="S28" s="57" t="n"/>
      <c r="T28" s="57" t="inlineStr">
        <is>
          <t>w</t>
        </is>
      </c>
      <c r="U28" s="108" t="n"/>
      <c r="V28" s="108" t="n"/>
      <c r="W28" s="33" t="n"/>
      <c r="X28" s="56" t="n"/>
      <c r="Y28" s="57" t="n"/>
      <c r="Z28" s="57" t="n"/>
      <c r="AA28" s="57" t="n"/>
      <c r="AB28" s="108" t="n"/>
      <c r="AC28" s="108" t="n"/>
      <c r="AD28" s="33" t="n"/>
    </row>
    <row r="29" outlineLevel="1" s="143">
      <c r="B29" s="19" t="inlineStr">
        <is>
          <t>Apartment Locker Pro</t>
        </is>
      </c>
      <c r="C29" s="56">
        <f>COUNTIFS(Data!#REF!,"&lt;&gt;Closed",Data!#REF!,"&lt;&gt;Activated",Data!#REF!,1,Data!#REF!,Working!$B29)/C25</f>
        <v/>
      </c>
      <c r="D29" s="57" t="n"/>
      <c r="E29" s="57" t="n"/>
      <c r="F29" s="59" t="n"/>
      <c r="G29" s="60" t="n"/>
      <c r="H29" s="60" t="n"/>
      <c r="I29" s="34" t="n"/>
      <c r="J29" s="56" t="n"/>
      <c r="K29" s="57" t="n"/>
      <c r="L29" s="57" t="n"/>
      <c r="M29" s="117" t="n"/>
      <c r="N29" s="109" t="n"/>
      <c r="O29" s="109" t="n"/>
      <c r="P29" s="34" t="n"/>
      <c r="Q29" s="56" t="n"/>
      <c r="R29" s="57" t="n"/>
      <c r="S29" s="57" t="n"/>
      <c r="T29" s="59" t="n"/>
      <c r="U29" s="109" t="n"/>
      <c r="V29" s="109" t="n"/>
      <c r="W29" s="34" t="n"/>
      <c r="X29" s="56" t="n"/>
      <c r="Y29" s="57" t="n"/>
      <c r="Z29" s="57" t="n"/>
      <c r="AA29" s="59" t="n"/>
      <c r="AB29" s="109" t="n"/>
      <c r="AC29" s="109" t="n"/>
      <c r="AD29" s="34" t="n"/>
    </row>
    <row r="30" outlineLevel="1" s="143">
      <c r="B30" s="19" t="inlineStr">
        <is>
          <t>Apartment Locker</t>
        </is>
      </c>
      <c r="C30" s="56">
        <f>COUNTIFS(Data!#REF!,"&lt;&gt;Closed",Data!#REF!,"&lt;&gt;Activated",Data!#REF!,1,Data!#REF!,Working!$B30)/C26</f>
        <v/>
      </c>
      <c r="D30" s="57" t="n"/>
      <c r="E30" s="57" t="n"/>
      <c r="F30" s="57" t="n"/>
      <c r="G30" s="60" t="n"/>
      <c r="H30" s="60" t="n"/>
      <c r="I30" s="34" t="n"/>
      <c r="J30" s="56" t="n"/>
      <c r="K30" s="57" t="n"/>
      <c r="L30" s="57" t="n"/>
      <c r="M30" s="57" t="n"/>
      <c r="N30" s="109" t="n"/>
      <c r="O30" s="109" t="n"/>
      <c r="P30" s="34" t="n"/>
      <c r="Q30" s="56" t="n"/>
      <c r="R30" s="57" t="n"/>
      <c r="S30" s="57" t="n"/>
      <c r="T30" s="57" t="n"/>
      <c r="U30" s="109" t="n"/>
      <c r="V30" s="109" t="n"/>
      <c r="W30" s="34" t="n"/>
      <c r="X30" s="56" t="n"/>
      <c r="Y30" s="57" t="n"/>
      <c r="Z30" s="57" t="n"/>
      <c r="AA30" s="57" t="n"/>
      <c r="AB30" s="109" t="n"/>
      <c r="AC30" s="109" t="n"/>
      <c r="AD30" s="34" t="n"/>
    </row>
    <row r="31" outlineLevel="1" s="143">
      <c r="B31" s="20" t="inlineStr">
        <is>
          <t>Total Survey Completions</t>
        </is>
      </c>
      <c r="C31" s="48">
        <f>SUM(C32:C34)</f>
        <v/>
      </c>
      <c r="D31" s="49" t="n"/>
      <c r="E31" s="49" t="n"/>
      <c r="F31" s="49" t="n"/>
      <c r="G31" s="52" t="n"/>
      <c r="H31" s="52" t="n"/>
      <c r="I31" s="29" t="n"/>
      <c r="J31" s="65" t="n"/>
      <c r="K31" s="55" t="n"/>
      <c r="L31" s="55" t="n"/>
      <c r="M31" s="55" t="n"/>
      <c r="N31" s="113" t="n"/>
      <c r="O31" s="113" t="n"/>
      <c r="P31" s="29" t="n"/>
      <c r="Q31" s="65" t="n"/>
      <c r="R31" s="55" t="n"/>
      <c r="S31" s="55" t="n"/>
      <c r="T31" s="55" t="n"/>
      <c r="U31" s="120" t="n"/>
      <c r="V31" s="120" t="n"/>
      <c r="W31" s="29" t="n"/>
      <c r="X31" s="65" t="n"/>
      <c r="Y31" s="55" t="n"/>
      <c r="Z31" s="55" t="n"/>
      <c r="AA31" s="55" t="n"/>
      <c r="AB31" s="120" t="n"/>
      <c r="AC31" s="120" t="n"/>
      <c r="AD31" s="29" t="n"/>
    </row>
    <row r="32" outlineLevel="1" s="143">
      <c r="B32" s="18" t="inlineStr">
        <is>
          <t>Locker</t>
        </is>
      </c>
      <c r="C32" s="61">
        <f>COUNTIFS(Data!$C:$C,$B32,Data!$F:$F,"&gt;="&amp;C$5,Data!$F:$F,"&lt;="&amp;C$6)</f>
        <v/>
      </c>
      <c r="D32" s="61">
        <f>COUNTIFS(Data!$C:$C,$B32,Data!$F:$F,"&gt;="&amp;D$5,Data!$F:$F,"&lt;="&amp;D$6)</f>
        <v/>
      </c>
      <c r="E32" s="61">
        <f>COUNTIFS(Data!$C:$C,$B32,Data!$F:$F,"&gt;="&amp;E$5,Data!$F:$F,"&lt;="&amp;E$6)</f>
        <v/>
      </c>
      <c r="F32" s="61">
        <f>COUNTIFS(Data!$C:$C,$B32,Data!$F:$F,"&gt;="&amp;F$5,Data!$F:$F,"&lt;="&amp;F$6)</f>
        <v/>
      </c>
      <c r="G32" s="64" t="n"/>
      <c r="H32" s="64" t="n"/>
      <c r="I32" s="33" t="n"/>
      <c r="J32" s="61">
        <f>COUNTIFS(Data!$C:$C,$B32,Data!$F:$F,"&gt;="&amp;J$5,Data!$F:$F,"&lt;="&amp;J$6,Data!$A:$A,Working!$J11)</f>
        <v/>
      </c>
      <c r="K32" s="58" t="n"/>
      <c r="L32" s="58" t="n"/>
      <c r="M32" s="58" t="n"/>
      <c r="N32" s="118" t="n"/>
      <c r="O32" s="118" t="n"/>
      <c r="P32" s="33" t="n"/>
      <c r="Q32" s="61">
        <f>COUNTIFS(Data!$C:$C,$B32,Data!$F:$F,"&gt;="&amp;Q$5,Data!$F:$F,"&lt;="&amp;Q$6,Data!$A:$A,Working!$J11)</f>
        <v/>
      </c>
      <c r="R32" s="58" t="n"/>
      <c r="S32" s="58" t="n"/>
      <c r="T32" s="58" t="n"/>
      <c r="U32" s="141" t="n"/>
      <c r="V32" s="141" t="n"/>
      <c r="W32" s="33" t="n"/>
      <c r="X32" s="61">
        <f>COUNTIFS(Data!$C:$C,$B32,Data!$F:$F,"&gt;="&amp;X$5,Data!$F:$F,"&lt;="&amp;X$6,Data!$A:$A,Working!$J11)</f>
        <v/>
      </c>
      <c r="Y32" s="58" t="n"/>
      <c r="Z32" s="58" t="n"/>
      <c r="AA32" s="58" t="n"/>
      <c r="AB32" s="130" t="n"/>
      <c r="AC32" s="130" t="n"/>
      <c r="AD32" s="33" t="n"/>
    </row>
    <row r="33" outlineLevel="1" s="143">
      <c r="B33" s="19" t="inlineStr">
        <is>
          <t>Apartment Locker Pro</t>
        </is>
      </c>
      <c r="C33" s="61">
        <f>COUNTIFS(Data!#REF!,$B33,Data!#REF!,"&gt;="&amp;C$5,Data!#REF!,"&lt;="&amp;C$6)</f>
        <v/>
      </c>
      <c r="D33" s="58" t="n"/>
      <c r="E33" s="58" t="n"/>
      <c r="F33" s="58" t="n"/>
      <c r="G33" s="64" t="n"/>
      <c r="H33" s="64" t="n"/>
      <c r="I33" s="34" t="n"/>
      <c r="J33" s="61" t="n"/>
      <c r="K33" s="58" t="n"/>
      <c r="L33" s="58" t="n"/>
      <c r="M33" s="58" t="n"/>
      <c r="N33" s="119" t="n"/>
      <c r="O33" s="119" t="n"/>
      <c r="P33" s="34" t="n"/>
      <c r="Q33" s="61" t="n"/>
      <c r="R33" s="58" t="n"/>
      <c r="S33" s="58" t="n"/>
      <c r="T33" s="58" t="n"/>
      <c r="U33" s="141" t="n"/>
      <c r="V33" s="141" t="n"/>
      <c r="W33" s="34" t="n"/>
      <c r="X33" s="61" t="n"/>
      <c r="Y33" s="58" t="n"/>
      <c r="Z33" s="58" t="n"/>
      <c r="AA33" s="58" t="n"/>
      <c r="AB33" s="130" t="n"/>
      <c r="AC33" s="130" t="n"/>
      <c r="AD33" s="34" t="n"/>
    </row>
    <row r="34" outlineLevel="1" s="143">
      <c r="B34" s="19" t="inlineStr">
        <is>
          <t>Apartment Locker</t>
        </is>
      </c>
      <c r="C34" s="61">
        <f>COUNTIFS(Data!#REF!,$B34,Data!#REF!,"&gt;="&amp;C$5,Data!#REF!,"&lt;="&amp;C$6)</f>
        <v/>
      </c>
      <c r="D34" s="58" t="n"/>
      <c r="E34" s="58" t="n"/>
      <c r="F34" s="58" t="n"/>
      <c r="G34" s="64" t="n"/>
      <c r="H34" s="64" t="n"/>
      <c r="I34" s="34" t="n"/>
      <c r="J34" s="61" t="n"/>
      <c r="K34" s="58" t="n"/>
      <c r="L34" s="58" t="n"/>
      <c r="M34" s="58" t="n"/>
      <c r="N34" s="119" t="n"/>
      <c r="O34" s="119" t="n"/>
      <c r="P34" s="34" t="n"/>
      <c r="Q34" s="61" t="n"/>
      <c r="R34" s="58" t="n"/>
      <c r="S34" s="58" t="n"/>
      <c r="T34" s="58" t="n"/>
      <c r="U34" s="141" t="n"/>
      <c r="V34" s="141" t="n"/>
      <c r="W34" s="34" t="n"/>
      <c r="X34" s="61" t="n"/>
      <c r="Y34" s="58" t="n"/>
      <c r="Z34" s="58" t="n"/>
      <c r="AA34" s="58" t="n"/>
      <c r="AB34" s="130" t="n"/>
      <c r="AC34" s="130" t="n"/>
      <c r="AD34" s="34" t="n"/>
    </row>
    <row r="35" outlineLevel="1" s="143">
      <c r="B35" s="20" t="inlineStr">
        <is>
          <t>Survey Rejection Rate (%)</t>
        </is>
      </c>
      <c r="C35" s="54">
        <f>IFERROR(COUNTIFS(Data!$G:$G,"&gt;="&amp;C$5,Data!$G:$G,"&lt;="&amp;C$6)/COUNTIFS(Data!$F:$F,"&gt;="&amp;C$5,Data!$F:$F,"&lt;="&amp;C$6),0)</f>
        <v/>
      </c>
      <c r="D35" s="52">
        <f>IFERROR(COUNTIFS(Data!$G:$G,"&gt;="&amp;D$5,Data!$G:$G,"&lt;="&amp;D$6)/COUNTIFS(Data!$F:$F,"&gt;="&amp;D$5,Data!$F:$F,"&lt;="&amp;D$6),0)</f>
        <v/>
      </c>
      <c r="E35" s="52">
        <f>IFERROR(COUNTIFS(Data!$G:$G,"&gt;="&amp;E$5,Data!$G:$G,"&lt;="&amp;E$6)/COUNTIFS(Data!$F:$F,"&gt;="&amp;E$5,Data!$F:$F,"&lt;="&amp;E$6),0)</f>
        <v/>
      </c>
      <c r="F35" s="52">
        <f>IFERROR(COUNTIFS(Data!$G:$G,"&gt;="&amp;F$5,Data!$G:$G,"&lt;="&amp;F$6)/COUNTIFS(Data!$F:$F,"&gt;="&amp;F$5,Data!$F:$F,"&lt;="&amp;F$6),0)</f>
        <v/>
      </c>
      <c r="G35" s="52" t="n"/>
      <c r="H35" s="52" t="n"/>
      <c r="I35" s="29" t="n"/>
      <c r="J35" s="54">
        <f>IFERROR(COUNTIFS(Data!$G:$G,"&gt;="&amp;J$5,Data!$G:$G,"&lt;="&amp;J$6,Data!$A:$A,$J10)/COUNTIFS(Data!$F:$F,"&gt;="&amp;J$5,Data!$F:$F,"&lt;="&amp;J$6,Data!$A:$A,$J10),0)</f>
        <v/>
      </c>
      <c r="K35" s="52">
        <f>IFERROR(COUNTIFS(Data!$G:$G,"&gt;="&amp;K$5,Data!$G:$G,"&lt;="&amp;K$6,Data!$A:$A,$J10)/COUNTIFS(Data!$F:$F,"&gt;="&amp;K$5,Data!$F:$F,"&lt;="&amp;K$6,Data!$A:$A,$J10),0)</f>
        <v/>
      </c>
      <c r="L35" s="52">
        <f>IFERROR(COUNTIFS(Data!$G:$G,"&gt;="&amp;L$5,Data!$G:$G,"&lt;="&amp;L$6,Data!$A:$A,$J10)/COUNTIFS(Data!$F:$F,"&gt;="&amp;L$5,Data!$F:$F,"&lt;="&amp;L$6,Data!$A:$A,$J10),0)</f>
        <v/>
      </c>
      <c r="M35" s="52">
        <f>IFERROR(COUNTIFS(Data!$G:$G,"&gt;="&amp;M$5,Data!$G:$G,"&lt;="&amp;M$6,Data!$A:$A,$J10)/COUNTIFS(Data!$F:$F,"&gt;="&amp;M$5,Data!$F:$F,"&lt;="&amp;M$6,Data!$A:$A,$J10),0)</f>
        <v/>
      </c>
      <c r="N35" s="120" t="n"/>
      <c r="O35" s="120" t="n"/>
      <c r="P35" s="29" t="n"/>
      <c r="Q35" s="54">
        <f>IFERROR(COUNTIFS(Data!$G:$G,"&gt;="&amp;Q$5,Data!$G:$G,"&lt;="&amp;Q$6,Data!$A:$A,$J10)/COUNTIFS(Data!$F:$F,"&gt;="&amp;Q$5,Data!$F:$F,"&lt;="&amp;Q$6,Data!$A:$A,$J10),0)</f>
        <v/>
      </c>
      <c r="R35" s="52">
        <f>IFERROR(COUNTIFS(Data!$G:$G,"&gt;="&amp;R$5,Data!$G:$G,"&lt;="&amp;R$6,Data!$A:$A,$J10)/COUNTIFS(Data!$F:$F,"&gt;="&amp;R$5,Data!$F:$F,"&lt;="&amp;R$6,Data!$A:$A,$J10),0)</f>
        <v/>
      </c>
      <c r="S35" s="52">
        <f>IFERROR(COUNTIFS(Data!$G:$G,"&gt;="&amp;S$5,Data!$G:$G,"&lt;="&amp;S$6,Data!$A:$A,$J10)/COUNTIFS(Data!$F:$F,"&gt;="&amp;S$5,Data!$F:$F,"&lt;="&amp;S$6,Data!$A:$A,$J10),0)</f>
        <v/>
      </c>
      <c r="T35" s="52">
        <f>IFERROR(COUNTIFS(Data!$G:$G,"&gt;="&amp;T$5,Data!$G:$G,"&lt;="&amp;T$6,Data!$A:$A,$J10)/COUNTIFS(Data!$F:$F,"&gt;="&amp;T$5,Data!$F:$F,"&lt;="&amp;T$6,Data!$A:$A,$J10),0)</f>
        <v/>
      </c>
      <c r="U35" s="120" t="n"/>
      <c r="V35" s="120" t="n"/>
      <c r="W35" s="29" t="n"/>
      <c r="X35" s="54" t="n"/>
      <c r="Y35" s="52" t="n"/>
      <c r="Z35" s="52" t="n"/>
      <c r="AA35" s="52" t="n"/>
      <c r="AB35" s="120" t="n"/>
      <c r="AC35" s="120" t="n"/>
      <c r="AD35" s="29" t="n"/>
    </row>
    <row r="36">
      <c r="B36" s="18" t="inlineStr">
        <is>
          <t>Locker</t>
        </is>
      </c>
      <c r="C36" s="142">
        <f>IFERROR(COUNTIFS(Data!$C:$C,$B36,Data!$G:$G,"&gt;="&amp;C$5,Data!$G:$G,"&lt;="&amp;C$6)/COUNTIFS(Data!$C:$C,$B36,Data!$F:$F,"&gt;="&amp;C$5,Data!$F:$F,"&lt;="&amp;C$6),0)</f>
        <v/>
      </c>
      <c r="D36" s="64">
        <f>IFERROR(COUNTIFS(Data!$C:$C,$B36,Data!$G:$G,"&gt;="&amp;D$5,Data!$G:$G,"&lt;="&amp;D$6)/COUNTIFS(Data!$F:$F,$B36,Data!$F:$F,"&gt;="&amp;D$5,Data!$F:$F,"&lt;="&amp;D$6),0)</f>
        <v/>
      </c>
      <c r="E36" s="64">
        <f>IFERROR(COUNTIFS(Data!$C:$C,$B36,Data!$G:$G,"&gt;="&amp;E$5,Data!$G:$G,"&lt;="&amp;E$6)/COUNTIFS(Data!$F:$F,$B36,Data!$F:$F,"&gt;="&amp;E$5,Data!$F:$F,"&lt;="&amp;E$6),0)</f>
        <v/>
      </c>
      <c r="F36" s="64">
        <f>IFERROR(COUNTIFS(Data!$C:$C,$B36,Data!$G:$G,"&gt;="&amp;F$5,Data!$G:$G,"&lt;="&amp;F$6)/COUNTIFS(Data!$F:$F,$B36,Data!$F:$F,"&gt;="&amp;F$5,Data!$F:$F,"&lt;="&amp;F$6),0)</f>
        <v/>
      </c>
      <c r="G36" s="58" t="n"/>
      <c r="H36" s="58" t="n"/>
      <c r="I36" s="33" t="n"/>
      <c r="J36" s="142">
        <f>IFERROR(COUNTIFS(Data!$C:$C,$B36,Data!$G:$G,"&gt;="&amp;J$5,Data!$G:$G,"&lt;="&amp;J$6,Data!$A:$A,$J11)/COUNTIFS(Data!$F:$F,$B36,Data!$F:$F,"&gt;="&amp;J$5,Data!$F:$F,"&lt;="&amp;J$6,Data!$A:$A,$J11),0)</f>
        <v/>
      </c>
      <c r="K36" s="64">
        <f>IFERROR(COUNTIFS(Data!$C:$C,$B36,Data!$G:$G,"&gt;="&amp;K$5,Data!$G:$G,"&lt;="&amp;K$6,Data!$A:$A,$J11)/COUNTIFS(Data!$F:$F,$B36,Data!$F:$F,"&gt;="&amp;K$5,Data!$F:$F,"&lt;="&amp;K$6,Data!$A:$A,$J11),0)</f>
        <v/>
      </c>
      <c r="L36" s="64">
        <f>IFERROR(COUNTIFS(Data!$C:$C,$B36,Data!$G:$G,"&gt;="&amp;L$5,Data!$G:$G,"&lt;="&amp;L$6,Data!$A:$A,$J11)/COUNTIFS(Data!$F:$F,$B36,Data!$F:$F,"&gt;="&amp;L$5,Data!$F:$F,"&lt;="&amp;L$6,Data!$A:$A,$J11),0)</f>
        <v/>
      </c>
      <c r="M36" s="64">
        <f>IFERROR(COUNTIFS(Data!$C:$C,$B36,Data!$G:$G,"&gt;="&amp;M$5,Data!$G:$G,"&lt;="&amp;M$6,Data!$A:$A,$J11)/COUNTIFS(Data!$F:$F,$B36,Data!$F:$F,"&gt;="&amp;M$5,Data!$F:$F,"&lt;="&amp;M$6,Data!$A:$A,$J11),0)</f>
        <v/>
      </c>
      <c r="N36" s="108" t="n"/>
      <c r="O36" s="108" t="n"/>
      <c r="P36" s="33" t="n"/>
      <c r="Q36" s="142">
        <f>IFERROR(COUNTIFS(Data!$C:$C,$B36,Data!$G:$G,"&gt;="&amp;Q$5,Data!$G:$G,"&lt;="&amp;Q$6,Data!$A:$A,$J11)/COUNTIFS(Data!$C:$C,$B36,Data!$F:$F,"&gt;="&amp;Q$5,Data!$F:$F,"&lt;="&amp;Q$6,Data!$A:$A,$J11),0)</f>
        <v/>
      </c>
      <c r="R36" s="64">
        <f>IFERROR(COUNTIFS(Data!$C:$C,$B36,Data!$G:$G,"&gt;="&amp;R$5,Data!$G:$G,"&lt;="&amp;R$6,Data!$A:$A,$J11)/COUNTIFS(Data!$C:$C,$B36,Data!$F:$F,"&gt;="&amp;R$5,Data!$F:$F,"&lt;="&amp;R$6,Data!$A:$A,$J11),0)</f>
        <v/>
      </c>
      <c r="S36" s="64">
        <f>IFERROR(COUNTIFS(Data!$C:$C,$B36,Data!$G:$G,"&gt;="&amp;S$5,Data!$G:$G,"&lt;="&amp;S$6,Data!$A:$A,$J11)/COUNTIFS(Data!$C:$C,$B36,Data!$F:$F,"&gt;="&amp;S$5,Data!$F:$F,"&lt;="&amp;S$6,Data!$A:$A,$J11),0)</f>
        <v/>
      </c>
      <c r="T36" s="64">
        <f>IFERROR(COUNTIFS(Data!$C:$C,$B36,Data!$G:$G,"&gt;="&amp;T$5,Data!$G:$G,"&lt;="&amp;T$6,Data!$A:$A,$J11)/COUNTIFS(Data!$C:$C,$B36,Data!$F:$F,"&gt;="&amp;T$5,Data!$F:$F,"&lt;="&amp;T$6,Data!$A:$A,$J11),0)</f>
        <v/>
      </c>
      <c r="U36" s="108" t="n"/>
      <c r="V36" s="108" t="n"/>
      <c r="W36" s="33" t="n"/>
      <c r="X36" s="142">
        <f>IFERROR(COUNTIFS(Data!$C:$C,$B36,Data!$G:$G,"&gt;="&amp;X$5,Data!$G:$G,"&lt;="&amp;X$6,Data!$A:$A,$J11)/COUNTIFS(Data!$F:$F,$B36,Data!$F:$F,"&gt;="&amp;X$5,Data!$F:$F,"&lt;="&amp;X$6,Data!$A:$A,$J11),0)</f>
        <v/>
      </c>
      <c r="Y36" s="64" t="n"/>
      <c r="Z36" s="64" t="n"/>
      <c r="AA36" s="64" t="n"/>
      <c r="AB36" s="108" t="n"/>
      <c r="AC36" s="108" t="n"/>
      <c r="AD36" s="33" t="n"/>
    </row>
    <row r="37" outlineLevel="1" s="143">
      <c r="B37" s="19" t="inlineStr">
        <is>
          <t>Apartment Locker Pro</t>
        </is>
      </c>
      <c r="C37" s="142">
        <f>IFERROR(COUNTIFS(Data!$C:$C,$B37,Data!$G:$G,"&gt;="&amp;C$5,Data!$G:$G,"&lt;="&amp;C$6)/COUNTIFS(Data!$C:$C,$B37,Data!$F:$F,"&gt;="&amp;C$5,Data!$F:$F,"&lt;="&amp;C$6),0)</f>
        <v/>
      </c>
      <c r="D37" s="64">
        <f>IFERROR(COUNTIFS(Data!$C:$C,$B37,Data!$G:$G,"&gt;="&amp;D$5,Data!$G:$G,"&lt;="&amp;D$6)/COUNTIFS(Data!$F:$F,$B37,Data!$F:$F,"&gt;="&amp;D$5,Data!$F:$F,"&lt;="&amp;D$6),0)</f>
        <v/>
      </c>
      <c r="E37" s="64">
        <f>IFERROR(COUNTIFS(Data!$C:$C,$B37,Data!$G:$G,"&gt;="&amp;E$5,Data!$G:$G,"&lt;="&amp;E$6)/COUNTIFS(Data!$F:$F,$B37,Data!$F:$F,"&gt;="&amp;E$5,Data!$F:$F,"&lt;="&amp;E$6),0)</f>
        <v/>
      </c>
      <c r="F37" s="64">
        <f>IFERROR(COUNTIFS(Data!$C:$C,$B37,Data!$G:$G,"&gt;="&amp;F$5,Data!$G:$G,"&lt;="&amp;F$6)/COUNTIFS(Data!$F:$F,$B37,Data!$F:$F,"&gt;="&amp;F$5,Data!$F:$F,"&lt;="&amp;F$6),0)</f>
        <v/>
      </c>
      <c r="G37" s="58" t="n"/>
      <c r="H37" s="58" t="n"/>
      <c r="I37" s="34" t="n"/>
      <c r="J37" s="142">
        <f>IFERROR(COUNTIFS(Data!$C:$C,$B37,Data!$G:$G,"&gt;="&amp;J$5,Data!$G:$G,"&lt;="&amp;J$6,Data!$A:$A,$J12)/COUNTIFS(Data!$F:$F,$B37,Data!$F:$F,"&gt;="&amp;J$5,Data!$F:$F,"&lt;="&amp;J$6,Data!$A:$A,$J12),0)</f>
        <v/>
      </c>
      <c r="K37" s="64">
        <f>IFERROR(COUNTIFS(Data!$C:$C,$B37,Data!$G:$G,"&gt;="&amp;K$5,Data!$G:$G,"&lt;="&amp;K$6,Data!$A:$A,$J12)/COUNTIFS(Data!$F:$F,$B37,Data!$F:$F,"&gt;="&amp;K$5,Data!$F:$F,"&lt;="&amp;K$6,Data!$A:$A,$J12),0)</f>
        <v/>
      </c>
      <c r="L37" s="64">
        <f>IFERROR(COUNTIFS(Data!$C:$C,$B37,Data!$G:$G,"&gt;="&amp;L$5,Data!$G:$G,"&lt;="&amp;L$6,Data!$A:$A,$J12)/COUNTIFS(Data!$F:$F,$B37,Data!$F:$F,"&gt;="&amp;L$5,Data!$F:$F,"&lt;="&amp;L$6,Data!$A:$A,$J12),0)</f>
        <v/>
      </c>
      <c r="M37" s="64">
        <f>IFERROR(COUNTIFS(Data!$C:$C,$B37,Data!$G:$G,"&gt;="&amp;M$5,Data!$G:$G,"&lt;="&amp;M$6,Data!$A:$A,$J12)/COUNTIFS(Data!$F:$F,$B37,Data!$F:$F,"&gt;="&amp;M$5,Data!$F:$F,"&lt;="&amp;M$6,Data!$A:$A,$J12),0)</f>
        <v/>
      </c>
      <c r="N37" s="108" t="n"/>
      <c r="O37" s="108" t="n"/>
      <c r="P37" s="34" t="n"/>
      <c r="Q37" s="142">
        <f>IFERROR(COUNTIFS(Data!$C:$C,$B37,Data!$G:$G,"&gt;="&amp;Q$5,Data!$G:$G,"&lt;="&amp;Q$6,Data!$A:$A,$J12)/COUNTIFS(Data!$C:$C,$B37,Data!$F:$F,"&gt;="&amp;Q$5,Data!$F:$F,"&lt;="&amp;Q$6,Data!$A:$A,$J12),0)</f>
        <v/>
      </c>
      <c r="R37" s="64">
        <f>IFERROR(COUNTIFS(Data!$C:$C,$B37,Data!$G:$G,"&gt;="&amp;R$5,Data!$G:$G,"&lt;="&amp;R$6,Data!$A:$A,$J12)/COUNTIFS(Data!$C:$C,$B37,Data!$F:$F,"&gt;="&amp;R$5,Data!$F:$F,"&lt;="&amp;R$6,Data!$A:$A,$J12),0)</f>
        <v/>
      </c>
      <c r="S37" s="64">
        <f>IFERROR(COUNTIFS(Data!$C:$C,$B37,Data!$G:$G,"&gt;="&amp;S$5,Data!$G:$G,"&lt;="&amp;S$6,Data!$A:$A,$J12)/COUNTIFS(Data!$C:$C,$B37,Data!$F:$F,"&gt;="&amp;S$5,Data!$F:$F,"&lt;="&amp;S$6,Data!$A:$A,$J12),0)</f>
        <v/>
      </c>
      <c r="T37" s="64">
        <f>IFERROR(COUNTIFS(Data!$C:$C,$B37,Data!$G:$G,"&gt;="&amp;T$5,Data!$G:$G,"&lt;="&amp;T$6,Data!$A:$A,$J12)/COUNTIFS(Data!$C:$C,$B37,Data!$F:$F,"&gt;="&amp;T$5,Data!$F:$F,"&lt;="&amp;T$6,Data!$A:$A,$J12),0)</f>
        <v/>
      </c>
      <c r="U37" s="108" t="n"/>
      <c r="V37" s="108" t="n"/>
      <c r="W37" s="34" t="n"/>
      <c r="X37" s="63" t="n"/>
      <c r="Y37" s="64" t="n"/>
      <c r="Z37" s="64" t="n"/>
      <c r="AA37" s="64" t="n"/>
      <c r="AB37" s="108" t="n"/>
      <c r="AC37" s="108" t="n"/>
      <c r="AD37" s="34" t="n"/>
    </row>
    <row r="38" outlineLevel="1" s="143">
      <c r="B38" s="19" t="inlineStr">
        <is>
          <t>Apartment Locker</t>
        </is>
      </c>
      <c r="C38" s="142">
        <f>IFERROR(COUNTIFS(Data!$C:$C,$B38,Data!$G:$G,"&gt;="&amp;C$5,Data!$G:$G,"&lt;="&amp;C$6)/COUNTIFS(Data!$C:$C,$B38,Data!$F:$F,"&gt;="&amp;C$5,Data!$F:$F,"&lt;="&amp;C$6),0)</f>
        <v/>
      </c>
      <c r="D38" s="64">
        <f>IFERROR(COUNTIFS(Data!$C:$C,$B38,Data!$G:$G,"&gt;="&amp;D$5,Data!$G:$G,"&lt;="&amp;D$6)/COUNTIFS(Data!$F:$F,$B38,Data!$F:$F,"&gt;="&amp;D$5,Data!$F:$F,"&lt;="&amp;D$6),0)</f>
        <v/>
      </c>
      <c r="E38" s="64">
        <f>IFERROR(COUNTIFS(Data!$C:$C,$B38,Data!$G:$G,"&gt;="&amp;E$5,Data!$G:$G,"&lt;="&amp;E$6)/COUNTIFS(Data!$F:$F,$B38,Data!$F:$F,"&gt;="&amp;E$5,Data!$F:$F,"&lt;="&amp;E$6),0)</f>
        <v/>
      </c>
      <c r="F38" s="64">
        <f>IFERROR(COUNTIFS(Data!$C:$C,$B38,Data!$G:$G,"&gt;="&amp;F$5,Data!$G:$G,"&lt;="&amp;F$6)/COUNTIFS(Data!$F:$F,$B38,Data!$F:$F,"&gt;="&amp;F$5,Data!$F:$F,"&lt;="&amp;F$6),0)</f>
        <v/>
      </c>
      <c r="G38" s="58" t="n"/>
      <c r="H38" s="58" t="n"/>
      <c r="I38" s="34" t="n"/>
      <c r="J38" s="142">
        <f>IFERROR(COUNTIFS(Data!$C:$C,$B38,Data!$G:$G,"&gt;="&amp;J$5,Data!$G:$G,"&lt;="&amp;J$6,Data!$A:$A,$J13)/COUNTIFS(Data!$F:$F,$B38,Data!$F:$F,"&gt;="&amp;J$5,Data!$F:$F,"&lt;="&amp;J$6,Data!$A:$A,$J13),0)</f>
        <v/>
      </c>
      <c r="K38" s="64">
        <f>IFERROR(COUNTIFS(Data!$C:$C,$B38,Data!$G:$G,"&gt;="&amp;K$5,Data!$G:$G,"&lt;="&amp;K$6,Data!$A:$A,$J13)/COUNTIFS(Data!$F:$F,$B38,Data!$F:$F,"&gt;="&amp;K$5,Data!$F:$F,"&lt;="&amp;K$6,Data!$A:$A,$J13),0)</f>
        <v/>
      </c>
      <c r="L38" s="64">
        <f>IFERROR(COUNTIFS(Data!$C:$C,$B38,Data!$G:$G,"&gt;="&amp;L$5,Data!$G:$G,"&lt;="&amp;L$6,Data!$A:$A,$J13)/COUNTIFS(Data!$F:$F,$B38,Data!$F:$F,"&gt;="&amp;L$5,Data!$F:$F,"&lt;="&amp;L$6,Data!$A:$A,$J13),0)</f>
        <v/>
      </c>
      <c r="M38" s="64">
        <f>IFERROR(COUNTIFS(Data!$C:$C,$B38,Data!$G:$G,"&gt;="&amp;M$5,Data!$G:$G,"&lt;="&amp;M$6,Data!$A:$A,$J13)/COUNTIFS(Data!$F:$F,$B38,Data!$F:$F,"&gt;="&amp;M$5,Data!$F:$F,"&lt;="&amp;M$6,Data!$A:$A,$J13),0)</f>
        <v/>
      </c>
      <c r="N38" s="108" t="n"/>
      <c r="O38" s="108" t="n"/>
      <c r="P38" s="34" t="n"/>
      <c r="Q38" s="142">
        <f>IFERROR(COUNTIFS(Data!$C:$C,$B38,Data!$G:$G,"&gt;="&amp;Q$5,Data!$G:$G,"&lt;="&amp;Q$6,Data!$A:$A,$J13)/COUNTIFS(Data!$C:$C,$B38,Data!$F:$F,"&gt;="&amp;Q$5,Data!$F:$F,"&lt;="&amp;Q$6,Data!$A:$A,$J13),0)</f>
        <v/>
      </c>
      <c r="R38" s="64">
        <f>IFERROR(COUNTIFS(Data!$C:$C,$B38,Data!$G:$G,"&gt;="&amp;R$5,Data!$G:$G,"&lt;="&amp;R$6,Data!$A:$A,$J13)/COUNTIFS(Data!$C:$C,$B38,Data!$F:$F,"&gt;="&amp;R$5,Data!$F:$F,"&lt;="&amp;R$6,Data!$A:$A,$J13),0)</f>
        <v/>
      </c>
      <c r="S38" s="64">
        <f>IFERROR(COUNTIFS(Data!$C:$C,$B38,Data!$G:$G,"&gt;="&amp;S$5,Data!$G:$G,"&lt;="&amp;S$6,Data!$A:$A,$J13)/COUNTIFS(Data!$C:$C,$B38,Data!$F:$F,"&gt;="&amp;S$5,Data!$F:$F,"&lt;="&amp;S$6,Data!$A:$A,$J13),0)</f>
        <v/>
      </c>
      <c r="T38" s="64">
        <f>IFERROR(COUNTIFS(Data!$C:$C,$B38,Data!$G:$G,"&gt;="&amp;T$5,Data!$G:$G,"&lt;="&amp;T$6,Data!$A:$A,$J13)/COUNTIFS(Data!$C:$C,$B38,Data!$F:$F,"&gt;="&amp;T$5,Data!$F:$F,"&lt;="&amp;T$6,Data!$A:$A,$J13),0)</f>
        <v/>
      </c>
      <c r="U38" s="108" t="n"/>
      <c r="V38" s="108" t="n"/>
      <c r="W38" s="34" t="n"/>
      <c r="X38" s="63" t="n"/>
      <c r="Y38" s="64" t="n"/>
      <c r="Z38" s="64" t="n"/>
      <c r="AA38" s="64" t="n"/>
      <c r="AB38" s="108" t="n"/>
      <c r="AC38" s="108" t="n"/>
      <c r="AD38" s="34" t="n"/>
    </row>
    <row r="39" outlineLevel="1" s="143">
      <c r="B39" s="20" t="inlineStr">
        <is>
          <t>Survey Cycle Time (Median)</t>
        </is>
      </c>
      <c r="C39" s="65">
        <f t="array" ref="C39">MEDIAN(IF(Data!$F:$F&gt;=C$5,IF(Data!$F:$F&lt;=C$6,Data!$K:$K)))</f>
        <v/>
      </c>
      <c r="D39" s="55" t="n"/>
      <c r="E39" s="55" t="n"/>
      <c r="F39" s="55" t="n"/>
      <c r="G39" s="52" t="n"/>
      <c r="H39" s="52" t="n"/>
      <c r="I39" s="45" t="n"/>
      <c r="J39" s="121" t="n"/>
      <c r="K39" s="122" t="n"/>
      <c r="L39" s="122" t="n"/>
      <c r="M39" s="122" t="n"/>
      <c r="N39" s="123" t="n"/>
      <c r="O39" s="123" t="n"/>
      <c r="P39" s="45" t="n"/>
      <c r="Q39" s="65" t="n"/>
      <c r="R39" s="55" t="n"/>
      <c r="S39" s="55" t="n"/>
      <c r="T39" s="55" t="n"/>
      <c r="U39" s="120" t="n"/>
      <c r="V39" s="120" t="n"/>
      <c r="W39" s="45" t="n"/>
      <c r="X39" s="65" t="n"/>
      <c r="Y39" s="55" t="n"/>
      <c r="Z39" s="55" t="n"/>
      <c r="AA39" s="55" t="n"/>
      <c r="AB39" s="120" t="n"/>
      <c r="AC39" s="120" t="n"/>
      <c r="AD39" s="45" t="n"/>
    </row>
    <row r="40" outlineLevel="1" s="143">
      <c r="B40" s="18" t="inlineStr">
        <is>
          <t>Locker</t>
        </is>
      </c>
      <c r="C40" s="61">
        <f t="array" ref="C40">MEDIAN(IF(Data!$F:$F&gt;=C$5,IF(Data!$F:$F&lt;=C$6,IF(Data!$C:$C=TRIM($B40),Data!$K:$K))))</f>
        <v/>
      </c>
      <c r="D40" s="58" t="n"/>
      <c r="E40" s="58" t="n"/>
      <c r="F40" s="58" t="n"/>
      <c r="G40" s="64" t="n"/>
      <c r="H40" s="64" t="n"/>
      <c r="I40" s="33" t="n"/>
      <c r="J40" s="61">
        <f t="array" ref="J40">MEDIAN(IF(Data!$F:$F&gt;=J$5,IF(Data!$F:$F&lt;=J$6,IF(Data!$C:$C=TRIM($B40),IF(Data!$A:$A=$J11,Data!$K:$K)))))</f>
        <v/>
      </c>
      <c r="K40" s="125" t="n"/>
      <c r="L40" s="125" t="n"/>
      <c r="M40" s="125" t="n"/>
      <c r="N40" s="126" t="n"/>
      <c r="O40" s="126" t="n"/>
      <c r="P40" s="33" t="n"/>
      <c r="Q40" s="61">
        <f t="array" ref="Q40">MEDIAN(IF(Data!$F:$F&gt;=Q$5,IF(Data!$F:$F&lt;=Q$6,IF(Data!$C:$C=TRIM($B40),IF(Data!$A:$A=$Q11,Data!$K:$K)))))</f>
        <v/>
      </c>
      <c r="R40" s="58" t="n"/>
      <c r="S40" s="58" t="n"/>
      <c r="T40" s="58" t="n"/>
      <c r="U40" s="141" t="n"/>
      <c r="V40" s="141" t="n"/>
      <c r="W40" s="33" t="n"/>
      <c r="X40" s="61" t="n"/>
      <c r="Y40" s="58" t="n"/>
      <c r="Z40" s="58" t="n"/>
      <c r="AA40" s="58" t="n"/>
      <c r="AB40" s="130" t="n"/>
      <c r="AC40" s="130" t="n"/>
      <c r="AD40" s="33" t="n"/>
    </row>
    <row r="41">
      <c r="B41" s="19" t="inlineStr">
        <is>
          <t>Apartment Locker Pro</t>
        </is>
      </c>
      <c r="C41" s="61">
        <f t="array" ref="C41">MEDIAN(IF(Data!$F:$F&gt;=C$5,IF(Data!$F:$F&lt;=C$6,IF(Data!$C:$C=TRIM($B41),Data!$K:$K))))</f>
        <v/>
      </c>
      <c r="D41" s="58" t="n"/>
      <c r="E41" s="58" t="n"/>
      <c r="F41" s="58" t="n"/>
      <c r="G41" s="64" t="n"/>
      <c r="H41" s="64" t="n"/>
      <c r="I41" s="34" t="n"/>
      <c r="J41" s="124" t="n"/>
      <c r="K41" s="125" t="n"/>
      <c r="L41" s="125" t="n"/>
      <c r="M41" s="125" t="n"/>
      <c r="N41" s="126" t="n"/>
      <c r="O41" s="126" t="n"/>
      <c r="P41" s="34" t="n"/>
      <c r="Q41" s="61" t="n"/>
      <c r="R41" s="58" t="n"/>
      <c r="S41" s="58" t="n"/>
      <c r="T41" s="58" t="n"/>
      <c r="U41" s="141" t="n"/>
      <c r="V41" s="141" t="n"/>
      <c r="W41" s="34" t="n"/>
      <c r="X41" s="61" t="n"/>
      <c r="Y41" s="58" t="n"/>
      <c r="Z41" s="58" t="n"/>
      <c r="AA41" s="58" t="n"/>
      <c r="AB41" s="130" t="n"/>
      <c r="AC41" s="130" t="n"/>
      <c r="AD41" s="34" t="n"/>
    </row>
    <row r="42">
      <c r="B42" s="19" t="inlineStr">
        <is>
          <t>Apartment Locker</t>
        </is>
      </c>
      <c r="C42" s="61">
        <f t="array" ref="C42">MEDIAN(IF(Data!$F:$F&gt;=C$5,IF(Data!$F:$F&lt;=C$6,IF(Data!$C:$C=TRIM($B42),Data!$K:$K))))</f>
        <v/>
      </c>
      <c r="D42" s="58" t="n"/>
      <c r="E42" s="58" t="n"/>
      <c r="F42" s="58" t="n"/>
      <c r="G42" s="64" t="n"/>
      <c r="H42" s="64" t="n"/>
      <c r="I42" s="34" t="n"/>
      <c r="J42" s="124" t="n"/>
      <c r="K42" s="125" t="n"/>
      <c r="L42" s="125" t="n"/>
      <c r="M42" s="125" t="n"/>
      <c r="N42" s="126" t="n"/>
      <c r="O42" s="126" t="n"/>
      <c r="P42" s="34" t="n"/>
      <c r="Q42" s="61" t="n"/>
      <c r="R42" s="58" t="n"/>
      <c r="S42" s="58" t="n"/>
      <c r="T42" s="58" t="n"/>
      <c r="U42" s="141" t="n"/>
      <c r="V42" s="141" t="n"/>
      <c r="W42" s="34" t="n"/>
      <c r="X42" s="61" t="n"/>
      <c r="Y42" s="58" t="n"/>
      <c r="Z42" s="58" t="n"/>
      <c r="AA42" s="58" t="n"/>
      <c r="AB42" s="130" t="n"/>
      <c r="AC42" s="130" t="n"/>
      <c r="AD42" s="34" t="n"/>
    </row>
    <row r="43">
      <c r="B43" s="21" t="inlineStr">
        <is>
          <t>Installation &amp; Activation</t>
        </is>
      </c>
      <c r="C43" s="66" t="n"/>
      <c r="D43" s="21" t="n"/>
      <c r="E43" s="21" t="n"/>
      <c r="F43" s="21" t="n"/>
      <c r="G43" s="21" t="n"/>
      <c r="H43" s="21" t="n"/>
      <c r="I43" s="36" t="n"/>
      <c r="J43" s="66" t="n"/>
      <c r="K43" s="21" t="n"/>
      <c r="L43" s="21" t="n"/>
      <c r="M43" s="21" t="n"/>
      <c r="N43" s="127" t="n"/>
      <c r="O43" s="127" t="n"/>
      <c r="P43" s="36" t="n"/>
      <c r="Q43" s="66" t="n"/>
      <c r="R43" s="21" t="n"/>
      <c r="S43" s="21" t="n"/>
      <c r="T43" s="21" t="n"/>
      <c r="U43" s="127" t="n"/>
      <c r="V43" s="127" t="n"/>
      <c r="W43" s="36" t="n"/>
      <c r="X43" s="66" t="n"/>
      <c r="Y43" s="21" t="n"/>
      <c r="Z43" s="21" t="n"/>
      <c r="AA43" s="21" t="n"/>
      <c r="AB43" s="127" t="n"/>
      <c r="AC43" s="127" t="n"/>
      <c r="AD43" s="36" t="n"/>
    </row>
    <row r="44">
      <c r="B44" s="43" t="inlineStr">
        <is>
          <t>Total New Activations</t>
        </is>
      </c>
      <c r="C44" s="67">
        <f>SUM(C45:C47)</f>
        <v/>
      </c>
      <c r="D44" s="68" t="n"/>
      <c r="E44" s="68" t="n"/>
      <c r="F44" s="68" t="n"/>
      <c r="G44" s="52" t="n"/>
      <c r="H44" s="52" t="n"/>
      <c r="I44" s="42" t="n"/>
      <c r="J44" s="86" t="n"/>
      <c r="K44" s="87" t="n"/>
      <c r="L44" s="87" t="n"/>
      <c r="M44" s="87" t="n"/>
      <c r="N44" s="128" t="n"/>
      <c r="O44" s="128" t="n"/>
      <c r="P44" s="42" t="n"/>
      <c r="Q44" s="86" t="n"/>
      <c r="R44" s="87" t="n"/>
      <c r="S44" s="87" t="n"/>
      <c r="T44" s="87" t="n"/>
      <c r="U44" s="120" t="n"/>
      <c r="V44" s="120" t="n"/>
      <c r="W44" s="42" t="n"/>
      <c r="X44" s="86" t="n"/>
      <c r="Y44" s="87" t="n"/>
      <c r="Z44" s="87" t="n"/>
      <c r="AA44" s="87" t="n"/>
      <c r="AB44" s="120" t="n"/>
      <c r="AC44" s="120" t="n"/>
      <c r="AD44" s="42" t="n"/>
    </row>
    <row r="45">
      <c r="B45" s="18" t="inlineStr">
        <is>
          <t>Locker</t>
        </is>
      </c>
      <c r="C45" s="61">
        <f>COUNTIFS(Data!$I:$I,"&gt;="&amp;Working!C$5,Data!$I:$I,"&lt;="&amp;Working!C$6,Data!$C:$C,Working!$B45)</f>
        <v/>
      </c>
      <c r="D45" s="58" t="n"/>
      <c r="E45" s="58" t="n"/>
      <c r="F45" s="58" t="n"/>
      <c r="G45" s="62" t="n"/>
      <c r="H45" s="62" t="n"/>
      <c r="I45" s="33" t="n"/>
      <c r="J45" s="61">
        <f>COUNTIFS(Data!$I:$I,"&gt;="&amp;Working!J$5,Data!$I:$I,"&lt;="&amp;Working!J$6,Data!$C:$C,Working!$B45,Data!$A:$A,$J11)</f>
        <v/>
      </c>
      <c r="K45" s="58" t="n"/>
      <c r="L45" s="58" t="n"/>
      <c r="M45" s="58" t="n"/>
      <c r="N45" s="118" t="n"/>
      <c r="O45" s="118" t="n"/>
      <c r="P45" s="33" t="n"/>
      <c r="Q45" s="61">
        <f>COUNTIFS(Data!$I:$I,"&gt;="&amp;Working!Q$5,Data!$I:$I,"&lt;="&amp;Working!Q$6,Data!$C:$C,Working!$B45,Data!$A:$A,$Q11)</f>
        <v/>
      </c>
      <c r="R45" s="58" t="n"/>
      <c r="S45" s="58" t="n"/>
      <c r="T45" s="58" t="n"/>
      <c r="U45" s="141" t="n"/>
      <c r="V45" s="141" t="n"/>
      <c r="W45" s="33" t="n"/>
      <c r="X45" s="61">
        <f>COUNTIFS(Data!$I:$I,"&gt;="&amp;Working!X$5,Data!$I:$I,"&lt;="&amp;Working!X$6,Data!$C:$C,Working!$B45,Data!$A:$A,$X11)</f>
        <v/>
      </c>
      <c r="Y45" s="58" t="n"/>
      <c r="Z45" s="58" t="n"/>
      <c r="AA45" s="58" t="n"/>
      <c r="AB45" s="130" t="n"/>
      <c r="AC45" s="130" t="n"/>
      <c r="AD45" s="33" t="n"/>
    </row>
    <row r="46">
      <c r="B46" s="19" t="inlineStr">
        <is>
          <t>Apartment Locker Pro</t>
        </is>
      </c>
      <c r="C46" s="61">
        <f>COUNTIFS(Data!$I:$I,"&gt;="&amp;Working!C$5,Data!$I:$I,"&lt;="&amp;Working!C$6,Data!$C:$C,Working!$B46)</f>
        <v/>
      </c>
      <c r="D46" s="58" t="n"/>
      <c r="E46" s="58" t="n"/>
      <c r="F46" s="58" t="n"/>
      <c r="G46" s="62" t="n"/>
      <c r="H46" s="62" t="n"/>
      <c r="I46" s="34" t="n"/>
      <c r="J46" s="61">
        <f>COUNTIFS(Data!$I:$I,"&gt;="&amp;Working!J$5,Data!$I:$I,"&lt;="&amp;Working!J$6,Data!$C:$C,Working!$B46,Data!$A:$A,$J12)</f>
        <v/>
      </c>
      <c r="K46" s="58" t="n"/>
      <c r="L46" s="58" t="n"/>
      <c r="M46" s="58" t="n"/>
      <c r="N46" s="119" t="n"/>
      <c r="O46" s="119" t="n"/>
      <c r="P46" s="34" t="n"/>
      <c r="Q46" s="61">
        <f>COUNTIFS(Data!$I:$I,"&gt;="&amp;Working!Q$5,Data!$I:$I,"&lt;="&amp;Working!Q$6,Data!$C:$C,Working!$B46,Data!$A:$A,$Q12)</f>
        <v/>
      </c>
      <c r="R46" s="58" t="n"/>
      <c r="S46" s="58" t="n"/>
      <c r="T46" s="58" t="n"/>
      <c r="U46" s="141" t="n"/>
      <c r="V46" s="141" t="n"/>
      <c r="W46" s="34" t="n"/>
      <c r="X46" s="61">
        <f>COUNTIFS(Data!$I:$I,"&gt;="&amp;Working!X$5,Data!$I:$I,"&lt;="&amp;Working!X$6,Data!$C:$C,Working!$B46,Data!$A:$A,$X12)</f>
        <v/>
      </c>
      <c r="Y46" s="58" t="n"/>
      <c r="Z46" s="58" t="n"/>
      <c r="AA46" s="58" t="n"/>
      <c r="AB46" s="130" t="n"/>
      <c r="AC46" s="130" t="n"/>
      <c r="AD46" s="34" t="n"/>
    </row>
    <row r="47">
      <c r="B47" s="19" t="inlineStr">
        <is>
          <t>Apartment Locker</t>
        </is>
      </c>
      <c r="C47" s="61">
        <f>COUNTIFS(Data!$I:$I,"&gt;="&amp;Working!C$5,Data!$I:$I,"&lt;="&amp;Working!C$6,Data!$C:$C,Working!$B47)</f>
        <v/>
      </c>
      <c r="D47" s="58" t="n"/>
      <c r="E47" s="58" t="n"/>
      <c r="F47" s="58" t="n"/>
      <c r="G47" s="62" t="n"/>
      <c r="H47" s="62" t="n"/>
      <c r="I47" s="34" t="n"/>
      <c r="J47" s="61">
        <f>COUNTIFS(Data!$I:$I,"&gt;="&amp;Working!J$5,Data!$I:$I,"&lt;="&amp;Working!J$6,Data!$C:$C,Working!$B47,Data!$A:$A,$J13)</f>
        <v/>
      </c>
      <c r="K47" s="58" t="n"/>
      <c r="L47" s="58" t="n"/>
      <c r="M47" s="58" t="n"/>
      <c r="N47" s="119" t="n"/>
      <c r="O47" s="119" t="n"/>
      <c r="P47" s="34" t="n"/>
      <c r="Q47" s="61">
        <f>COUNTIFS(Data!$I:$I,"&gt;="&amp;Working!Q$5,Data!$I:$I,"&lt;="&amp;Working!Q$6,Data!$C:$C,Working!$B47,Data!$A:$A,$Q13)</f>
        <v/>
      </c>
      <c r="R47" s="58" t="n"/>
      <c r="S47" s="58" t="n"/>
      <c r="T47" s="58" t="n"/>
      <c r="U47" s="141" t="n"/>
      <c r="V47" s="141" t="n"/>
      <c r="W47" s="34" t="n"/>
      <c r="X47" s="61">
        <f>COUNTIFS(Data!$I:$I,"&gt;="&amp;Working!X$5,Data!$I:$I,"&lt;="&amp;Working!X$6,Data!$C:$C,Working!$B47,Data!$A:$A,$X13)</f>
        <v/>
      </c>
      <c r="Y47" s="58" t="n"/>
      <c r="Z47" s="58" t="n"/>
      <c r="AA47" s="58" t="n"/>
      <c r="AB47" s="130" t="n"/>
      <c r="AC47" s="130" t="n"/>
      <c r="AD47" s="34" t="n"/>
    </row>
    <row r="48" outlineLevel="1" ht="14" customHeight="1" s="143">
      <c r="B48" s="20" t="inlineStr">
        <is>
          <t>Failed Install Rate (%)</t>
        </is>
      </c>
      <c r="C48" s="54">
        <f>IFERROR(COUNTIFS(Data!#REF!,"&gt;="&amp;Working!C$5,Data!#REF!,"&lt;="&amp;Working!C$6)/C44," - ")</f>
        <v/>
      </c>
      <c r="D48" s="52" t="n"/>
      <c r="E48" s="52" t="n"/>
      <c r="F48" s="52" t="n"/>
      <c r="G48" s="52" t="n"/>
      <c r="H48" s="52" t="n"/>
      <c r="I48" s="45" t="n"/>
      <c r="J48" s="121" t="n"/>
      <c r="K48" s="122" t="n"/>
      <c r="L48" s="122" t="n"/>
      <c r="M48" s="122" t="n"/>
      <c r="N48" s="123" t="n"/>
      <c r="O48" s="123" t="n"/>
      <c r="P48" s="45" t="n"/>
      <c r="Q48" s="54" t="n"/>
      <c r="R48" s="52" t="n"/>
      <c r="S48" s="52" t="n"/>
      <c r="T48" s="52" t="n"/>
      <c r="U48" s="120" t="n"/>
      <c r="V48" s="120" t="n"/>
      <c r="W48" s="45" t="n"/>
      <c r="X48" s="65" t="n"/>
      <c r="Y48" s="55" t="n"/>
      <c r="Z48" s="55" t="n"/>
      <c r="AA48" s="55" t="n"/>
      <c r="AB48" s="120" t="n"/>
      <c r="AC48" s="120" t="n"/>
      <c r="AD48" s="45" t="n"/>
    </row>
    <row r="49" ht="15" customHeight="1" s="143">
      <c r="B49" s="18" t="inlineStr">
        <is>
          <t>Locker</t>
        </is>
      </c>
      <c r="C49" s="63">
        <f>IFERROR(COUNTIFS(Data!#REF!,"&gt;="&amp;Working!C$5,Data!#REF!,"&lt;="&amp;Working!C$6,Data!#REF!,Working!$B49)/C45," - ")</f>
        <v/>
      </c>
      <c r="D49" s="64" t="n"/>
      <c r="E49" s="64" t="n"/>
      <c r="F49" s="64" t="n"/>
      <c r="G49" s="58" t="n"/>
      <c r="H49" s="58" t="n"/>
      <c r="I49" s="33" t="n"/>
      <c r="J49" s="63" t="n"/>
      <c r="K49" s="64" t="n"/>
      <c r="L49" s="64" t="n"/>
      <c r="M49" s="64" t="n"/>
      <c r="N49" s="108" t="n"/>
      <c r="O49" s="108" t="n"/>
      <c r="P49" s="33" t="n"/>
      <c r="Q49" s="63" t="n"/>
      <c r="R49" s="64" t="n"/>
      <c r="S49" s="64" t="n"/>
      <c r="T49" s="64" t="n"/>
      <c r="U49" s="108" t="n"/>
      <c r="V49" s="108" t="n"/>
      <c r="W49" s="33" t="n"/>
      <c r="X49" s="63" t="n"/>
      <c r="Y49" s="64" t="n"/>
      <c r="Z49" s="64" t="n"/>
      <c r="AA49" s="64" t="n"/>
      <c r="AB49" s="108" t="n"/>
      <c r="AC49" s="108" t="n"/>
      <c r="AD49" s="33" t="n"/>
    </row>
    <row r="50" outlineLevel="1" ht="26" customHeight="1" s="143">
      <c r="B50" s="19" t="inlineStr">
        <is>
          <t>Apartment Locker Pro</t>
        </is>
      </c>
      <c r="C50" s="63">
        <f>IFERROR(COUNTIFS(Data!#REF!,"&gt;="&amp;Working!C$5,Data!#REF!,"&lt;="&amp;Working!C$6,Data!#REF!,Working!$B50)/C46," - ")</f>
        <v/>
      </c>
      <c r="D50" s="64" t="n"/>
      <c r="E50" s="64" t="n"/>
      <c r="F50" s="64" t="n"/>
      <c r="G50" s="58" t="n"/>
      <c r="H50" s="69" t="n"/>
      <c r="I50" s="34" t="n"/>
      <c r="J50" s="63" t="n"/>
      <c r="K50" s="64" t="n"/>
      <c r="L50" s="64" t="n"/>
      <c r="M50" s="64" t="n"/>
      <c r="N50" s="108" t="n"/>
      <c r="O50" s="108" t="n"/>
      <c r="P50" s="34" t="n"/>
      <c r="Q50" s="63" t="n"/>
      <c r="R50" s="64" t="n"/>
      <c r="S50" s="64" t="n"/>
      <c r="T50" s="64" t="n"/>
      <c r="U50" s="108" t="n"/>
      <c r="V50" s="108" t="n"/>
      <c r="W50" s="34" t="n"/>
      <c r="X50" s="63" t="n"/>
      <c r="Y50" s="64" t="n"/>
      <c r="Z50" s="64" t="n"/>
      <c r="AA50" s="64" t="n"/>
      <c r="AB50" s="108" t="n"/>
      <c r="AC50" s="108" t="n"/>
      <c r="AD50" s="34" t="n"/>
    </row>
    <row r="51" outlineLevel="1" s="143">
      <c r="B51" s="19" t="inlineStr">
        <is>
          <t>Apartment Locker</t>
        </is>
      </c>
      <c r="C51" s="63">
        <f>IFERROR(COUNTIFS(Data!#REF!,"&gt;="&amp;Working!C$5,Data!#REF!,"&lt;="&amp;Working!C$6,Data!#REF!,Working!$B51)/C47," - ")</f>
        <v/>
      </c>
      <c r="D51" s="64" t="n"/>
      <c r="E51" s="64" t="n"/>
      <c r="F51" s="64" t="n"/>
      <c r="G51" s="58" t="n"/>
      <c r="H51" s="69" t="n"/>
      <c r="I51" s="34" t="n"/>
      <c r="J51" s="63" t="n"/>
      <c r="K51" s="64" t="n"/>
      <c r="L51" s="64" t="n"/>
      <c r="M51" s="64" t="n"/>
      <c r="N51" s="108" t="n"/>
      <c r="O51" s="108" t="n"/>
      <c r="P51" s="34" t="n"/>
      <c r="Q51" s="63" t="n"/>
      <c r="R51" s="64" t="n"/>
      <c r="S51" s="64" t="n"/>
      <c r="T51" s="64" t="n"/>
      <c r="U51" s="108" t="n"/>
      <c r="V51" s="108" t="n"/>
      <c r="W51" s="34" t="n"/>
      <c r="X51" s="63" t="n"/>
      <c r="Y51" s="64" t="n"/>
      <c r="Z51" s="64" t="n"/>
      <c r="AA51" s="64" t="n"/>
      <c r="AB51" s="108" t="n"/>
      <c r="AC51" s="108" t="n"/>
      <c r="AD51" s="34" t="n"/>
    </row>
    <row r="52">
      <c r="B52" s="44" t="inlineStr">
        <is>
          <t>Install Cycle Time (Median)</t>
        </is>
      </c>
      <c r="C52" s="70">
        <f t="array" ref="C52">MEDIAN(IF(Data!#REF!&gt;C$5,IF(Data!#REF!&lt;C$6,Data!#REF!)))</f>
        <v/>
      </c>
      <c r="D52" s="71" t="n"/>
      <c r="E52" s="71" t="n"/>
      <c r="F52" s="71" t="n"/>
      <c r="G52" s="52" t="n"/>
      <c r="H52" s="52" t="n"/>
      <c r="I52" s="42" t="n"/>
      <c r="J52" s="70" t="n"/>
      <c r="K52" s="71" t="n"/>
      <c r="L52" s="71" t="n"/>
      <c r="M52" s="71" t="n"/>
      <c r="N52" s="129" t="n"/>
      <c r="O52" s="129" t="n"/>
      <c r="P52" s="42" t="n"/>
      <c r="Q52" s="70" t="n"/>
      <c r="R52" s="71" t="n"/>
      <c r="S52" s="71" t="n"/>
      <c r="T52" s="71" t="n"/>
      <c r="U52" s="129" t="n"/>
      <c r="V52" s="129" t="n"/>
      <c r="W52" s="42" t="n"/>
      <c r="X52" s="70" t="n"/>
      <c r="Y52" s="71" t="n"/>
      <c r="Z52" s="71" t="n"/>
      <c r="AA52" s="71" t="n"/>
      <c r="AB52" s="129" t="n"/>
      <c r="AC52" s="129" t="n"/>
      <c r="AD52" s="42" t="n"/>
    </row>
    <row r="53">
      <c r="B53" s="18" t="inlineStr">
        <is>
          <t>Locker</t>
        </is>
      </c>
      <c r="C53" s="46">
        <f t="array" ref="C53">MEDIAN(IF(Data!$I:$I&gt;C$5,IF(Data!$C:$C=Working!$B53,IF(Data!$I:$I&lt;C$6,Data!$L:$L))))</f>
        <v/>
      </c>
      <c r="D53" s="47" t="n"/>
      <c r="E53" s="47" t="n"/>
      <c r="F53" s="47" t="n"/>
      <c r="G53" s="64" t="n"/>
      <c r="H53" s="64" t="n"/>
      <c r="I53" s="33" t="n"/>
      <c r="J53" s="46">
        <f t="array" ref="J53">MEDIAN(IF(Data!$I:$I&gt;J$5,IF(Data!$C:$C=Working!$B53,IF(Data!$I:$I&lt;J$6,IF(Data!$A:$A=$J11,Data!$L:$L)))))</f>
        <v/>
      </c>
      <c r="K53" s="47" t="n"/>
      <c r="L53" s="47" t="n"/>
      <c r="M53" s="47" t="n"/>
      <c r="N53" s="114" t="n"/>
      <c r="O53" s="114" t="n"/>
      <c r="P53" s="33" t="n"/>
      <c r="Q53" s="46">
        <f t="array" ref="Q53">MEDIAN(IF(Data!$I:$I&gt;Q$5,IF(Data!$C:$C=Working!$B53,IF(Data!$I:$I&lt;Q$6,IF(Data!$A:$A=$Q11,Data!$L:$L)))))</f>
        <v/>
      </c>
      <c r="R53" s="47" t="n"/>
      <c r="S53" s="47" t="n"/>
      <c r="T53" s="47" t="n"/>
      <c r="U53" s="114" t="n"/>
      <c r="V53" s="114" t="n"/>
      <c r="W53" s="33" t="n"/>
      <c r="X53" s="46">
        <f t="array" ref="X53">IFERROR(MEDIAN(IF(Data!$I:$I&gt;X$5,IF(Data!$C:$C=Working!$B53,IF(Data!$I:$I&lt;X$6,IF(Data!$A:$A=$X11,Data!$L:$L))))),"")</f>
        <v/>
      </c>
      <c r="Y53" s="47" t="n"/>
      <c r="Z53" s="47" t="n"/>
      <c r="AA53" s="47" t="n"/>
      <c r="AB53" s="114" t="n"/>
      <c r="AC53" s="114" t="n"/>
      <c r="AD53" s="33" t="n"/>
    </row>
    <row r="54">
      <c r="B54" s="19" t="inlineStr">
        <is>
          <t>Apartment Locker Pro</t>
        </is>
      </c>
      <c r="C54" s="46">
        <f t="array" ref="C54">MEDIAN(IF(Data!#REF!&gt;C$5,IF(Data!#REF!=Working!$B54,IF(Data!#REF!&lt;C$6,Data!#REF!))))</f>
        <v/>
      </c>
      <c r="D54" s="47" t="n"/>
      <c r="E54" s="47" t="n"/>
      <c r="F54" s="47" t="n"/>
      <c r="G54" s="64" t="n"/>
      <c r="H54" s="64" t="n"/>
      <c r="I54" s="34" t="n"/>
      <c r="J54" s="46" t="n"/>
      <c r="K54" s="47" t="n"/>
      <c r="L54" s="47" t="n"/>
      <c r="M54" s="47" t="n"/>
      <c r="N54" s="114" t="n"/>
      <c r="O54" s="114" t="n"/>
      <c r="P54" s="34" t="n"/>
      <c r="Q54" s="46" t="n"/>
      <c r="R54" s="47" t="n"/>
      <c r="S54" s="47" t="n"/>
      <c r="T54" s="47" t="n"/>
      <c r="U54" s="114" t="n"/>
      <c r="V54" s="114" t="n"/>
      <c r="W54" s="34" t="n"/>
      <c r="X54" s="46" t="n"/>
      <c r="Y54" s="47" t="n"/>
      <c r="Z54" s="47" t="n"/>
      <c r="AA54" s="47" t="n"/>
      <c r="AB54" s="114" t="n"/>
      <c r="AC54" s="114" t="n"/>
      <c r="AD54" s="34" t="n"/>
    </row>
    <row r="55">
      <c r="B55" s="19" t="inlineStr">
        <is>
          <t>Apartment Locker</t>
        </is>
      </c>
      <c r="C55" s="46">
        <f t="array" ref="C55">MEDIAN(IF(Data!#REF!&gt;C$5,IF(Data!#REF!=Working!$B55,IF(Data!#REF!&lt;C$6,Data!#REF!))))</f>
        <v/>
      </c>
      <c r="D55" s="47" t="n"/>
      <c r="E55" s="47" t="n"/>
      <c r="F55" s="47" t="n"/>
      <c r="G55" s="64" t="n"/>
      <c r="H55" s="64" t="n"/>
      <c r="I55" s="34" t="n"/>
      <c r="J55" s="46" t="n"/>
      <c r="K55" s="47" t="n"/>
      <c r="L55" s="47" t="n"/>
      <c r="M55" s="47" t="n"/>
      <c r="N55" s="114" t="n"/>
      <c r="O55" s="114" t="n"/>
      <c r="P55" s="34" t="n"/>
      <c r="Q55" s="46" t="n"/>
      <c r="R55" s="47" t="n"/>
      <c r="S55" s="47" t="n"/>
      <c r="T55" s="47" t="n"/>
      <c r="U55" s="114" t="n"/>
      <c r="V55" s="114" t="n"/>
      <c r="W55" s="34" t="n"/>
      <c r="X55" s="46" t="n"/>
      <c r="Y55" s="47" t="n"/>
      <c r="Z55" s="47" t="n"/>
      <c r="AA55" s="47" t="n"/>
      <c r="AB55" s="114" t="n"/>
      <c r="AC55" s="114" t="n"/>
      <c r="AD55" s="34" t="n"/>
    </row>
    <row r="56">
      <c r="B56" s="44" t="inlineStr">
        <is>
          <t>R12M Conversion</t>
        </is>
      </c>
      <c r="C56" s="63">
        <f>COUNTIFS(Data!$E:$E,"&gt;="&amp;C$5-366,Data!$I:$I,"&gt;="&amp;C$5-366,Data!$E:$E,"&lt;="&amp;C$6,Data!$I:$I,"&lt;="&amp;C$6)/COUNTIFS(Data!$E:$E,"&gt;="&amp;C$5-366,Data!$E:$E,"&lt;="&amp;C$6)</f>
        <v/>
      </c>
      <c r="D56" s="72" t="n"/>
      <c r="E56" s="72" t="n"/>
      <c r="F56" s="72" t="n"/>
      <c r="G56" s="52" t="n"/>
      <c r="H56" s="52" t="n"/>
      <c r="I56" s="42" t="n"/>
      <c r="J56" s="63">
        <f>COUNTIFS(Data!$E:$E,"&gt;="&amp;J$5-366,Data!$I:$I,"&gt;="&amp;J$5-366,Data!$E:$E,"&lt;="&amp;J$6,Data!$I:$I,"&lt;="&amp;J$6,Data!$A:$A,$J11)/COUNTIFS(Data!$E:$E,"&gt;="&amp;J$5-366,Data!$E:$E,"&lt;="&amp;J$6,Data!$A:$A,$J11)</f>
        <v/>
      </c>
      <c r="K56" s="72" t="n"/>
      <c r="L56" s="72" t="n"/>
      <c r="M56" s="72" t="n"/>
      <c r="N56" s="120" t="n"/>
      <c r="O56" s="120" t="n"/>
      <c r="P56" s="42" t="n"/>
      <c r="Q56" s="63">
        <f>COUNTIFS(Data!$E:$E,"&gt;="&amp;Q$5-366,Data!$I:$I,"&gt;="&amp;Q$5-366,Data!$E:$E,"&lt;="&amp;Q$6,Data!$I:$I,"&lt;="&amp;Q$6,Data!$A:$A,$Q11)/COUNTIFS(Data!$E:$E,"&gt;="&amp;Q$5-366,Data!$E:$E,"&lt;="&amp;Q$6,Data!$A:$A,$Q11)</f>
        <v/>
      </c>
      <c r="R56" s="72" t="n"/>
      <c r="S56" s="72" t="n"/>
      <c r="T56" s="72" t="n"/>
      <c r="U56" s="120" t="n"/>
      <c r="V56" s="120" t="n"/>
      <c r="W56" s="42" t="n"/>
      <c r="X56" s="63">
        <f>COUNTIFS(Data!$E:$E,"&gt;="&amp;X$5-366,Data!$I:$I,"&gt;="&amp;X$5-366,Data!$E:$E,"&lt;="&amp;X$6,Data!$I:$I,"&lt;="&amp;X$6,Data!$A:$A,$J11)/COUNTIFS(Data!$E:$E,"&gt;="&amp;X$5-366,Data!$E:$E,"&lt;="&amp;X$6,Data!$A:$A,$J11)</f>
        <v/>
      </c>
      <c r="Y56" s="72" t="n"/>
      <c r="Z56" s="72" t="n"/>
      <c r="AA56" s="72" t="n"/>
      <c r="AB56" s="120" t="n"/>
      <c r="AC56" s="120" t="n"/>
      <c r="AD56" s="42" t="n"/>
    </row>
    <row r="57" ht="15" customHeight="1" s="143">
      <c r="B57" s="18" t="inlineStr">
        <is>
          <t>Locker</t>
        </is>
      </c>
      <c r="C57" s="63">
        <f>COUNTIFS(Data!$C:$C,$B57,Data!$E:$E,"&gt;="&amp;C$5-366,Data!$I:$I,"&gt;="&amp;C$5-366,Data!$E:$E,"&lt;="&amp;C$6,Data!$I:$I,"&lt;="&amp;C$6)/COUNTIFS(Data!$C:$C,$B57,Data!$E:$E,"&gt;="&amp;C$5-366,Data!$E:$E,"&lt;="&amp;C$6)</f>
        <v/>
      </c>
      <c r="D57" s="64" t="n"/>
      <c r="E57" s="64" t="n"/>
      <c r="F57" s="64" t="n"/>
      <c r="G57" s="58" t="n"/>
      <c r="H57" s="58" t="n"/>
      <c r="I57" s="33" t="n"/>
      <c r="J57" s="63">
        <f>COUNTIFS(Data!$C:$C,$B57,Data!$E:$E,"&gt;="&amp;J$5-366,Data!$I:$I,"&gt;="&amp;J$5-366,Data!$E:$E,"&lt;="&amp;J$6,Data!$I:$I,"&lt;="&amp;J$6,Data!$A:$A,$J11)/COUNTIFS(Data!$C:$C,$B57,Data!$E:$E,"&gt;="&amp;J$5-366,Data!$E:$E,"&lt;="&amp;J$6,Data!$A:$A,$J11)</f>
        <v/>
      </c>
      <c r="K57" s="64" t="n"/>
      <c r="L57" s="64" t="n"/>
      <c r="M57" s="64" t="n"/>
      <c r="N57" s="108" t="n"/>
      <c r="O57" s="108" t="n"/>
      <c r="P57" s="33" t="n"/>
      <c r="Q57" s="63">
        <f>COUNTIFS(Data!$C:$C,$B57,Data!$E:$E,"&gt;="&amp;Q$5-366,Data!$I:$I,"&gt;="&amp;Q$5-366,Data!$E:$E,"&lt;="&amp;Q$6,Data!$I:$I,"&lt;="&amp;Q$6,Data!$A:$A,$Q11)/COUNTIFS(Data!$C:$C,$B57,Data!$E:$E,"&gt;="&amp;Q$5-366,Data!$E:$E,"&lt;="&amp;Q$6,Data!$A:$A,$Q11)</f>
        <v/>
      </c>
      <c r="R57" s="64" t="n"/>
      <c r="S57" s="64" t="n"/>
      <c r="T57" s="64" t="n"/>
      <c r="U57" s="108" t="n"/>
      <c r="V57" s="108" t="n"/>
      <c r="W57" s="33" t="n"/>
      <c r="X57" s="63">
        <f>COUNTIFS(Data!$C:$C,$B57,Data!$E:$E,"&gt;="&amp;X$5-366,Data!$I:$I,"&gt;="&amp;X$5-366,Data!$E:$E,"&lt;="&amp;X$6,Data!$I:$I,"&lt;="&amp;X$6,Data!$A:$A,$J11)/COUNTIFS(Data!$C:$C,$B57,Data!$E:$E,"&gt;="&amp;X$5-366,Data!$E:$E,"&lt;="&amp;X$6,Data!$A:$A,$J11)</f>
        <v/>
      </c>
      <c r="Y57" s="64" t="n"/>
      <c r="Z57" s="64" t="n"/>
      <c r="AA57" s="64" t="n"/>
      <c r="AB57" s="108" t="n"/>
      <c r="AC57" s="108" t="n"/>
      <c r="AD57" s="33" t="n"/>
    </row>
    <row r="58" outlineLevel="1" s="143">
      <c r="B58" s="19" t="inlineStr">
        <is>
          <t>Apartment Locker Pro</t>
        </is>
      </c>
      <c r="C58" s="63">
        <f>COUNTIFS(Data!$C:$C,$B58,Data!$E:$E,"&gt;="&amp;C$5-366,Data!$I:$I,"&gt;="&amp;C$5-366,Data!$E:$E,"&lt;="&amp;C$6,Data!$I:$I,"&lt;="&amp;C$6)/COUNTIFS(Data!$C:$C,$B58,Data!$E:$E,"&gt;="&amp;C$5-366,Data!$E:$E,"&lt;="&amp;C$6)</f>
        <v/>
      </c>
      <c r="D58" s="64" t="n"/>
      <c r="E58" s="64" t="n"/>
      <c r="F58" s="64" t="n"/>
      <c r="G58" s="58" t="n"/>
      <c r="H58" s="69" t="n"/>
      <c r="I58" s="34" t="n"/>
      <c r="J58" s="63">
        <f>COUNTIFS(Data!$C:$C,$B58,Data!$E:$E,"&gt;="&amp;J$5-366,Data!$I:$I,"&gt;="&amp;J$5-366,Data!$E:$E,"&lt;="&amp;J$6,Data!$I:$I,"&lt;="&amp;J$6,Data!$A:$A,$J12)/COUNTIFS(Data!$C:$C,$B58,Data!$E:$E,"&gt;="&amp;J$5-366,Data!$E:$E,"&lt;="&amp;J$6,Data!$A:$A,$J12)</f>
        <v/>
      </c>
      <c r="K58" s="64" t="n"/>
      <c r="L58" s="64" t="n"/>
      <c r="M58" s="64" t="n"/>
      <c r="N58" s="108" t="n"/>
      <c r="O58" s="108" t="n"/>
      <c r="P58" s="34" t="n"/>
      <c r="Q58" s="63">
        <f>COUNTIFS(Data!$C:$C,$B58,Data!$E:$E,"&gt;="&amp;Q$5-366,Data!$I:$I,"&gt;="&amp;Q$5-366,Data!$E:$E,"&lt;="&amp;Q$6,Data!$I:$I,"&lt;="&amp;Q$6,Data!$A:$A,$Q12)/COUNTIFS(Data!$C:$C,$B58,Data!$E:$E,"&gt;="&amp;Q$5-366,Data!$E:$E,"&lt;="&amp;Q$6,Data!$A:$A,$Q12)</f>
        <v/>
      </c>
      <c r="R58" s="64" t="n"/>
      <c r="S58" s="64" t="n"/>
      <c r="T58" s="64" t="n"/>
      <c r="U58" s="108" t="n"/>
      <c r="V58" s="108" t="n"/>
      <c r="W58" s="34" t="n"/>
      <c r="X58" s="63" t="n"/>
      <c r="Y58" s="64" t="n"/>
      <c r="Z58" s="64" t="n"/>
      <c r="AA58" s="64" t="n"/>
      <c r="AB58" s="108" t="n"/>
      <c r="AC58" s="108" t="n"/>
      <c r="AD58" s="34" t="n"/>
    </row>
    <row r="59" outlineLevel="1" s="143">
      <c r="B59" s="19" t="inlineStr">
        <is>
          <t>Apartment Locker</t>
        </is>
      </c>
      <c r="C59" s="63">
        <f>COUNTIFS(Data!$C:$C,$B59,Data!$E:$E,"&gt;="&amp;C$5-366,Data!$I:$I,"&gt;="&amp;C$5-366,Data!$E:$E,"&lt;="&amp;C$6,Data!$I:$I,"&lt;="&amp;C$6)/COUNTIFS(Data!$C:$C,$B59,Data!$E:$E,"&gt;="&amp;C$5-366,Data!$E:$E,"&lt;="&amp;C$6)</f>
        <v/>
      </c>
      <c r="D59" s="64" t="n"/>
      <c r="E59" s="64" t="n"/>
      <c r="F59" s="64" t="n"/>
      <c r="G59" s="58" t="n"/>
      <c r="H59" s="69" t="n"/>
      <c r="I59" s="34" t="n"/>
      <c r="J59" s="63">
        <f>COUNTIFS(Data!$C:$C,$B59,Data!$E:$E,"&gt;="&amp;J$5-366,Data!$I:$I,"&gt;="&amp;J$5-366,Data!$E:$E,"&lt;="&amp;J$6,Data!$I:$I,"&lt;="&amp;J$6,Data!$A:$A,$J13)/COUNTIFS(Data!$C:$C,$B59,Data!$E:$E,"&gt;="&amp;J$5-366,Data!$E:$E,"&lt;="&amp;J$6,Data!$A:$A,$J13)</f>
        <v/>
      </c>
      <c r="K59" s="64" t="n"/>
      <c r="L59" s="64" t="n"/>
      <c r="M59" s="64" t="n"/>
      <c r="N59" s="108" t="n"/>
      <c r="O59" s="108" t="n"/>
      <c r="P59" s="34" t="n"/>
      <c r="Q59" s="63">
        <f>COUNTIFS(Data!$C:$C,$B59,Data!$E:$E,"&gt;="&amp;Q$5-366,Data!$I:$I,"&gt;="&amp;Q$5-366,Data!$E:$E,"&lt;="&amp;Q$6,Data!$I:$I,"&lt;="&amp;Q$6,Data!$A:$A,$Q13)/COUNTIFS(Data!$C:$C,$B59,Data!$E:$E,"&gt;="&amp;Q$5-366,Data!$E:$E,"&lt;="&amp;Q$6,Data!$A:$A,$Q13)</f>
        <v/>
      </c>
      <c r="R59" s="64" t="n"/>
      <c r="S59" s="64" t="n"/>
      <c r="T59" s="64" t="n"/>
      <c r="U59" s="108" t="n"/>
      <c r="V59" s="108" t="n"/>
      <c r="W59" s="34" t="n"/>
      <c r="X59" s="63" t="n"/>
      <c r="Y59" s="64" t="n"/>
      <c r="Z59" s="64" t="n"/>
      <c r="AA59" s="64" t="n"/>
      <c r="AB59" s="108" t="n"/>
      <c r="AC59" s="108" t="n"/>
      <c r="AD59" s="34" t="n"/>
    </row>
    <row r="60">
      <c r="B60" s="44" t="inlineStr">
        <is>
          <t>E2E Cycle Time</t>
        </is>
      </c>
      <c r="C60" s="70">
        <f t="array" ref="C60">MEDIAN(IF(Data!$I:$I&gt;C$5,IF(Data!$I:$I&lt;C$6,Data!$M:$M)))</f>
        <v/>
      </c>
      <c r="D60" s="71" t="n"/>
      <c r="E60" s="71" t="n"/>
      <c r="F60" s="71" t="n"/>
      <c r="G60" s="52" t="n"/>
      <c r="H60" s="52" t="n"/>
      <c r="I60" s="42" t="n"/>
      <c r="J60" s="70">
        <f t="array" ref="J60">MEDIAN(IF(Data!$I:$I&gt;J$5,IF(Data!$I:$I&lt;J$6,IF(Data!$A:$A=$J11,Data!$M:$M))))</f>
        <v/>
      </c>
      <c r="K60" s="71" t="n"/>
      <c r="L60" s="71" t="n"/>
      <c r="M60" s="71" t="n"/>
      <c r="N60" s="129" t="n"/>
      <c r="O60" s="129" t="n"/>
      <c r="P60" s="42" t="n"/>
      <c r="Q60" s="70">
        <f t="array" ref="Q60">MEDIAN(IF(Data!$I:$I&gt;Q$5,IF(Data!$I:$I&lt;Q$6,IF(Data!$A:$A=$Q11,Data!$M:$M))))</f>
        <v/>
      </c>
      <c r="R60" s="71" t="n"/>
      <c r="S60" s="71" t="n"/>
      <c r="T60" s="71" t="n"/>
      <c r="U60" s="129" t="n"/>
      <c r="V60" s="129" t="n"/>
      <c r="W60" s="42" t="n"/>
      <c r="X60" s="70">
        <f t="array" ref="X60">MEDIAN(IF(Data!$I:$I&gt;X$5,IF(Data!$I:$I&lt;X$6,IF(Data!$A:$A=$X11,Data!$M:$M))))</f>
        <v/>
      </c>
      <c r="Y60" s="71" t="n"/>
      <c r="Z60" s="71" t="n"/>
      <c r="AA60" s="71" t="n"/>
      <c r="AB60" s="129" t="n"/>
      <c r="AC60" s="129" t="n"/>
      <c r="AD60" s="42" t="n"/>
    </row>
    <row r="61">
      <c r="B61" s="18" t="inlineStr">
        <is>
          <t>Locker</t>
        </is>
      </c>
      <c r="C61" s="46">
        <f t="array" ref="C61">MEDIAN(IF(Data!$I:$I&gt;=C$5,IF(Data!$I:$I&lt;=C$6,IF(Data!$C:$C=TRIM($B61),Data!$M:$M))))</f>
        <v/>
      </c>
      <c r="D61" s="47" t="n"/>
      <c r="E61" s="47" t="n"/>
      <c r="F61" s="47" t="n"/>
      <c r="G61" s="64" t="n"/>
      <c r="H61" s="64" t="n"/>
      <c r="I61" s="33" t="n"/>
      <c r="J61" s="46">
        <f t="array" ref="J61">MEDIAN(IF(Data!$I:$I&gt;=J$5,IF(Data!$I:$I&lt;=J$6,IF(Data!$C:$C=TRIM($B61),IF(Data!$A:$A=$J11,Data!$M:$M)))))</f>
        <v/>
      </c>
      <c r="K61" s="47" t="n"/>
      <c r="L61" s="47" t="n"/>
      <c r="M61" s="47" t="n"/>
      <c r="N61" s="114" t="n"/>
      <c r="O61" s="114" t="n"/>
      <c r="P61" s="33" t="n"/>
      <c r="Q61" s="46">
        <f t="array" ref="Q61">MEDIAN(IF(Data!$I:$I&gt;=Q$5,IF(Data!$I:$I&lt;=Q$6,IF(Data!$C:$C=TRIM($B61),IF(Data!$A:$A=$Q11,Data!$M:$M)))))</f>
        <v/>
      </c>
      <c r="R61" s="47" t="n"/>
      <c r="S61" s="47" t="n"/>
      <c r="T61" s="47" t="n"/>
      <c r="U61" s="114" t="n"/>
      <c r="V61" s="114" t="n"/>
      <c r="W61" s="33" t="n"/>
      <c r="X61" s="46">
        <f t="array" ref="X61">MEDIAN(IF(Data!$I:$I&gt;=X$5,IF(Data!$I:$I&lt;=X$6,IF(Data!$C:$C=TRIM($B61),IF(Data!$A:$A=$X11,Data!$M:$M)))))</f>
        <v/>
      </c>
      <c r="Y61" s="47" t="n"/>
      <c r="Z61" s="47" t="n"/>
      <c r="AA61" s="47" t="n"/>
      <c r="AB61" s="114" t="n"/>
      <c r="AC61" s="114" t="n"/>
      <c r="AD61" s="33" t="n"/>
    </row>
    <row r="62">
      <c r="B62" s="19" t="inlineStr">
        <is>
          <t>Apartment Locker Pro</t>
        </is>
      </c>
      <c r="C62" s="46">
        <f t="array" ref="C62">MEDIAN(IF(Data!$I:$I&gt;=C$5,IF(Data!$I:$I&lt;=C$6,IF(Data!$C:$C=TRIM($B62),Data!M:M))))</f>
        <v/>
      </c>
      <c r="D62" s="47" t="n"/>
      <c r="E62" s="47" t="n"/>
      <c r="F62" s="47" t="n"/>
      <c r="G62" s="64" t="n"/>
      <c r="H62" s="64" t="n"/>
      <c r="I62" s="34" t="n"/>
      <c r="J62" s="46" t="n"/>
      <c r="K62" s="47" t="n"/>
      <c r="L62" s="47" t="n"/>
      <c r="M62" s="47" t="n"/>
      <c r="N62" s="114" t="n"/>
      <c r="O62" s="114" t="n"/>
      <c r="P62" s="34" t="n"/>
      <c r="Q62" s="46" t="n"/>
      <c r="R62" s="47" t="n"/>
      <c r="S62" s="47" t="n"/>
      <c r="T62" s="47" t="n"/>
      <c r="U62" s="114" t="n"/>
      <c r="V62" s="114" t="n"/>
      <c r="W62" s="34" t="n"/>
      <c r="X62" s="46" t="n"/>
      <c r="Y62" s="47" t="n"/>
      <c r="Z62" s="47" t="n"/>
      <c r="AA62" s="47" t="n"/>
      <c r="AB62" s="114" t="n"/>
      <c r="AC62" s="114" t="n"/>
      <c r="AD62" s="34" t="n"/>
    </row>
    <row r="63">
      <c r="B63" s="19" t="inlineStr">
        <is>
          <t>Apartment Locker</t>
        </is>
      </c>
      <c r="C63" s="46">
        <f t="array" ref="C63">MEDIAN(IF(Data!$I:$I&gt;=C$5,IF(Data!$I:$I&lt;=C$6,IF(Data!$C:$C=TRIM($B63),Data!M:M))))</f>
        <v/>
      </c>
      <c r="D63" s="47" t="n"/>
      <c r="E63" s="47" t="n"/>
      <c r="F63" s="47" t="n"/>
      <c r="G63" s="64" t="n"/>
      <c r="H63" s="64" t="n"/>
      <c r="I63" s="34" t="n"/>
      <c r="J63" s="46" t="n"/>
      <c r="K63" s="47" t="n"/>
      <c r="L63" s="47" t="n"/>
      <c r="M63" s="47" t="n"/>
      <c r="N63" s="114" t="n"/>
      <c r="O63" s="114" t="n"/>
      <c r="P63" s="34" t="n"/>
      <c r="Q63" s="46" t="n"/>
      <c r="R63" s="47" t="n"/>
      <c r="S63" s="47" t="n"/>
      <c r="T63" s="47" t="n"/>
      <c r="U63" s="114" t="n"/>
      <c r="V63" s="114" t="n"/>
      <c r="W63" s="34" t="n"/>
      <c r="X63" s="46" t="n"/>
      <c r="Y63" s="47" t="n"/>
      <c r="Z63" s="47" t="n"/>
      <c r="AA63" s="47" t="n"/>
      <c r="AB63" s="114" t="n"/>
      <c r="AC63" s="114" t="n"/>
      <c r="AD63" s="34" t="n"/>
    </row>
    <row r="64">
      <c r="B64" s="21" t="inlineStr">
        <is>
          <t>Post-Installation</t>
        </is>
      </c>
      <c r="C64" s="66" t="n"/>
      <c r="D64" s="21" t="n"/>
      <c r="E64" s="21" t="n"/>
      <c r="F64" s="21" t="n"/>
      <c r="G64" s="21" t="n"/>
      <c r="H64" s="21" t="n"/>
      <c r="I64" s="36" t="n"/>
      <c r="J64" s="66" t="n"/>
      <c r="K64" s="21" t="n"/>
      <c r="L64" s="21" t="n"/>
      <c r="M64" s="21" t="n"/>
      <c r="N64" s="127" t="n"/>
      <c r="O64" s="127" t="n"/>
      <c r="P64" s="36" t="n"/>
      <c r="Q64" s="66" t="n"/>
      <c r="R64" s="21" t="n"/>
      <c r="S64" s="21" t="n"/>
      <c r="T64" s="21" t="n"/>
      <c r="U64" s="127" t="n"/>
      <c r="V64" s="127" t="n"/>
      <c r="W64" s="36" t="n"/>
      <c r="X64" s="66" t="n"/>
      <c r="Y64" s="21" t="n"/>
      <c r="Z64" s="21" t="n"/>
      <c r="AA64" s="21" t="n"/>
      <c r="AB64" s="127" t="n"/>
      <c r="AC64" s="127" t="n"/>
      <c r="AD64" s="36" t="n"/>
    </row>
    <row r="65">
      <c r="B65" s="20" t="inlineStr">
        <is>
          <t xml:space="preserve">Total Locker Decommissions </t>
        </is>
      </c>
      <c r="C65" s="86" t="n"/>
      <c r="D65" s="87" t="n"/>
      <c r="E65" s="87" t="n"/>
      <c r="F65" s="87" t="n"/>
      <c r="G65" s="52" t="n"/>
      <c r="H65" s="52" t="n"/>
      <c r="I65" s="29" t="n"/>
      <c r="J65" s="86" t="n"/>
      <c r="K65" s="87" t="n"/>
      <c r="L65" s="87" t="n"/>
      <c r="M65" s="87" t="n"/>
      <c r="N65" s="120" t="n"/>
      <c r="O65" s="120" t="n"/>
      <c r="P65" s="29" t="n"/>
      <c r="Q65" s="86" t="n"/>
      <c r="R65" s="87" t="n"/>
      <c r="S65" s="87" t="n"/>
      <c r="T65" s="87" t="n"/>
      <c r="U65" s="120" t="n"/>
      <c r="V65" s="120" t="n"/>
      <c r="W65" s="29" t="n"/>
      <c r="X65" s="86" t="n"/>
      <c r="Y65" s="87" t="n"/>
      <c r="Z65" s="87" t="n"/>
      <c r="AA65" s="87" t="n"/>
      <c r="AB65" s="120" t="n"/>
      <c r="AC65" s="120" t="n"/>
      <c r="AD65" s="29" t="n"/>
    </row>
    <row r="66">
      <c r="B66" s="18" t="inlineStr">
        <is>
          <t>Locker</t>
        </is>
      </c>
      <c r="C66" s="61" t="n"/>
      <c r="D66" s="58" t="n"/>
      <c r="E66" s="58" t="n"/>
      <c r="F66" s="58" t="n"/>
      <c r="G66" s="62" t="n"/>
      <c r="H66" s="62" t="n"/>
      <c r="I66" s="33" t="n"/>
      <c r="J66" s="61" t="n"/>
      <c r="K66" s="58" t="n"/>
      <c r="L66" s="58" t="n"/>
      <c r="M66" s="58" t="n"/>
      <c r="N66" s="130" t="n"/>
      <c r="O66" s="130" t="n"/>
      <c r="P66" s="33" t="n"/>
      <c r="Q66" s="61" t="n"/>
      <c r="R66" s="58" t="n"/>
      <c r="S66" s="58" t="n"/>
      <c r="T66" s="58" t="n"/>
      <c r="U66" s="130" t="n"/>
      <c r="V66" s="130" t="n"/>
      <c r="W66" s="33" t="n"/>
      <c r="X66" s="61" t="n"/>
      <c r="Y66" s="58" t="n"/>
      <c r="Z66" s="58" t="n"/>
      <c r="AA66" s="58" t="n"/>
      <c r="AB66" s="130" t="n"/>
      <c r="AC66" s="130" t="n"/>
      <c r="AD66" s="33" t="n"/>
    </row>
    <row r="67">
      <c r="B67" s="20" t="inlineStr">
        <is>
          <t>[Placeholder] SLA Adherence %</t>
        </is>
      </c>
      <c r="C67" s="65" t="n"/>
      <c r="D67" s="55" t="n"/>
      <c r="E67" s="55" t="n"/>
      <c r="F67" s="55" t="n"/>
      <c r="G67" s="55" t="n"/>
      <c r="H67" s="55" t="n"/>
      <c r="I67" s="29" t="n"/>
      <c r="J67" s="65" t="n"/>
      <c r="K67" s="55" t="n"/>
      <c r="L67" s="55" t="n"/>
      <c r="M67" s="55" t="n"/>
      <c r="N67" s="110" t="n"/>
      <c r="O67" s="110" t="n"/>
      <c r="P67" s="29" t="n"/>
      <c r="Q67" s="65" t="n"/>
      <c r="R67" s="55" t="n"/>
      <c r="S67" s="55" t="n"/>
      <c r="T67" s="55" t="n"/>
      <c r="U67" s="110" t="n"/>
      <c r="V67" s="110" t="n"/>
      <c r="W67" s="29" t="n"/>
      <c r="X67" s="65" t="n"/>
      <c r="Y67" s="55" t="n"/>
      <c r="Z67" s="55" t="n"/>
      <c r="AA67" s="55" t="n"/>
      <c r="AB67" s="110" t="n"/>
      <c r="AC67" s="110" t="n"/>
      <c r="AD67" s="29" t="n"/>
    </row>
    <row r="68">
      <c r="B68" s="18" t="inlineStr">
        <is>
          <t>Removal</t>
        </is>
      </c>
      <c r="C68" s="61" t="n"/>
      <c r="D68" s="58" t="n"/>
      <c r="E68" s="58" t="n"/>
      <c r="F68" s="58" t="n"/>
      <c r="G68" s="58" t="n"/>
      <c r="H68" s="58" t="n"/>
      <c r="I68" s="33" t="n"/>
      <c r="J68" s="61" t="n"/>
      <c r="K68" s="58" t="n"/>
      <c r="L68" s="58" t="n"/>
      <c r="M68" s="58" t="n"/>
      <c r="N68" s="108" t="n"/>
      <c r="O68" s="108" t="n"/>
      <c r="P68" s="33" t="n"/>
      <c r="Q68" s="61" t="n"/>
      <c r="R68" s="58" t="n"/>
      <c r="S68" s="58" t="n"/>
      <c r="T68" s="58" t="n"/>
      <c r="U68" s="108" t="n"/>
      <c r="V68" s="108" t="n"/>
      <c r="W68" s="33" t="n"/>
      <c r="X68" s="61" t="n"/>
      <c r="Y68" s="58" t="n"/>
      <c r="Z68" s="58" t="n"/>
      <c r="AA68" s="58" t="n"/>
      <c r="AB68" s="108" t="n"/>
      <c r="AC68" s="108" t="n"/>
      <c r="AD68" s="33" t="n"/>
    </row>
    <row r="69">
      <c r="B69" s="19" t="inlineStr">
        <is>
          <t>Swap</t>
        </is>
      </c>
      <c r="C69" s="85" t="n"/>
      <c r="D69" s="60" t="n"/>
      <c r="E69" s="60" t="n"/>
      <c r="F69" s="60" t="n"/>
      <c r="G69" s="60" t="n"/>
      <c r="H69" s="60" t="n"/>
      <c r="I69" s="34" t="n"/>
      <c r="J69" s="85" t="n"/>
      <c r="K69" s="60" t="n"/>
      <c r="L69" s="60" t="n"/>
      <c r="M69" s="60" t="n"/>
      <c r="N69" s="109" t="n"/>
      <c r="O69" s="109" t="n"/>
      <c r="P69" s="34" t="n"/>
      <c r="Q69" s="85" t="n"/>
      <c r="R69" s="60" t="n"/>
      <c r="S69" s="60" t="n"/>
      <c r="T69" s="60" t="n"/>
      <c r="U69" s="109" t="n"/>
      <c r="V69" s="109" t="n"/>
      <c r="W69" s="34" t="n"/>
      <c r="X69" s="85" t="n"/>
      <c r="Y69" s="60" t="n"/>
      <c r="Z69" s="60" t="n"/>
      <c r="AA69" s="60" t="n"/>
      <c r="AB69" s="109" t="n"/>
      <c r="AC69" s="109" t="n"/>
      <c r="AD69" s="34" t="n"/>
    </row>
    <row r="70">
      <c r="B70" s="19" t="inlineStr">
        <is>
          <t>Post-Install Electrical</t>
        </is>
      </c>
      <c r="C70" s="85" t="n"/>
      <c r="D70" s="60" t="n"/>
      <c r="E70" s="60" t="n"/>
      <c r="F70" s="60" t="n"/>
      <c r="G70" s="60" t="n"/>
      <c r="H70" s="60" t="n"/>
      <c r="I70" s="34" t="n"/>
      <c r="J70" s="85" t="n"/>
      <c r="K70" s="60" t="n"/>
      <c r="L70" s="60" t="n"/>
      <c r="M70" s="60" t="n"/>
      <c r="N70" s="109" t="n"/>
      <c r="O70" s="109" t="n"/>
      <c r="P70" s="34" t="n"/>
      <c r="Q70" s="85" t="n"/>
      <c r="R70" s="60" t="n"/>
      <c r="S70" s="60" t="n"/>
      <c r="T70" s="60" t="n"/>
      <c r="U70" s="109" t="n"/>
      <c r="V70" s="109" t="n"/>
      <c r="W70" s="34" t="n"/>
      <c r="X70" s="85" t="n"/>
      <c r="Y70" s="60" t="n"/>
      <c r="Z70" s="60" t="n"/>
      <c r="AA70" s="60" t="n"/>
      <c r="AB70" s="109" t="n"/>
      <c r="AC70" s="109" t="n"/>
      <c r="AD70" s="34" t="n"/>
    </row>
    <row r="71">
      <c r="B71" s="21" t="inlineStr">
        <is>
          <t>Operations Excellence</t>
        </is>
      </c>
      <c r="C71" s="66" t="n"/>
      <c r="D71" s="21" t="n"/>
      <c r="E71" s="21" t="n"/>
      <c r="F71" s="21" t="n"/>
      <c r="G71" s="21" t="n"/>
      <c r="H71" s="21" t="n"/>
      <c r="I71" s="36" t="n"/>
      <c r="J71" s="66" t="n"/>
      <c r="K71" s="21" t="n"/>
      <c r="L71" s="21" t="n"/>
      <c r="M71" s="21" t="n"/>
      <c r="N71" s="127" t="n"/>
      <c r="O71" s="127" t="n"/>
      <c r="P71" s="36" t="n"/>
      <c r="Q71" s="66" t="n"/>
      <c r="R71" s="21" t="n"/>
      <c r="S71" s="21" t="n"/>
      <c r="T71" s="21" t="n"/>
      <c r="U71" s="127" t="n"/>
      <c r="V71" s="127" t="n"/>
      <c r="W71" s="36" t="n"/>
      <c r="X71" s="66" t="n"/>
      <c r="Y71" s="21" t="n"/>
      <c r="Z71" s="21" t="n"/>
      <c r="AA71" s="21" t="n"/>
      <c r="AB71" s="127" t="n"/>
      <c r="AC71" s="127" t="n"/>
      <c r="AD71" s="36" t="n"/>
    </row>
    <row r="72">
      <c r="B72" s="22" t="inlineStr">
        <is>
          <t>Total Locker Network Uptime</t>
        </is>
      </c>
      <c r="C72" s="88" t="n"/>
      <c r="D72" s="89" t="n"/>
      <c r="E72" s="89" t="n"/>
      <c r="F72" s="89" t="n"/>
      <c r="G72" s="89" t="n"/>
      <c r="H72" s="89" t="n"/>
      <c r="I72" s="37" t="n"/>
      <c r="J72" s="88" t="n"/>
      <c r="K72" s="89" t="n"/>
      <c r="L72" s="89" t="n"/>
      <c r="M72" s="89" t="n"/>
      <c r="N72" s="131" t="n"/>
      <c r="O72" s="131" t="n"/>
      <c r="P72" s="37" t="n"/>
      <c r="Q72" s="88" t="n"/>
      <c r="R72" s="89" t="n"/>
      <c r="S72" s="89" t="n"/>
      <c r="T72" s="89" t="n"/>
      <c r="U72" s="131" t="n"/>
      <c r="V72" s="131" t="n"/>
      <c r="W72" s="37" t="n"/>
      <c r="X72" s="88" t="n"/>
      <c r="Y72" s="89" t="n"/>
      <c r="Z72" s="89" t="n"/>
      <c r="AA72" s="89" t="n"/>
      <c r="AB72" s="131" t="n"/>
      <c r="AC72" s="131" t="n"/>
      <c r="AD72" s="37" t="n"/>
    </row>
    <row r="73">
      <c r="B73" s="20" t="inlineStr">
        <is>
          <t>Controllable Downtime</t>
        </is>
      </c>
      <c r="C73" s="65" t="n"/>
      <c r="D73" s="55" t="n"/>
      <c r="E73" s="55" t="n"/>
      <c r="F73" s="55" t="n"/>
      <c r="G73" s="55" t="n"/>
      <c r="H73" s="55" t="n"/>
      <c r="I73" s="29" t="n"/>
      <c r="J73" s="65" t="n"/>
      <c r="K73" s="55" t="n"/>
      <c r="L73" s="55" t="n"/>
      <c r="M73" s="55" t="n"/>
      <c r="N73" s="110" t="n"/>
      <c r="O73" s="110" t="n"/>
      <c r="P73" s="29" t="n"/>
      <c r="Q73" s="65" t="n"/>
      <c r="R73" s="55" t="n"/>
      <c r="S73" s="55" t="n"/>
      <c r="T73" s="55" t="n"/>
      <c r="U73" s="110" t="n"/>
      <c r="V73" s="110" t="n"/>
      <c r="W73" s="29" t="n"/>
      <c r="X73" s="65" t="n"/>
      <c r="Y73" s="55" t="n"/>
      <c r="Z73" s="55" t="n"/>
      <c r="AA73" s="55" t="n"/>
      <c r="AB73" s="110" t="n"/>
      <c r="AC73" s="110" t="n"/>
      <c r="AD73" s="29" t="n"/>
    </row>
    <row r="74">
      <c r="B74" s="18" t="inlineStr">
        <is>
          <t>Locker</t>
        </is>
      </c>
      <c r="C74" s="61" t="n"/>
      <c r="D74" s="58" t="n"/>
      <c r="E74" s="58" t="n"/>
      <c r="F74" s="58" t="n"/>
      <c r="G74" s="58" t="n"/>
      <c r="H74" s="58" t="n"/>
      <c r="I74" s="33" t="n"/>
      <c r="J74" s="61" t="n"/>
      <c r="K74" s="58" t="n"/>
      <c r="L74" s="58" t="n"/>
      <c r="M74" s="58" t="n"/>
      <c r="N74" s="108" t="n"/>
      <c r="O74" s="108" t="n"/>
      <c r="P74" s="33" t="n"/>
      <c r="Q74" s="61" t="n"/>
      <c r="R74" s="58" t="n"/>
      <c r="S74" s="58" t="n"/>
      <c r="T74" s="58" t="n"/>
      <c r="U74" s="108" t="n"/>
      <c r="V74" s="108" t="n"/>
      <c r="W74" s="33" t="n"/>
      <c r="X74" s="61" t="n"/>
      <c r="Y74" s="58" t="n"/>
      <c r="Z74" s="58" t="n"/>
      <c r="AA74" s="58" t="n"/>
      <c r="AB74" s="108" t="n"/>
      <c r="AC74" s="108" t="n"/>
      <c r="AD74" s="33" t="n"/>
    </row>
    <row r="75">
      <c r="B75" s="19" t="inlineStr">
        <is>
          <t>Apartment Locker Pro</t>
        </is>
      </c>
      <c r="C75" s="85" t="n"/>
      <c r="D75" s="60" t="n"/>
      <c r="E75" s="60" t="n"/>
      <c r="F75" s="60" t="n"/>
      <c r="G75" s="60" t="n"/>
      <c r="H75" s="60" t="n"/>
      <c r="I75" s="34" t="n"/>
      <c r="J75" s="85" t="n"/>
      <c r="K75" s="60" t="n"/>
      <c r="L75" s="60" t="n"/>
      <c r="M75" s="60" t="n"/>
      <c r="N75" s="109" t="n"/>
      <c r="O75" s="109" t="n"/>
      <c r="P75" s="34" t="n"/>
      <c r="Q75" s="85" t="n"/>
      <c r="R75" s="60" t="n"/>
      <c r="S75" s="60" t="n"/>
      <c r="T75" s="60" t="n"/>
      <c r="U75" s="109" t="n"/>
      <c r="V75" s="109" t="n"/>
      <c r="W75" s="34" t="n"/>
      <c r="X75" s="85" t="n"/>
      <c r="Y75" s="60" t="n"/>
      <c r="Z75" s="60" t="n"/>
      <c r="AA75" s="60" t="n"/>
      <c r="AB75" s="109" t="n"/>
      <c r="AC75" s="109" t="n"/>
      <c r="AD75" s="34" t="n"/>
    </row>
    <row r="76">
      <c r="B76" s="19" t="inlineStr">
        <is>
          <t>Apartment Locker</t>
        </is>
      </c>
      <c r="C76" s="85" t="n"/>
      <c r="D76" s="60" t="n"/>
      <c r="E76" s="60" t="n"/>
      <c r="F76" s="60" t="n"/>
      <c r="G76" s="60" t="n"/>
      <c r="H76" s="60" t="n"/>
      <c r="I76" s="34" t="n"/>
      <c r="J76" s="85" t="n"/>
      <c r="K76" s="60" t="n"/>
      <c r="L76" s="60" t="n"/>
      <c r="M76" s="60" t="n"/>
      <c r="N76" s="109" t="n"/>
      <c r="O76" s="109" t="n"/>
      <c r="P76" s="34" t="n"/>
      <c r="Q76" s="85" t="n"/>
      <c r="R76" s="60" t="n"/>
      <c r="S76" s="60" t="n"/>
      <c r="T76" s="60" t="n"/>
      <c r="U76" s="109" t="n"/>
      <c r="V76" s="109" t="n"/>
      <c r="W76" s="34" t="n"/>
      <c r="X76" s="85" t="n"/>
      <c r="Y76" s="60" t="n"/>
      <c r="Z76" s="60" t="n"/>
      <c r="AA76" s="60" t="n"/>
      <c r="AB76" s="109" t="n"/>
      <c r="AC76" s="109" t="n"/>
      <c r="AD76" s="34" t="n"/>
    </row>
    <row r="77">
      <c r="B77" s="20" t="inlineStr">
        <is>
          <t>Zero Volume Lockers</t>
        </is>
      </c>
      <c r="C77" s="65" t="n"/>
      <c r="D77" s="55" t="n"/>
      <c r="E77" s="55" t="n"/>
      <c r="F77" s="55" t="n"/>
      <c r="G77" s="55" t="n"/>
      <c r="H77" s="55" t="n"/>
      <c r="I77" s="29" t="n"/>
      <c r="J77" s="65" t="n"/>
      <c r="K77" s="55" t="n"/>
      <c r="L77" s="55" t="n"/>
      <c r="M77" s="55" t="n"/>
      <c r="N77" s="110" t="n"/>
      <c r="O77" s="110" t="n"/>
      <c r="P77" s="29" t="n"/>
      <c r="Q77" s="65" t="n"/>
      <c r="R77" s="55" t="n"/>
      <c r="S77" s="55" t="n"/>
      <c r="T77" s="55" t="n"/>
      <c r="U77" s="110" t="n"/>
      <c r="V77" s="110" t="n"/>
      <c r="W77" s="29" t="n"/>
      <c r="X77" s="65" t="n"/>
      <c r="Y77" s="55" t="n"/>
      <c r="Z77" s="55" t="n"/>
      <c r="AA77" s="55" t="n"/>
      <c r="AB77" s="110" t="n"/>
      <c r="AC77" s="110" t="n"/>
      <c r="AD77" s="29" t="n"/>
    </row>
    <row r="78">
      <c r="B78" s="23" t="inlineStr">
        <is>
          <t>Lifetime Zero Volume</t>
        </is>
      </c>
      <c r="C78" s="90" t="n"/>
      <c r="D78" s="91" t="n"/>
      <c r="E78" s="91" t="n"/>
      <c r="F78" s="91" t="n"/>
      <c r="G78" s="91" t="n"/>
      <c r="H78" s="91" t="n"/>
      <c r="I78" s="38" t="n"/>
      <c r="J78" s="90" t="n"/>
      <c r="K78" s="91" t="n"/>
      <c r="L78" s="91" t="n"/>
      <c r="M78" s="91" t="n"/>
      <c r="N78" s="132" t="n"/>
      <c r="O78" s="132" t="n"/>
      <c r="P78" s="38" t="n"/>
      <c r="Q78" s="90" t="n"/>
      <c r="R78" s="91" t="n"/>
      <c r="S78" s="91" t="n"/>
      <c r="T78" s="91" t="n"/>
      <c r="U78" s="132" t="n"/>
      <c r="V78" s="132" t="n"/>
      <c r="W78" s="38" t="n"/>
      <c r="X78" s="90" t="n"/>
      <c r="Y78" s="91" t="n"/>
      <c r="Z78" s="91" t="n"/>
      <c r="AA78" s="91" t="n"/>
      <c r="AB78" s="132" t="n"/>
      <c r="AC78" s="132" t="n"/>
      <c r="AD78" s="38" t="n"/>
    </row>
    <row r="79">
      <c r="B79" s="24" t="inlineStr">
        <is>
          <t>T14D Zero Volume</t>
        </is>
      </c>
      <c r="C79" s="92" t="n"/>
      <c r="D79" s="93" t="n"/>
      <c r="E79" s="93" t="n"/>
      <c r="F79" s="93" t="n"/>
      <c r="G79" s="93" t="n"/>
      <c r="H79" s="93" t="n"/>
      <c r="I79" s="39" t="n"/>
      <c r="J79" s="92" t="n"/>
      <c r="K79" s="93" t="n"/>
      <c r="L79" s="93" t="n"/>
      <c r="M79" s="93" t="n"/>
      <c r="N79" s="133" t="n"/>
      <c r="O79" s="133" t="n"/>
      <c r="P79" s="39" t="n"/>
      <c r="Q79" s="92" t="n"/>
      <c r="R79" s="93" t="n"/>
      <c r="S79" s="93" t="n"/>
      <c r="T79" s="93" t="n"/>
      <c r="U79" s="133" t="n"/>
      <c r="V79" s="133" t="n"/>
      <c r="W79" s="39" t="n"/>
      <c r="X79" s="92" t="n"/>
      <c r="Y79" s="93" t="n"/>
      <c r="Z79" s="93" t="n"/>
      <c r="AA79" s="93" t="n"/>
      <c r="AB79" s="133" t="n"/>
      <c r="AC79" s="133" t="n"/>
      <c r="AD79" s="39" t="n"/>
    </row>
    <row r="80">
      <c r="B80" s="21" t="inlineStr">
        <is>
          <t>Locker Financials</t>
        </is>
      </c>
      <c r="C80" s="66" t="n"/>
      <c r="D80" s="21" t="n"/>
      <c r="E80" s="21" t="n"/>
      <c r="F80" s="21" t="n"/>
      <c r="G80" s="21" t="n"/>
      <c r="H80" s="21" t="n"/>
      <c r="I80" s="36" t="n"/>
      <c r="J80" s="66" t="n"/>
      <c r="K80" s="21" t="n"/>
      <c r="L80" s="21" t="n"/>
      <c r="M80" s="21" t="n"/>
      <c r="N80" s="127" t="n"/>
      <c r="O80" s="127" t="n"/>
      <c r="P80" s="36" t="n"/>
      <c r="Q80" s="66" t="n"/>
      <c r="R80" s="21" t="n"/>
      <c r="S80" s="21" t="n"/>
      <c r="T80" s="21" t="n"/>
      <c r="U80" s="127" t="n"/>
      <c r="V80" s="127" t="n"/>
      <c r="W80" s="36" t="n"/>
      <c r="X80" s="66" t="n"/>
      <c r="Y80" s="21" t="n"/>
      <c r="Z80" s="21" t="n"/>
      <c r="AA80" s="21" t="n"/>
      <c r="AB80" s="127" t="n"/>
      <c r="AC80" s="127" t="n"/>
      <c r="AD80" s="36" t="n"/>
    </row>
    <row r="81">
      <c r="B81" s="20" t="inlineStr">
        <is>
          <t>Total Capex ($M)</t>
        </is>
      </c>
      <c r="C81" s="65" t="n"/>
      <c r="D81" s="55" t="n"/>
      <c r="E81" s="55" t="n"/>
      <c r="F81" s="55" t="n"/>
      <c r="G81" s="55" t="n"/>
      <c r="H81" s="55" t="n"/>
      <c r="I81" s="29" t="n"/>
      <c r="J81" s="65" t="n"/>
      <c r="K81" s="55" t="n"/>
      <c r="L81" s="55" t="n"/>
      <c r="M81" s="55" t="n"/>
      <c r="N81" s="110" t="n"/>
      <c r="O81" s="110" t="n"/>
      <c r="P81" s="29" t="n"/>
      <c r="Q81" s="65" t="n"/>
      <c r="R81" s="55" t="n"/>
      <c r="S81" s="55" t="n"/>
      <c r="T81" s="55" t="n"/>
      <c r="U81" s="110" t="n"/>
      <c r="V81" s="110" t="n"/>
      <c r="W81" s="29" t="n"/>
      <c r="X81" s="65" t="n"/>
      <c r="Y81" s="55" t="n"/>
      <c r="Z81" s="55" t="n"/>
      <c r="AA81" s="55" t="n"/>
      <c r="AB81" s="110" t="n"/>
      <c r="AC81" s="110" t="n"/>
      <c r="AD81" s="29" t="n"/>
    </row>
    <row r="82">
      <c r="B82" s="18" t="inlineStr">
        <is>
          <t>Locker</t>
        </is>
      </c>
      <c r="C82" s="61" t="n"/>
      <c r="D82" s="58" t="n"/>
      <c r="E82" s="58" t="n"/>
      <c r="F82" s="58" t="n"/>
      <c r="G82" s="58" t="n"/>
      <c r="H82" s="58" t="n"/>
      <c r="I82" s="33" t="n"/>
      <c r="J82" s="61" t="n"/>
      <c r="K82" s="58" t="n"/>
      <c r="L82" s="58" t="n"/>
      <c r="M82" s="58" t="n"/>
      <c r="N82" s="108" t="n"/>
      <c r="O82" s="108" t="n"/>
      <c r="P82" s="33" t="n"/>
      <c r="Q82" s="61" t="n"/>
      <c r="R82" s="58" t="n"/>
      <c r="S82" s="58" t="n"/>
      <c r="T82" s="58" t="n"/>
      <c r="U82" s="108" t="n"/>
      <c r="V82" s="108" t="n"/>
      <c r="W82" s="33" t="n"/>
      <c r="X82" s="61" t="n"/>
      <c r="Y82" s="58" t="n"/>
      <c r="Z82" s="58" t="n"/>
      <c r="AA82" s="58" t="n"/>
      <c r="AB82" s="108" t="n"/>
      <c r="AC82" s="108" t="n"/>
      <c r="AD82" s="33" t="n"/>
    </row>
    <row r="83">
      <c r="B83" s="19" t="inlineStr">
        <is>
          <t>Apartment Locker Pro</t>
        </is>
      </c>
      <c r="C83" s="85" t="n"/>
      <c r="D83" s="60" t="n"/>
      <c r="E83" s="60" t="n"/>
      <c r="F83" s="60" t="n"/>
      <c r="G83" s="60" t="n"/>
      <c r="H83" s="60" t="n"/>
      <c r="I83" s="34" t="n"/>
      <c r="J83" s="85" t="n"/>
      <c r="K83" s="60" t="n"/>
      <c r="L83" s="60" t="n"/>
      <c r="M83" s="60" t="n"/>
      <c r="N83" s="109" t="n"/>
      <c r="O83" s="109" t="n"/>
      <c r="P83" s="34" t="n"/>
      <c r="Q83" s="85" t="n"/>
      <c r="R83" s="60" t="n"/>
      <c r="S83" s="60" t="n"/>
      <c r="T83" s="60" t="n"/>
      <c r="U83" s="109" t="n"/>
      <c r="V83" s="109" t="n"/>
      <c r="W83" s="34" t="n"/>
      <c r="X83" s="85" t="n"/>
      <c r="Y83" s="60" t="n"/>
      <c r="Z83" s="60" t="n"/>
      <c r="AA83" s="60" t="n"/>
      <c r="AB83" s="109" t="n"/>
      <c r="AC83" s="109" t="n"/>
      <c r="AD83" s="34" t="n"/>
    </row>
    <row r="84">
      <c r="B84" s="19" t="inlineStr">
        <is>
          <t>Apartment Locker</t>
        </is>
      </c>
      <c r="C84" s="85" t="n"/>
      <c r="D84" s="60" t="n"/>
      <c r="E84" s="60" t="n"/>
      <c r="F84" s="60" t="n"/>
      <c r="G84" s="60" t="n"/>
      <c r="H84" s="60" t="n"/>
      <c r="I84" s="34" t="n"/>
      <c r="J84" s="85" t="n"/>
      <c r="K84" s="60" t="n"/>
      <c r="L84" s="60" t="n"/>
      <c r="M84" s="60" t="n"/>
      <c r="N84" s="109" t="n"/>
      <c r="O84" s="109" t="n"/>
      <c r="P84" s="34" t="n"/>
      <c r="Q84" s="85" t="n"/>
      <c r="R84" s="60" t="n"/>
      <c r="S84" s="60" t="n"/>
      <c r="T84" s="60" t="n"/>
      <c r="U84" s="109" t="n"/>
      <c r="V84" s="109" t="n"/>
      <c r="W84" s="34" t="n"/>
      <c r="X84" s="85" t="n"/>
      <c r="Y84" s="60" t="n"/>
      <c r="Z84" s="60" t="n"/>
      <c r="AA84" s="60" t="n"/>
      <c r="AB84" s="109" t="n"/>
      <c r="AC84" s="109" t="n"/>
      <c r="AD84" s="34" t="n"/>
    </row>
    <row r="85">
      <c r="B85" s="20" t="inlineStr">
        <is>
          <t>Total OpEx excl. Corp Overheads (MM)</t>
        </is>
      </c>
      <c r="C85" s="65" t="n"/>
      <c r="D85" s="55" t="n"/>
      <c r="E85" s="55" t="n"/>
      <c r="F85" s="55" t="n"/>
      <c r="G85" s="55" t="n"/>
      <c r="H85" s="55" t="n"/>
      <c r="I85" s="29" t="n"/>
      <c r="J85" s="65" t="n"/>
      <c r="K85" s="55" t="n"/>
      <c r="L85" s="55" t="n"/>
      <c r="M85" s="55" t="n"/>
      <c r="N85" s="110" t="n"/>
      <c r="O85" s="110" t="n"/>
      <c r="P85" s="29" t="n"/>
      <c r="Q85" s="65" t="n"/>
      <c r="R85" s="55" t="n"/>
      <c r="S85" s="55" t="n"/>
      <c r="T85" s="55" t="n"/>
      <c r="U85" s="110" t="n"/>
      <c r="V85" s="110" t="n"/>
      <c r="W85" s="29" t="n"/>
      <c r="X85" s="65" t="n"/>
      <c r="Y85" s="55" t="n"/>
      <c r="Z85" s="55" t="n"/>
      <c r="AA85" s="55" t="n"/>
      <c r="AB85" s="110" t="n"/>
      <c r="AC85" s="110" t="n"/>
      <c r="AD85" s="29" t="n"/>
    </row>
    <row r="86">
      <c r="B86" s="25" t="inlineStr">
        <is>
          <t>Core &amp; Odin Locker</t>
        </is>
      </c>
      <c r="C86" s="94" t="n"/>
      <c r="D86" s="95" t="n"/>
      <c r="E86" s="95" t="n"/>
      <c r="F86" s="95" t="n"/>
      <c r="G86" s="95" t="n"/>
      <c r="H86" s="95" t="n"/>
      <c r="I86" s="40" t="n"/>
      <c r="J86" s="94" t="n"/>
      <c r="K86" s="95" t="n"/>
      <c r="L86" s="95" t="n"/>
      <c r="M86" s="95" t="n"/>
      <c r="N86" s="134" t="n"/>
      <c r="O86" s="134" t="n"/>
      <c r="P86" s="40" t="n"/>
      <c r="Q86" s="94" t="n"/>
      <c r="R86" s="95" t="n"/>
      <c r="S86" s="95" t="n"/>
      <c r="T86" s="95" t="n"/>
      <c r="U86" s="134" t="n"/>
      <c r="V86" s="134" t="n"/>
      <c r="W86" s="40" t="n"/>
      <c r="X86" s="94" t="n"/>
      <c r="Y86" s="95" t="n"/>
      <c r="Z86" s="95" t="n"/>
      <c r="AA86" s="95" t="n"/>
      <c r="AB86" s="134" t="n"/>
      <c r="AC86" s="134" t="n"/>
      <c r="AD86" s="40" t="n"/>
    </row>
    <row r="87">
      <c r="B87" s="26" t="inlineStr">
        <is>
          <t>Apartment Locker Pro</t>
        </is>
      </c>
      <c r="C87" s="96" t="n"/>
      <c r="D87" s="97" t="n"/>
      <c r="E87" s="97" t="n"/>
      <c r="F87" s="97" t="n"/>
      <c r="G87" s="97" t="n"/>
      <c r="H87" s="97" t="n"/>
      <c r="I87" s="41" t="n"/>
      <c r="J87" s="96" t="n"/>
      <c r="K87" s="97" t="n"/>
      <c r="L87" s="97" t="n"/>
      <c r="M87" s="97" t="n"/>
      <c r="N87" s="135" t="n"/>
      <c r="O87" s="135" t="n"/>
      <c r="P87" s="41" t="n"/>
      <c r="Q87" s="96" t="n"/>
      <c r="R87" s="97" t="n"/>
      <c r="S87" s="97" t="n"/>
      <c r="T87" s="97" t="n"/>
      <c r="U87" s="135" t="n"/>
      <c r="V87" s="135" t="n"/>
      <c r="W87" s="41" t="n"/>
      <c r="X87" s="96" t="n"/>
      <c r="Y87" s="97" t="n"/>
      <c r="Z87" s="97" t="n"/>
      <c r="AA87" s="97" t="n"/>
      <c r="AB87" s="135" t="n"/>
      <c r="AC87" s="135" t="n"/>
      <c r="AD87" s="41" t="n"/>
    </row>
    <row r="88">
      <c r="B88" s="26" t="inlineStr">
        <is>
          <t>Apartment Locker/Dobby</t>
        </is>
      </c>
      <c r="C88" s="96" t="n"/>
      <c r="D88" s="97" t="n"/>
      <c r="E88" s="97" t="n"/>
      <c r="F88" s="97" t="n"/>
      <c r="G88" s="97" t="n"/>
      <c r="H88" s="97" t="n"/>
      <c r="I88" s="41" t="n"/>
      <c r="J88" s="96" t="n"/>
      <c r="K88" s="97" t="n"/>
      <c r="L88" s="97" t="n"/>
      <c r="M88" s="97" t="n"/>
      <c r="N88" s="135" t="n"/>
      <c r="O88" s="135" t="n"/>
      <c r="P88" s="41" t="n"/>
      <c r="Q88" s="96" t="n"/>
      <c r="R88" s="97" t="n"/>
      <c r="S88" s="97" t="n"/>
      <c r="T88" s="97" t="n"/>
      <c r="U88" s="135" t="n"/>
      <c r="V88" s="135" t="n"/>
      <c r="W88" s="41" t="n"/>
      <c r="X88" s="96" t="n"/>
      <c r="Y88" s="97" t="n"/>
      <c r="Z88" s="97" t="n"/>
      <c r="AA88" s="97" t="n"/>
      <c r="AB88" s="135" t="n"/>
      <c r="AC88" s="135" t="n"/>
      <c r="AD88" s="41" t="n"/>
    </row>
    <row r="89">
      <c r="B89" s="20" t="inlineStr">
        <is>
          <t>Capex per Locker</t>
        </is>
      </c>
      <c r="C89" s="65" t="n"/>
      <c r="D89" s="55" t="n"/>
      <c r="E89" s="55" t="n"/>
      <c r="F89" s="55" t="n"/>
      <c r="G89" s="55" t="n"/>
      <c r="H89" s="55" t="n"/>
      <c r="I89" s="29" t="n"/>
      <c r="J89" s="65" t="n"/>
      <c r="K89" s="55" t="n"/>
      <c r="L89" s="55" t="n"/>
      <c r="M89" s="55" t="n"/>
      <c r="N89" s="110" t="n"/>
      <c r="O89" s="110" t="n"/>
      <c r="P89" s="29" t="n"/>
      <c r="Q89" s="65" t="n"/>
      <c r="R89" s="55" t="n"/>
      <c r="S89" s="55" t="n"/>
      <c r="T89" s="55" t="n"/>
      <c r="U89" s="110" t="n"/>
      <c r="V89" s="110" t="n"/>
      <c r="W89" s="29" t="n"/>
      <c r="X89" s="65" t="n"/>
      <c r="Y89" s="55" t="n"/>
      <c r="Z89" s="55" t="n"/>
      <c r="AA89" s="55" t="n"/>
      <c r="AB89" s="110" t="n"/>
      <c r="AC89" s="110" t="n"/>
      <c r="AD89" s="29" t="n"/>
    </row>
    <row r="90">
      <c r="B90" s="18" t="inlineStr">
        <is>
          <t>Locker</t>
        </is>
      </c>
      <c r="C90" s="61" t="n"/>
      <c r="D90" s="58" t="n"/>
      <c r="E90" s="58" t="n"/>
      <c r="F90" s="58" t="n"/>
      <c r="G90" s="58" t="n"/>
      <c r="H90" s="58" t="n"/>
      <c r="I90" s="33" t="n"/>
      <c r="J90" s="61" t="n"/>
      <c r="K90" s="58" t="n"/>
      <c r="L90" s="58" t="n"/>
      <c r="M90" s="58" t="n"/>
      <c r="N90" s="108" t="n"/>
      <c r="O90" s="108" t="n"/>
      <c r="P90" s="33" t="n"/>
      <c r="Q90" s="61" t="n"/>
      <c r="R90" s="58" t="n"/>
      <c r="S90" s="58" t="n"/>
      <c r="T90" s="58" t="n"/>
      <c r="U90" s="108" t="n"/>
      <c r="V90" s="108" t="n"/>
      <c r="W90" s="33" t="n"/>
      <c r="X90" s="61" t="n"/>
      <c r="Y90" s="58" t="n"/>
      <c r="Z90" s="58" t="n"/>
      <c r="AA90" s="58" t="n"/>
      <c r="AB90" s="108" t="n"/>
      <c r="AC90" s="108" t="n"/>
      <c r="AD90" s="33" t="n"/>
    </row>
    <row r="91">
      <c r="B91" s="19" t="inlineStr">
        <is>
          <t>Apartment Locker Pro</t>
        </is>
      </c>
      <c r="C91" s="85" t="n"/>
      <c r="D91" s="60" t="n"/>
      <c r="E91" s="60" t="n"/>
      <c r="F91" s="60" t="n"/>
      <c r="G91" s="60" t="n"/>
      <c r="H91" s="60" t="n"/>
      <c r="I91" s="34" t="n"/>
      <c r="J91" s="85" t="n"/>
      <c r="K91" s="60" t="n"/>
      <c r="L91" s="60" t="n"/>
      <c r="M91" s="60" t="n"/>
      <c r="N91" s="109" t="n"/>
      <c r="O91" s="109" t="n"/>
      <c r="P91" s="34" t="n"/>
      <c r="Q91" s="85" t="n"/>
      <c r="R91" s="60" t="n"/>
      <c r="S91" s="60" t="n"/>
      <c r="T91" s="60" t="n"/>
      <c r="U91" s="109" t="n"/>
      <c r="V91" s="109" t="n"/>
      <c r="W91" s="34" t="n"/>
      <c r="X91" s="85" t="n"/>
      <c r="Y91" s="60" t="n"/>
      <c r="Z91" s="60" t="n"/>
      <c r="AA91" s="60" t="n"/>
      <c r="AB91" s="109" t="n"/>
      <c r="AC91" s="109" t="n"/>
      <c r="AD91" s="34" t="n"/>
    </row>
    <row r="92">
      <c r="B92" s="19" t="inlineStr">
        <is>
          <t>Apartment Locker/Dobby</t>
        </is>
      </c>
      <c r="C92" s="85" t="n"/>
      <c r="D92" s="60" t="n"/>
      <c r="E92" s="60" t="n"/>
      <c r="F92" s="60" t="n"/>
      <c r="G92" s="60" t="n"/>
      <c r="H92" s="60" t="n"/>
      <c r="I92" s="34" t="n"/>
      <c r="J92" s="85" t="n"/>
      <c r="K92" s="60" t="n"/>
      <c r="L92" s="60" t="n"/>
      <c r="M92" s="60" t="n"/>
      <c r="N92" s="109" t="n"/>
      <c r="O92" s="109" t="n"/>
      <c r="P92" s="34" t="n"/>
      <c r="Q92" s="85" t="n"/>
      <c r="R92" s="60" t="n"/>
      <c r="S92" s="60" t="n"/>
      <c r="T92" s="60" t="n"/>
      <c r="U92" s="109" t="n"/>
      <c r="V92" s="109" t="n"/>
      <c r="W92" s="34" t="n"/>
      <c r="X92" s="85" t="n"/>
      <c r="Y92" s="60" t="n"/>
      <c r="Z92" s="60" t="n"/>
      <c r="AA92" s="60" t="n"/>
      <c r="AB92" s="109" t="n"/>
      <c r="AC92" s="109" t="n"/>
      <c r="AD92" s="34" t="n"/>
    </row>
    <row r="93">
      <c r="B93" s="20" t="inlineStr">
        <is>
          <t>Opex per Locker (excl. fixed)</t>
        </is>
      </c>
      <c r="C93" s="65" t="n"/>
      <c r="D93" s="55" t="n"/>
      <c r="E93" s="55" t="n"/>
      <c r="F93" s="55" t="n"/>
      <c r="G93" s="55" t="n"/>
      <c r="H93" s="55" t="n"/>
      <c r="I93" s="29" t="n"/>
      <c r="J93" s="65" t="n"/>
      <c r="K93" s="55" t="n"/>
      <c r="L93" s="55" t="n"/>
      <c r="M93" s="55" t="n"/>
      <c r="N93" s="110" t="n"/>
      <c r="O93" s="110" t="n"/>
      <c r="P93" s="29" t="n"/>
      <c r="Q93" s="65" t="n"/>
      <c r="R93" s="55" t="n"/>
      <c r="S93" s="55" t="n"/>
      <c r="T93" s="55" t="n"/>
      <c r="U93" s="110" t="n"/>
      <c r="V93" s="110" t="n"/>
      <c r="W93" s="29" t="n"/>
      <c r="X93" s="65" t="n"/>
      <c r="Y93" s="55" t="n"/>
      <c r="Z93" s="55" t="n"/>
      <c r="AA93" s="55" t="n"/>
      <c r="AB93" s="110" t="n"/>
      <c r="AC93" s="110" t="n"/>
      <c r="AD93" s="29" t="n"/>
    </row>
    <row r="94">
      <c r="B94" s="18" t="inlineStr">
        <is>
          <t>Locker</t>
        </is>
      </c>
      <c r="C94" s="61" t="n"/>
      <c r="D94" s="58" t="n"/>
      <c r="E94" s="58" t="n"/>
      <c r="F94" s="58" t="n"/>
      <c r="G94" s="58" t="n"/>
      <c r="H94" s="58" t="n"/>
      <c r="I94" s="33" t="n"/>
      <c r="J94" s="61" t="n"/>
      <c r="K94" s="58" t="n"/>
      <c r="L94" s="58" t="n"/>
      <c r="M94" s="58" t="n"/>
      <c r="N94" s="108" t="n"/>
      <c r="O94" s="108" t="n"/>
      <c r="P94" s="33" t="n"/>
      <c r="Q94" s="61" t="n"/>
      <c r="R94" s="58" t="n"/>
      <c r="S94" s="58" t="n"/>
      <c r="T94" s="58" t="n"/>
      <c r="U94" s="108" t="n"/>
      <c r="V94" s="108" t="n"/>
      <c r="W94" s="33" t="n"/>
      <c r="X94" s="61" t="n"/>
      <c r="Y94" s="58" t="n"/>
      <c r="Z94" s="58" t="n"/>
      <c r="AA94" s="58" t="n"/>
      <c r="AB94" s="108" t="n"/>
      <c r="AC94" s="108" t="n"/>
      <c r="AD94" s="33" t="n"/>
    </row>
    <row r="95">
      <c r="B95" s="19" t="inlineStr">
        <is>
          <t>Apartment Locker Pro</t>
        </is>
      </c>
      <c r="C95" s="85" t="n"/>
      <c r="D95" s="60" t="n"/>
      <c r="E95" s="60" t="n"/>
      <c r="F95" s="60" t="n"/>
      <c r="G95" s="60" t="n"/>
      <c r="H95" s="60" t="n"/>
      <c r="I95" s="34" t="n"/>
      <c r="J95" s="85" t="n"/>
      <c r="K95" s="60" t="n"/>
      <c r="L95" s="60" t="n"/>
      <c r="M95" s="60" t="n"/>
      <c r="N95" s="109" t="n"/>
      <c r="O95" s="109" t="n"/>
      <c r="P95" s="34" t="n"/>
      <c r="Q95" s="85" t="n"/>
      <c r="R95" s="60" t="n"/>
      <c r="S95" s="60" t="n"/>
      <c r="T95" s="60" t="n"/>
      <c r="U95" s="109" t="n"/>
      <c r="V95" s="109" t="n"/>
      <c r="W95" s="34" t="n"/>
      <c r="X95" s="85" t="n"/>
      <c r="Y95" s="60" t="n"/>
      <c r="Z95" s="60" t="n"/>
      <c r="AA95" s="60" t="n"/>
      <c r="AB95" s="109" t="n"/>
      <c r="AC95" s="109" t="n"/>
      <c r="AD95" s="34" t="n"/>
    </row>
    <row r="96">
      <c r="B96" s="19" t="inlineStr">
        <is>
          <t>Apartment Locker</t>
        </is>
      </c>
      <c r="C96" s="85" t="n"/>
      <c r="D96" s="60" t="n"/>
      <c r="E96" s="60" t="n"/>
      <c r="F96" s="60" t="n"/>
      <c r="G96" s="60" t="n"/>
      <c r="H96" s="60" t="n"/>
      <c r="I96" s="34" t="n"/>
      <c r="J96" s="85" t="n"/>
      <c r="K96" s="60" t="n"/>
      <c r="L96" s="60" t="n"/>
      <c r="M96" s="60" t="n"/>
      <c r="N96" s="109" t="n"/>
      <c r="O96" s="109" t="n"/>
      <c r="P96" s="34" t="n"/>
      <c r="Q96" s="85" t="n"/>
      <c r="R96" s="60" t="n"/>
      <c r="S96" s="60" t="n"/>
      <c r="T96" s="60" t="n"/>
      <c r="U96" s="109" t="n"/>
      <c r="V96" s="109" t="n"/>
      <c r="W96" s="34" t="n"/>
      <c r="X96" s="85" t="n"/>
      <c r="Y96" s="60" t="n"/>
      <c r="Z96" s="60" t="n"/>
      <c r="AA96" s="60" t="n"/>
      <c r="AB96" s="109" t="n"/>
      <c r="AC96" s="109" t="n"/>
      <c r="AD96" s="34" t="n"/>
    </row>
    <row r="97">
      <c r="B97" s="21" t="inlineStr">
        <is>
          <t>Operator Tooling</t>
        </is>
      </c>
      <c r="C97" s="66" t="n"/>
      <c r="D97" s="21" t="n"/>
      <c r="E97" s="21" t="n"/>
      <c r="F97" s="21" t="n"/>
      <c r="G97" s="21" t="n"/>
      <c r="H97" s="21" t="n"/>
      <c r="I97" s="36" t="n"/>
      <c r="J97" s="66" t="n"/>
      <c r="K97" s="21" t="n"/>
      <c r="L97" s="21" t="n"/>
      <c r="M97" s="21" t="n"/>
      <c r="N97" s="127" t="n"/>
      <c r="O97" s="127" t="n"/>
      <c r="P97" s="36" t="n"/>
      <c r="Q97" s="66" t="n"/>
      <c r="R97" s="21" t="n"/>
      <c r="S97" s="21" t="n"/>
      <c r="T97" s="21" t="n"/>
      <c r="U97" s="127" t="n"/>
      <c r="V97" s="127" t="n"/>
      <c r="W97" s="36" t="n"/>
      <c r="X97" s="66" t="n"/>
      <c r="Y97" s="21" t="n"/>
      <c r="Z97" s="21" t="n"/>
      <c r="AA97" s="21" t="n"/>
      <c r="AB97" s="127" t="n"/>
      <c r="AC97" s="127" t="n"/>
      <c r="AD97" s="36" t="n"/>
    </row>
    <row r="98">
      <c r="B98" s="20" t="inlineStr">
        <is>
          <t>Tickets</t>
        </is>
      </c>
      <c r="C98" s="65" t="n"/>
      <c r="D98" s="55" t="n"/>
      <c r="E98" s="55" t="n"/>
      <c r="F98" s="55" t="n"/>
      <c r="G98" s="55" t="n"/>
      <c r="H98" s="55" t="n"/>
      <c r="I98" s="29" t="n"/>
      <c r="J98" s="65" t="n"/>
      <c r="K98" s="55" t="n"/>
      <c r="L98" s="55" t="n"/>
      <c r="M98" s="55" t="n"/>
      <c r="N98" s="110" t="n"/>
      <c r="O98" s="110" t="n"/>
      <c r="P98" s="29" t="n"/>
      <c r="Q98" s="65" t="n"/>
      <c r="R98" s="55" t="n"/>
      <c r="S98" s="55" t="n"/>
      <c r="T98" s="55" t="n"/>
      <c r="U98" s="110" t="n"/>
      <c r="V98" s="110" t="n"/>
      <c r="W98" s="29" t="n"/>
      <c r="X98" s="65" t="n"/>
      <c r="Y98" s="55" t="n"/>
      <c r="Z98" s="55" t="n"/>
      <c r="AA98" s="55" t="n"/>
      <c r="AB98" s="110" t="n"/>
      <c r="AC98" s="110" t="n"/>
      <c r="AD98" s="29" t="n"/>
    </row>
    <row r="99">
      <c r="B99" s="27" t="inlineStr">
        <is>
          <t>Avg. Days to Complete</t>
        </is>
      </c>
      <c r="C99" s="88" t="n"/>
      <c r="D99" s="89" t="n"/>
      <c r="E99" s="89" t="n"/>
      <c r="F99" s="89" t="n"/>
      <c r="G99" s="89" t="n"/>
      <c r="H99" s="89" t="n"/>
      <c r="I99" s="37" t="n"/>
      <c r="J99" s="88" t="n"/>
      <c r="K99" s="89" t="n"/>
      <c r="L99" s="89" t="n"/>
      <c r="M99" s="89" t="n"/>
      <c r="N99" s="131" t="n"/>
      <c r="O99" s="131" t="n"/>
      <c r="P99" s="37" t="n"/>
      <c r="Q99" s="88" t="n"/>
      <c r="R99" s="89" t="n"/>
      <c r="S99" s="89" t="n"/>
      <c r="T99" s="89" t="n"/>
      <c r="U99" s="131" t="n"/>
      <c r="V99" s="131" t="n"/>
      <c r="W99" s="37" t="n"/>
      <c r="X99" s="88" t="n"/>
      <c r="Y99" s="89" t="n"/>
      <c r="Z99" s="89" t="n"/>
      <c r="AA99" s="89" t="n"/>
      <c r="AB99" s="131" t="n"/>
      <c r="AC99" s="131" t="n"/>
      <c r="AD99" s="37" t="n"/>
    </row>
    <row r="100">
      <c r="B100" s="27" t="inlineStr">
        <is>
          <t>SLA Adherence (%)</t>
        </is>
      </c>
      <c r="C100" s="88" t="n"/>
      <c r="D100" s="89" t="n"/>
      <c r="E100" s="89" t="n"/>
      <c r="F100" s="89" t="n"/>
      <c r="G100" s="89" t="n"/>
      <c r="H100" s="89" t="n"/>
      <c r="I100" s="37" t="n"/>
      <c r="J100" s="88" t="n"/>
      <c r="K100" s="89" t="n"/>
      <c r="L100" s="89" t="n"/>
      <c r="M100" s="89" t="n"/>
      <c r="N100" s="131" t="n"/>
      <c r="O100" s="131" t="n"/>
      <c r="P100" s="37" t="n"/>
      <c r="Q100" s="88" t="n"/>
      <c r="R100" s="89" t="n"/>
      <c r="S100" s="89" t="n"/>
      <c r="T100" s="89" t="n"/>
      <c r="U100" s="131" t="n"/>
      <c r="V100" s="131" t="n"/>
      <c r="W100" s="37" t="n"/>
      <c r="X100" s="88" t="n"/>
      <c r="Y100" s="89" t="n"/>
      <c r="Z100" s="89" t="n"/>
      <c r="AA100" s="89" t="n"/>
      <c r="AB100" s="131" t="n"/>
      <c r="AC100" s="131" t="n"/>
      <c r="AD100" s="37" t="n"/>
    </row>
    <row r="101">
      <c r="B101" s="20" t="inlineStr">
        <is>
          <t>Sprint Development</t>
        </is>
      </c>
      <c r="C101" s="65" t="n"/>
      <c r="D101" s="55" t="n"/>
      <c r="E101" s="55" t="n"/>
      <c r="F101" s="55" t="n"/>
      <c r="G101" s="55" t="n"/>
      <c r="H101" s="55" t="n"/>
      <c r="I101" s="29" t="n"/>
      <c r="J101" s="65" t="n"/>
      <c r="K101" s="55" t="n"/>
      <c r="L101" s="55" t="n"/>
      <c r="M101" s="55" t="n"/>
      <c r="N101" s="110" t="n"/>
      <c r="O101" s="110" t="n"/>
      <c r="P101" s="29" t="n"/>
      <c r="Q101" s="65" t="n"/>
      <c r="R101" s="55" t="n"/>
      <c r="S101" s="55" t="n"/>
      <c r="T101" s="55" t="n"/>
      <c r="U101" s="110" t="n"/>
      <c r="V101" s="110" t="n"/>
      <c r="W101" s="29" t="n"/>
      <c r="X101" s="65" t="n"/>
      <c r="Y101" s="55" t="n"/>
      <c r="Z101" s="55" t="n"/>
      <c r="AA101" s="55" t="n"/>
      <c r="AB101" s="110" t="n"/>
      <c r="AC101" s="110" t="n"/>
      <c r="AD101" s="29" t="n"/>
    </row>
    <row r="102">
      <c r="B102" s="27" t="inlineStr">
        <is>
          <t>Avg. Days to Review User Story</t>
        </is>
      </c>
      <c r="C102" s="88" t="n"/>
      <c r="D102" s="89" t="n"/>
      <c r="E102" s="89" t="n"/>
      <c r="F102" s="89" t="n"/>
      <c r="G102" s="89" t="n"/>
      <c r="H102" s="89" t="n"/>
      <c r="I102" s="27" t="n"/>
      <c r="J102" s="88" t="n"/>
      <c r="K102" s="89" t="n"/>
      <c r="L102" s="89" t="n"/>
      <c r="M102" s="89" t="n"/>
      <c r="N102" s="131" t="n"/>
      <c r="O102" s="131" t="n"/>
      <c r="P102" s="27" t="n"/>
      <c r="Q102" s="88" t="n"/>
      <c r="R102" s="89" t="n"/>
      <c r="S102" s="89" t="n"/>
      <c r="T102" s="89" t="n"/>
      <c r="U102" s="131" t="n"/>
      <c r="V102" s="131" t="n"/>
      <c r="W102" s="27" t="n"/>
      <c r="X102" s="88" t="n"/>
      <c r="Y102" s="89" t="n"/>
      <c r="Z102" s="89" t="n"/>
      <c r="AA102" s="89" t="n"/>
      <c r="AB102" s="131" t="n"/>
      <c r="AC102" s="131" t="n"/>
      <c r="AD102" s="27" t="n"/>
    </row>
    <row r="103">
      <c r="B103" s="27" t="inlineStr">
        <is>
          <t>Avg. Days to Complete</t>
        </is>
      </c>
      <c r="C103" s="88" t="n"/>
      <c r="D103" s="89" t="n"/>
      <c r="E103" s="89" t="n"/>
      <c r="F103" s="89" t="n"/>
      <c r="G103" s="89" t="n"/>
      <c r="H103" s="89" t="n"/>
      <c r="I103" s="27" t="n"/>
      <c r="J103" s="88" t="n"/>
      <c r="K103" s="89" t="n"/>
      <c r="L103" s="89" t="n"/>
      <c r="M103" s="89" t="n"/>
      <c r="N103" s="131" t="n"/>
      <c r="O103" s="131" t="n"/>
      <c r="P103" s="27" t="n"/>
      <c r="Q103" s="88" t="n"/>
      <c r="R103" s="89" t="n"/>
      <c r="S103" s="89" t="n"/>
      <c r="T103" s="89" t="n"/>
      <c r="U103" s="131" t="n"/>
      <c r="V103" s="131" t="n"/>
      <c r="W103" s="27" t="n"/>
      <c r="X103" s="88" t="n"/>
      <c r="Y103" s="89" t="n"/>
      <c r="Z103" s="89" t="n"/>
      <c r="AA103" s="89" t="n"/>
      <c r="AB103" s="131" t="n"/>
      <c r="AC103" s="131" t="n"/>
      <c r="AD103" s="27" t="n"/>
    </row>
    <row r="104">
      <c r="B104" s="27" t="inlineStr">
        <is>
          <t>% of User Stories deployed vs Planned</t>
        </is>
      </c>
      <c r="C104" s="88" t="n"/>
      <c r="D104" s="89" t="n"/>
      <c r="E104" s="89" t="n"/>
      <c r="F104" s="89" t="n"/>
      <c r="G104" s="89" t="n"/>
      <c r="H104" s="89" t="n"/>
      <c r="I104" s="27" t="n"/>
      <c r="J104" s="88" t="n"/>
      <c r="K104" s="89" t="n"/>
      <c r="L104" s="89" t="n"/>
      <c r="M104" s="89" t="n"/>
      <c r="N104" s="131" t="n"/>
      <c r="O104" s="131" t="n"/>
      <c r="P104" s="27" t="n"/>
      <c r="Q104" s="88" t="n"/>
      <c r="R104" s="89" t="n"/>
      <c r="S104" s="89" t="n"/>
      <c r="T104" s="89" t="n"/>
      <c r="U104" s="131" t="n"/>
      <c r="V104" s="131" t="n"/>
      <c r="W104" s="27" t="n"/>
      <c r="X104" s="88" t="n"/>
      <c r="Y104" s="89" t="n"/>
      <c r="Z104" s="89" t="n"/>
      <c r="AA104" s="89" t="n"/>
      <c r="AB104" s="131" t="n"/>
      <c r="AC104" s="131" t="n"/>
      <c r="AD104" s="27" t="n"/>
    </row>
    <row r="107">
      <c r="B107" t="inlineStr">
        <is>
          <t>Total Survey Completions</t>
        </is>
      </c>
      <c r="C107" s="75">
        <f>SUM(C108:C110)</f>
        <v/>
      </c>
      <c r="D107">
        <f>SUM(D108:D110)</f>
        <v/>
      </c>
      <c r="E107">
        <f>SUM(E108:E110)</f>
        <v/>
      </c>
      <c r="F107">
        <f>SUM(F108:F110)</f>
        <v/>
      </c>
      <c r="G107" s="98">
        <f>IFERROR((C107-E107)/E107," - ")</f>
        <v/>
      </c>
      <c r="H107" s="98">
        <f>IFERROR((D107-F107)/F107," - ")</f>
        <v/>
      </c>
      <c r="U107" s="138" t="n"/>
      <c r="V107" s="138" t="n"/>
      <c r="X107" s="75">
        <f>SUM(X108:X110)</f>
        <v/>
      </c>
      <c r="Y107">
        <f>SUM(Y108:Y110)</f>
        <v/>
      </c>
      <c r="Z107">
        <f>SUM(Z108:Z110)</f>
        <v/>
      </c>
      <c r="AA107">
        <f>SUM(AA108:AA110)</f>
        <v/>
      </c>
      <c r="AB107" s="138">
        <f>IFERROR((X107-Z107)/Z107," - ")</f>
        <v/>
      </c>
      <c r="AC107" s="138">
        <f>IFERROR((Y107-AA107)/AA107," - ")</f>
        <v/>
      </c>
    </row>
    <row r="108">
      <c r="B108" t="inlineStr">
        <is>
          <t>Locker</t>
        </is>
      </c>
      <c r="C108" s="75">
        <f>COUNTIFS(Data!#REF!,$B108,Data!#REF!,"&gt;="&amp;C$5,Data!#REF!,"&lt;="&amp;C$6)</f>
        <v/>
      </c>
      <c r="D108">
        <f>COUNTIFS(Data!#REF!,$B108,Data!#REF!,"&gt;="&amp;D$5,Data!#REF!,"&lt;="&amp;D$6)</f>
        <v/>
      </c>
      <c r="E108">
        <f>COUNTIFS(Data!#REF!,$B108,Data!#REF!,"&gt;="&amp;E$5,Data!#REF!,"&lt;="&amp;E$6)</f>
        <v/>
      </c>
      <c r="F108">
        <f>COUNTIFS(Data!#REF!,$B108,Data!#REF!,"&gt;="&amp;F$5,Data!#REF!,"&lt;="&amp;F$6)</f>
        <v/>
      </c>
      <c r="G108" s="99">
        <f>IFERROR((C108-E108)/E108," - ")</f>
        <v/>
      </c>
      <c r="H108" s="99">
        <f>IFERROR((D108-F108)/F108," - ")</f>
        <v/>
      </c>
      <c r="Q108">
        <f>COUNTIFS(Data!#REF!,$B108,Data!#REF!,"&gt;="&amp;Q$5-365,Data!#REF!,"&lt;="&amp;Q$6,Data!#REF!,Q$11)</f>
        <v/>
      </c>
      <c r="R108">
        <f>COUNTIFS(Data!#REF!,$B108,Data!#REF!,"&gt;="&amp;R$5-365,Data!#REF!,"&lt;="&amp;R$6,Data!#REF!,R$11)</f>
        <v/>
      </c>
      <c r="S108">
        <f>COUNTIFS(Data!#REF!,$B108,Data!#REF!,"&gt;="&amp;S$5-365,Data!#REF!,"&lt;="&amp;S$6,Data!#REF!,S$11)</f>
        <v/>
      </c>
      <c r="T108">
        <f>COUNTIFS(Data!#REF!,$B108,Data!#REF!,"&gt;="&amp;T$5-365,Data!#REF!,"&lt;="&amp;T$6,Data!#REF!,T$11)</f>
        <v/>
      </c>
      <c r="U108" s="126">
        <f>IFERROR((Q108-S108)/S108," - ")</f>
        <v/>
      </c>
      <c r="V108" s="126">
        <f>IFERROR((R108-T108)/T108," - ")</f>
        <v/>
      </c>
      <c r="X108" s="75">
        <f>COUNTIFS(Data!#REF!,$B108,Data!#REF!,"&gt;="&amp;X$5,Data!#REF!,"&lt;="&amp;X$6,Data!#REF!,X$11)</f>
        <v/>
      </c>
      <c r="Y108" s="75">
        <f>COUNTIFS(Data!#REF!,$B108,Data!#REF!,"&gt;="&amp;Y$5,Data!#REF!,"&lt;="&amp;Y$6,Data!#REF!,Y$11)</f>
        <v/>
      </c>
      <c r="Z108" s="75">
        <f>COUNTIFS(Data!#REF!,$B108,Data!#REF!,"&gt;="&amp;Z$5,Data!#REF!,"&lt;="&amp;Z$6,Data!#REF!,Z$11)</f>
        <v/>
      </c>
      <c r="AA108" s="75">
        <f>COUNTIFS(Data!#REF!,$B108,Data!#REF!,"&gt;="&amp;AA$5,Data!#REF!,"&lt;="&amp;AA$6,Data!#REF!,AA$11)</f>
        <v/>
      </c>
      <c r="AB108" s="126">
        <f>IFERROR((X108-Z108)/Z108," - ")</f>
        <v/>
      </c>
      <c r="AC108" s="126">
        <f>IFERROR((Y108-AA108)/AA108," - ")</f>
        <v/>
      </c>
    </row>
    <row r="109">
      <c r="C109" s="75">
        <f>COUNTIFS(Data!#REF!,$B109,Data!#REF!,"&gt;="&amp;C$5,Data!#REF!,"&lt;="&amp;C$6)</f>
        <v/>
      </c>
      <c r="D109">
        <f>COUNTIFS(Data!#REF!,$B109,Data!#REF!,"&gt;="&amp;D$5,Data!#REF!,"&lt;="&amp;D$6)</f>
        <v/>
      </c>
      <c r="E109">
        <f>COUNTIFS(Data!#REF!,$B109,Data!#REF!,"&gt;="&amp;E$5,Data!#REF!,"&lt;="&amp;E$6)</f>
        <v/>
      </c>
      <c r="F109">
        <f>COUNTIFS(Data!#REF!,$B109,Data!#REF!,"&gt;="&amp;F$5,Data!#REF!,"&lt;="&amp;F$6)</f>
        <v/>
      </c>
      <c r="G109" s="99">
        <f>IFERROR((C109-E109)/E109," - ")</f>
        <v/>
      </c>
      <c r="H109" s="99">
        <f>IFERROR((D109-F109)/F109," - ")</f>
        <v/>
      </c>
      <c r="Q109" s="98">
        <f>Q57</f>
        <v/>
      </c>
      <c r="R109" s="98">
        <f>R57</f>
        <v/>
      </c>
      <c r="S109" s="98">
        <f>S57</f>
        <v/>
      </c>
      <c r="T109" s="98">
        <f>T57</f>
        <v/>
      </c>
      <c r="U109" s="126" t="n"/>
      <c r="V109" s="126" t="n"/>
      <c r="X109" s="75">
        <f>COUNTIFS(Data!#REF!,$B109,Data!#REF!,"&gt;="&amp;X$5,Data!#REF!,"&lt;="&amp;X$6,Data!#REF!,X$11)</f>
        <v/>
      </c>
      <c r="Y109">
        <f>COUNTIFS(Data!#REF!,$B109,Data!#REF!,"&gt;="&amp;Y$5,Data!#REF!,"&lt;="&amp;Y$6,Data!#REF!,Y$11)</f>
        <v/>
      </c>
      <c r="Z109">
        <f>COUNTIFS(Data!#REF!,$B109,Data!#REF!,"&gt;="&amp;Z$5,Data!#REF!,"&lt;="&amp;Z$6,Data!#REF!,Z$11)</f>
        <v/>
      </c>
      <c r="AA109">
        <f>COUNTIFS(Data!#REF!,$B109,Data!#REF!,"&gt;="&amp;AA$5,Data!#REF!,"&lt;="&amp;AA$6,Data!#REF!,AA$11)</f>
        <v/>
      </c>
      <c r="AB109" s="126">
        <f>IFERROR((X109-Z109)/Z109," - ")</f>
        <v/>
      </c>
      <c r="AC109" s="126">
        <f>IFERROR((Y109-AA109)/AA109," - ")</f>
        <v/>
      </c>
    </row>
    <row r="110">
      <c r="C110" s="75">
        <f>COUNTIFS(Data!#REF!,$B110,Data!#REF!,"&gt;="&amp;C$5,Data!#REF!,"&lt;="&amp;C$6)</f>
        <v/>
      </c>
      <c r="D110">
        <f>COUNTIFS(Data!#REF!,$B110,Data!#REF!,"&gt;="&amp;D$5,Data!#REF!,"&lt;="&amp;D$6)</f>
        <v/>
      </c>
      <c r="E110">
        <f>COUNTIFS(Data!#REF!,$B110,Data!#REF!,"&gt;="&amp;E$5,Data!#REF!,"&lt;="&amp;E$6)</f>
        <v/>
      </c>
      <c r="F110">
        <f>COUNTIFS(Data!#REF!,$B110,Data!#REF!,"&gt;="&amp;F$5,Data!#REF!,"&lt;="&amp;F$6)</f>
        <v/>
      </c>
      <c r="G110" s="99">
        <f>IFERROR((C110-E110)/E110," - ")</f>
        <v/>
      </c>
      <c r="H110" s="99">
        <f>IFERROR((D110-F110)/F110," - ")</f>
        <v/>
      </c>
      <c r="Q110" s="139">
        <f>Q108*150</f>
        <v/>
      </c>
      <c r="R110" s="139">
        <f>R108*150</f>
        <v/>
      </c>
      <c r="S110" s="139">
        <f>S108*150</f>
        <v/>
      </c>
      <c r="T110" s="139">
        <f>T108*150</f>
        <v/>
      </c>
      <c r="U110" s="126" t="n"/>
      <c r="V110" s="126" t="n"/>
      <c r="X110" s="75">
        <f>COUNTIFS(Data!#REF!,$B110,Data!#REF!,"&gt;="&amp;X$5,Data!#REF!,"&lt;="&amp;X$6,Data!#REF!,X$11)</f>
        <v/>
      </c>
      <c r="Y110">
        <f>COUNTIFS(Data!#REF!,$B110,Data!#REF!,"&gt;="&amp;Y$5,Data!#REF!,"&lt;="&amp;Y$6,Data!#REF!,Y$11)</f>
        <v/>
      </c>
      <c r="Z110">
        <f>COUNTIFS(Data!#REF!,$B110,Data!#REF!,"&gt;="&amp;Z$5,Data!#REF!,"&lt;="&amp;Z$6,Data!#REF!,Z$11)</f>
        <v/>
      </c>
      <c r="AA110">
        <f>COUNTIFS(Data!#REF!,$B110,Data!#REF!,"&gt;="&amp;AA$5,Data!#REF!,"&lt;="&amp;AA$6,Data!#REF!,AA$11)</f>
        <v/>
      </c>
      <c r="AB110" s="126">
        <f>IFERROR((X110-Z110)/Z110," - ")</f>
        <v/>
      </c>
      <c r="AC110" s="126">
        <f>IFERROR((Y110-AA110)/AA110," - ")</f>
        <v/>
      </c>
    </row>
    <row r="111">
      <c r="Q111">
        <f>Q108*Q109</f>
        <v/>
      </c>
      <c r="R111">
        <f>R108*R109</f>
        <v/>
      </c>
      <c r="S111">
        <f>S108*S109</f>
        <v/>
      </c>
      <c r="T111">
        <f>T108*T109</f>
        <v/>
      </c>
    </row>
    <row r="112">
      <c r="Q112" s="147">
        <f>Q110/Q111</f>
        <v/>
      </c>
      <c r="R112" s="147">
        <f>R110/R111</f>
        <v/>
      </c>
      <c r="S112" s="147">
        <f>S110/S111</f>
        <v/>
      </c>
      <c r="T112" s="147">
        <f>T110/T111</f>
        <v/>
      </c>
    </row>
    <row r="123">
      <c r="C123" s="75" t="n">
        <v>145</v>
      </c>
      <c r="D123" t="n">
        <v>56</v>
      </c>
      <c r="E123" t="n">
        <v>736</v>
      </c>
      <c r="F123">
        <f>SUM(C123:E123)</f>
        <v/>
      </c>
    </row>
    <row r="124">
      <c r="C124" s="75" t="n">
        <v>2246</v>
      </c>
      <c r="D124" t="n">
        <v>2025</v>
      </c>
      <c r="E124" t="n">
        <v>2518</v>
      </c>
      <c r="F124">
        <f>SUM(C124:E124)</f>
        <v/>
      </c>
    </row>
    <row r="125">
      <c r="F125" s="100">
        <f>F123/F124</f>
        <v/>
      </c>
    </row>
  </sheetData>
  <mergeCells count="2">
    <mergeCell ref="AN3:AN4"/>
    <mergeCell ref="AF12:AI12"/>
  </mergeCells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Paulos, Dan</dc:creator>
  <dcterms:created xmlns:dcterms="http://purl.org/dc/terms/" xmlns:xsi="http://www.w3.org/2001/XMLSchema-instance" xsi:type="dcterms:W3CDTF">2022-12-29T16:12:29Z</dcterms:created>
  <dcterms:modified xmlns:dcterms="http://purl.org/dc/terms/" xmlns:xsi="http://www.w3.org/2001/XMLSchema-instance" xsi:type="dcterms:W3CDTF">2023-07-30T20:49:59Z</dcterms:modified>
  <cp:lastModifiedBy>buddychin</cp:lastModifiedBy>
</cp:coreProperties>
</file>