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КН-21\Лабораторній роботи ОПЗ\Лабораторна робота №8\"/>
    </mc:Choice>
  </mc:AlternateContent>
  <bookViews>
    <workbookView xWindow="240" yWindow="72" windowWidth="19320" windowHeight="7992" activeTab="2"/>
  </bookViews>
  <sheets>
    <sheet name="Завдання 1" sheetId="1" r:id="rId1"/>
    <sheet name="Завдання 2" sheetId="2" r:id="rId2"/>
    <sheet name="Завдання 3" sheetId="3" r:id="rId3"/>
  </sheets>
  <calcPr calcId="162913"/>
</workbook>
</file>

<file path=xl/calcChain.xml><?xml version="1.0" encoding="utf-8"?>
<calcChain xmlns="http://schemas.openxmlformats.org/spreadsheetml/2006/main">
  <c r="C18" i="3" l="1"/>
  <c r="B18" i="3"/>
  <c r="C17" i="3" l="1"/>
  <c r="B17" i="3"/>
  <c r="C3" i="2" l="1"/>
  <c r="C33" i="2" s="1"/>
  <c r="C11" i="2"/>
  <c r="D12" i="3"/>
  <c r="E12" i="3" s="1"/>
  <c r="D4" i="3"/>
  <c r="E3" i="3" s="1"/>
  <c r="D13" i="3"/>
  <c r="E13" i="3" s="1"/>
  <c r="D3" i="3"/>
  <c r="D5" i="3"/>
  <c r="E5" i="3" s="1"/>
  <c r="D10" i="3"/>
  <c r="E10" i="3" s="1"/>
  <c r="D6" i="3"/>
  <c r="E6" i="3" s="1"/>
  <c r="D11" i="3"/>
  <c r="D9" i="3"/>
  <c r="E9" i="3" s="1"/>
  <c r="D7" i="3"/>
  <c r="E7" i="3" s="1"/>
  <c r="D8" i="3"/>
  <c r="E8" i="3" s="1"/>
  <c r="D14" i="3"/>
  <c r="C16" i="3"/>
  <c r="B16" i="3"/>
  <c r="C34" i="2"/>
  <c r="C31" i="2"/>
  <c r="C30" i="2"/>
  <c r="B34" i="2"/>
  <c r="B15" i="1"/>
  <c r="B14" i="1"/>
  <c r="B33" i="2"/>
  <c r="B32" i="2"/>
  <c r="B31" i="2"/>
  <c r="B30" i="2"/>
  <c r="B29" i="2"/>
  <c r="F10" i="2"/>
  <c r="C4" i="2"/>
  <c r="C5" i="2"/>
  <c r="C6" i="2"/>
  <c r="C7" i="2"/>
  <c r="C8" i="2"/>
  <c r="C9" i="2"/>
  <c r="C1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15" i="1"/>
  <c r="C14" i="1"/>
  <c r="C13" i="1"/>
  <c r="B13" i="1"/>
  <c r="C12" i="1"/>
  <c r="B12" i="1"/>
  <c r="C11" i="1"/>
  <c r="B11" i="1"/>
  <c r="B10" i="1"/>
  <c r="C10" i="1"/>
  <c r="E14" i="3" l="1"/>
  <c r="E11" i="3"/>
  <c r="E4" i="3"/>
  <c r="C32" i="2"/>
  <c r="C29" i="2"/>
</calcChain>
</file>

<file path=xl/sharedStrings.xml><?xml version="1.0" encoding="utf-8"?>
<sst xmlns="http://schemas.openxmlformats.org/spreadsheetml/2006/main" count="65" uniqueCount="62">
  <si>
    <t>Результати змагань з бігу</t>
  </si>
  <si>
    <t>Студент</t>
  </si>
  <si>
    <t>Результат</t>
  </si>
  <si>
    <t>Місце</t>
  </si>
  <si>
    <t>Вагрін Віктор</t>
  </si>
  <si>
    <t>Василечко Олена</t>
  </si>
  <si>
    <t>Волошин Зореслав</t>
  </si>
  <si>
    <t>Дем’янович Андрій</t>
  </si>
  <si>
    <t>Хміль Тетяна</t>
  </si>
  <si>
    <t>Ялковська Ольга</t>
  </si>
  <si>
    <t>Новицький Андрій</t>
  </si>
  <si>
    <t>Шатан Вадим</t>
  </si>
  <si>
    <t>Полачек Ерік</t>
  </si>
  <si>
    <t>Палушка Павло</t>
  </si>
  <si>
    <t>Чупа Ярослав</t>
  </si>
  <si>
    <t>Юріна Михайло</t>
  </si>
  <si>
    <t>Коціпак Олексій</t>
  </si>
  <si>
    <t>Сірак Андрій</t>
  </si>
  <si>
    <t>Карбованець Михайло</t>
  </si>
  <si>
    <t>Рояк Олександр</t>
  </si>
  <si>
    <t>Онуфрій Михайло</t>
  </si>
  <si>
    <t>Романишин Семен</t>
  </si>
  <si>
    <t>Марінчан Юрій</t>
  </si>
  <si>
    <t>Микловда Юрій</t>
  </si>
  <si>
    <t>Якименко Яна</t>
  </si>
  <si>
    <t>Терещенко Марина</t>
  </si>
  <si>
    <t>Мамур Мирослава</t>
  </si>
  <si>
    <t>Кошелева Лілія</t>
  </si>
  <si>
    <t>Сук Владислав</t>
  </si>
  <si>
    <t>Максимальне</t>
  </si>
  <si>
    <t>Мінімальне</t>
  </si>
  <si>
    <t>Середнє</t>
  </si>
  <si>
    <t>Станд.відхилення</t>
  </si>
  <si>
    <t>Асиметрія</t>
  </si>
  <si>
    <t>Щомісячні виторги двох магазинів</t>
  </si>
  <si>
    <t>Місяць</t>
  </si>
  <si>
    <t>Виторг магазину 1</t>
  </si>
  <si>
    <t>Виторг магазину 2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</si>
  <si>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</si>
  <si>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</si>
  <si>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</si>
  <si>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</si>
  <si>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</si>
  <si>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</si>
  <si>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</si>
  <si>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</si>
  <si>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</si>
  <si>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</si>
  <si>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</si>
  <si>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</si>
  <si>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Кількість проданих путівок</t>
  </si>
  <si>
    <t>З рекламою</t>
  </si>
  <si>
    <t>Без неї</t>
  </si>
  <si>
    <t>Медіана</t>
  </si>
  <si>
    <t>Розмах</t>
  </si>
  <si>
    <t>Стнд. Відхилення</t>
  </si>
  <si>
    <t>Асиметрія розподілу</t>
  </si>
  <si>
    <t>Середньомісячні  виторги</t>
  </si>
  <si>
    <t>Стабільність роботи</t>
  </si>
  <si>
    <t>Сумарний витор</t>
  </si>
  <si>
    <t>Ранг за сум. Вит.</t>
  </si>
  <si>
    <t xml:space="preserve">Значення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</si>
</sst>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0" xfId="0" applyBorder="1"/>
    <xf numFmtId="0" fontId="2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15"/>
  <sheetViews>
    <sheetView workbookViewId="0">
      <selection activeCell="B30" sqref="B30"/>
    </sheetView>
  </sheetViews>
  <sheetFormatPr defaultRowHeight="14.4" x14ac:dyDescent="0.3"/>
  <cols>
    <col min="1" max="1" width="24.33203125" customWidth="1"/>
    <col min="2" max="2" width="11.44140625" customWidth="1"/>
  </cols>
  <sheetData>
    <row r="1" spans="1:3" x14ac:dyDescent="0.3">
      <c r="B1" s="11" t="s">
        <v>50</v>
      </c>
      <c r="C1" s="12"/>
    </row>
    <row r="2" spans="1:3" x14ac:dyDescent="0.3">
      <c r="B2" s="4" t="s">
        <v>51</v>
      </c>
      <c r="C2" s="6" t="s">
        <v>52</v>
      </c>
    </row>
    <row r="3" spans="1:3" x14ac:dyDescent="0.3">
      <c r="B3" s="4">
        <v>162</v>
      </c>
      <c r="C3" s="4">
        <v>135</v>
      </c>
    </row>
    <row r="4" spans="1:3" x14ac:dyDescent="0.3">
      <c r="B4" s="4">
        <v>156</v>
      </c>
      <c r="C4" s="4">
        <v>126</v>
      </c>
    </row>
    <row r="5" spans="1:3" x14ac:dyDescent="0.3">
      <c r="B5" s="4">
        <v>144</v>
      </c>
      <c r="C5" s="4">
        <v>115</v>
      </c>
    </row>
    <row r="6" spans="1:3" x14ac:dyDescent="0.3">
      <c r="B6" s="4">
        <v>137</v>
      </c>
      <c r="C6" s="4">
        <v>140</v>
      </c>
    </row>
    <row r="7" spans="1:3" x14ac:dyDescent="0.3">
      <c r="B7" s="4">
        <v>125</v>
      </c>
      <c r="C7" s="4">
        <v>121</v>
      </c>
    </row>
    <row r="8" spans="1:3" x14ac:dyDescent="0.3">
      <c r="B8" s="4">
        <v>145</v>
      </c>
      <c r="C8" s="4">
        <v>112</v>
      </c>
    </row>
    <row r="9" spans="1:3" x14ac:dyDescent="0.3">
      <c r="B9" s="4">
        <v>151</v>
      </c>
      <c r="C9" s="4">
        <v>130</v>
      </c>
    </row>
    <row r="10" spans="1:3" x14ac:dyDescent="0.3">
      <c r="B10" s="1" t="e">
        <f>_xlfn.MODE.SNGL(B3:B9)</f>
        <v>#N/A</v>
      </c>
      <c r="C10" s="1" t="e">
        <f>_xlfn.MODE.SNGL(B3:B9)</f>
        <v>#N/A</v>
      </c>
    </row>
    <row r="11" spans="1:3" x14ac:dyDescent="0.3">
      <c r="A11" t="s">
        <v>31</v>
      </c>
      <c r="B11" s="1">
        <f>AVERAGE(B3:B9)</f>
        <v>145.71428571428572</v>
      </c>
      <c r="C11" s="1">
        <f>AVERAGE(C3:C9)</f>
        <v>125.57142857142857</v>
      </c>
    </row>
    <row r="12" spans="1:3" x14ac:dyDescent="0.3">
      <c r="A12" t="s">
        <v>53</v>
      </c>
      <c r="B12" s="1">
        <f>MEDIAN(B3:B9)</f>
        <v>145</v>
      </c>
      <c r="C12" s="1">
        <f>MEDIAN(C3:C9)</f>
        <v>126</v>
      </c>
    </row>
    <row r="13" spans="1:3" x14ac:dyDescent="0.3">
      <c r="A13" t="s">
        <v>54</v>
      </c>
      <c r="B13" s="1">
        <f>MAX(B3:B9)-MIN(B3:B9)</f>
        <v>37</v>
      </c>
      <c r="C13" s="1">
        <f>MAX(C3:C9)-MIN(C3:C9)</f>
        <v>28</v>
      </c>
    </row>
    <row r="14" spans="1:3" x14ac:dyDescent="0.3">
      <c r="A14" t="s">
        <v>55</v>
      </c>
      <c r="B14" s="1">
        <f>STDEV(B3:B9)</f>
        <v>12.297889869326982</v>
      </c>
      <c r="C14" s="1">
        <f>STDEV(C3:C9)</f>
        <v>10.277112805600979</v>
      </c>
    </row>
    <row r="15" spans="1:3" x14ac:dyDescent="0.3">
      <c r="A15" t="s">
        <v>33</v>
      </c>
      <c r="B15" s="1">
        <f>SKEW(B3:B9)</f>
        <v>-0.50182166799568717</v>
      </c>
      <c r="C15" s="1">
        <f>SKEW(C3:C9)</f>
        <v>3.2744545399131207E-2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G34"/>
  <sheetViews>
    <sheetView topLeftCell="A8" workbookViewId="0">
      <selection activeCell="F10" sqref="F10:G10"/>
    </sheetView>
  </sheetViews>
  <sheetFormatPr defaultRowHeight="14.4" x14ac:dyDescent="0.3"/>
  <cols>
    <col min="1" max="1" width="25.5546875" customWidth="1"/>
    <col min="2" max="2" width="12.6640625" customWidth="1"/>
  </cols>
  <sheetData>
    <row r="1" spans="1:7" x14ac:dyDescent="0.3">
      <c r="A1" s="13" t="s">
        <v>0</v>
      </c>
      <c r="B1" s="13"/>
      <c r="C1" s="13"/>
    </row>
    <row r="2" spans="1:7" x14ac:dyDescent="0.3">
      <c r="A2" s="1" t="s">
        <v>1</v>
      </c>
      <c r="B2" s="1" t="s">
        <v>2</v>
      </c>
      <c r="C2" s="1" t="s">
        <v>3</v>
      </c>
    </row>
    <row r="3" spans="1:7" ht="15.6" x14ac:dyDescent="0.3">
      <c r="A3" s="2" t="s">
        <v>4</v>
      </c>
      <c r="B3" s="3">
        <v>12.8</v>
      </c>
      <c r="C3" s="1">
        <f>RANK(B3,B$3:B$27,1)</f>
        <v>9</v>
      </c>
    </row>
    <row r="4" spans="1:7" ht="15.6" x14ac:dyDescent="0.3">
      <c r="A4" s="2" t="s">
        <v>5</v>
      </c>
      <c r="B4" s="1">
        <v>13.2</v>
      </c>
      <c r="C4" s="1">
        <f t="shared" ref="C4:C27" si="0">RANK(B4,B$3:B$27,1)</f>
        <v>19</v>
      </c>
    </row>
    <row r="5" spans="1:7" ht="15.6" x14ac:dyDescent="0.3">
      <c r="A5" s="2" t="s">
        <v>6</v>
      </c>
      <c r="B5" s="1">
        <v>13</v>
      </c>
      <c r="C5" s="1">
        <f t="shared" si="0"/>
        <v>14</v>
      </c>
    </row>
    <row r="6" spans="1:7" ht="15.6" x14ac:dyDescent="0.3">
      <c r="A6" s="2" t="s">
        <v>7</v>
      </c>
      <c r="B6" s="1">
        <v>12.9</v>
      </c>
      <c r="C6" s="1">
        <f t="shared" si="0"/>
        <v>11</v>
      </c>
    </row>
    <row r="7" spans="1:7" ht="15.6" x14ac:dyDescent="0.3">
      <c r="A7" s="2" t="s">
        <v>8</v>
      </c>
      <c r="B7" s="1">
        <v>13.5</v>
      </c>
      <c r="C7" s="1">
        <f t="shared" si="0"/>
        <v>23</v>
      </c>
    </row>
    <row r="8" spans="1:7" ht="15.6" x14ac:dyDescent="0.3">
      <c r="A8" s="2" t="s">
        <v>9</v>
      </c>
      <c r="B8" s="1">
        <v>13</v>
      </c>
      <c r="C8" s="1">
        <f t="shared" si="0"/>
        <v>14</v>
      </c>
    </row>
    <row r="9" spans="1:7" ht="15.6" x14ac:dyDescent="0.3">
      <c r="A9" s="2" t="s">
        <v>10</v>
      </c>
      <c r="B9" s="1">
        <v>11.2</v>
      </c>
      <c r="C9" s="1">
        <f t="shared" si="0"/>
        <v>1</v>
      </c>
      <c r="F9" s="14" t="s">
        <v>56</v>
      </c>
      <c r="G9" s="15"/>
    </row>
    <row r="10" spans="1:7" ht="15.6" x14ac:dyDescent="0.3">
      <c r="A10" s="2" t="s">
        <v>11</v>
      </c>
      <c r="B10" s="1">
        <v>12.7</v>
      </c>
      <c r="C10" s="1">
        <f t="shared" si="0"/>
        <v>7</v>
      </c>
      <c r="F10" s="14">
        <f>SKEW(B3:B27)</f>
        <v>-1.3056606614900346</v>
      </c>
      <c r="G10" s="15"/>
    </row>
    <row r="11" spans="1:7" ht="15.6" x14ac:dyDescent="0.3">
      <c r="A11" s="2" t="s">
        <v>12</v>
      </c>
      <c r="B11" s="1">
        <v>13.4</v>
      </c>
      <c r="C11" s="1">
        <f>RANK(B11,B$3:B$27,1)</f>
        <v>22</v>
      </c>
    </row>
    <row r="12" spans="1:7" ht="15.6" x14ac:dyDescent="0.3">
      <c r="A12" s="2" t="s">
        <v>13</v>
      </c>
      <c r="B12" s="1">
        <v>13.3</v>
      </c>
      <c r="C12" s="1">
        <f t="shared" si="0"/>
        <v>20</v>
      </c>
    </row>
    <row r="13" spans="1:7" ht="15.6" x14ac:dyDescent="0.3">
      <c r="A13" s="2" t="s">
        <v>14</v>
      </c>
      <c r="B13" s="1">
        <v>12.9</v>
      </c>
      <c r="C13" s="1">
        <f t="shared" si="0"/>
        <v>11</v>
      </c>
    </row>
    <row r="14" spans="1:7" ht="15.6" x14ac:dyDescent="0.3">
      <c r="A14" s="2" t="s">
        <v>15</v>
      </c>
      <c r="B14" s="1">
        <v>13.5</v>
      </c>
      <c r="C14" s="1">
        <f t="shared" si="0"/>
        <v>23</v>
      </c>
    </row>
    <row r="15" spans="1:7" ht="15.6" x14ac:dyDescent="0.3">
      <c r="A15" s="2" t="s">
        <v>16</v>
      </c>
      <c r="B15" s="1">
        <v>12.4</v>
      </c>
      <c r="C15" s="1">
        <f t="shared" si="0"/>
        <v>4</v>
      </c>
    </row>
    <row r="16" spans="1:7" ht="15.6" x14ac:dyDescent="0.3">
      <c r="A16" s="2" t="s">
        <v>17</v>
      </c>
      <c r="B16" s="1">
        <v>13.1</v>
      </c>
      <c r="C16" s="1">
        <f t="shared" si="0"/>
        <v>17</v>
      </c>
    </row>
    <row r="17" spans="1:3" ht="15.6" x14ac:dyDescent="0.3">
      <c r="A17" s="2" t="s">
        <v>18</v>
      </c>
      <c r="B17" s="1">
        <v>13</v>
      </c>
      <c r="C17" s="1">
        <f t="shared" si="0"/>
        <v>14</v>
      </c>
    </row>
    <row r="18" spans="1:3" ht="15.6" x14ac:dyDescent="0.3">
      <c r="A18" s="2" t="s">
        <v>19</v>
      </c>
      <c r="B18" s="1">
        <v>13.3</v>
      </c>
      <c r="C18" s="1">
        <f t="shared" si="0"/>
        <v>20</v>
      </c>
    </row>
    <row r="19" spans="1:3" ht="15.6" x14ac:dyDescent="0.3">
      <c r="A19" s="2" t="s">
        <v>20</v>
      </c>
      <c r="B19" s="1">
        <v>12.7</v>
      </c>
      <c r="C19" s="1">
        <f t="shared" si="0"/>
        <v>7</v>
      </c>
    </row>
    <row r="20" spans="1:3" ht="15.6" x14ac:dyDescent="0.3">
      <c r="A20" s="2" t="s">
        <v>21</v>
      </c>
      <c r="B20" s="1">
        <v>12.6</v>
      </c>
      <c r="C20" s="1">
        <f t="shared" si="0"/>
        <v>6</v>
      </c>
    </row>
    <row r="21" spans="1:3" ht="15.6" x14ac:dyDescent="0.3">
      <c r="A21" s="2" t="s">
        <v>22</v>
      </c>
      <c r="B21" s="1">
        <v>11.9</v>
      </c>
      <c r="C21" s="1">
        <f t="shared" si="0"/>
        <v>2</v>
      </c>
    </row>
    <row r="22" spans="1:3" ht="15.6" x14ac:dyDescent="0.3">
      <c r="A22" s="2" t="s">
        <v>23</v>
      </c>
      <c r="B22" s="1">
        <v>13.1</v>
      </c>
      <c r="C22" s="1">
        <f t="shared" si="0"/>
        <v>17</v>
      </c>
    </row>
    <row r="23" spans="1:3" ht="15.6" x14ac:dyDescent="0.3">
      <c r="A23" s="2" t="s">
        <v>24</v>
      </c>
      <c r="B23" s="1">
        <v>12</v>
      </c>
      <c r="C23" s="1">
        <f t="shared" si="0"/>
        <v>3</v>
      </c>
    </row>
    <row r="24" spans="1:3" ht="15.6" x14ac:dyDescent="0.3">
      <c r="A24" s="2" t="s">
        <v>25</v>
      </c>
      <c r="B24" s="1">
        <v>12.9</v>
      </c>
      <c r="C24" s="1">
        <f t="shared" si="0"/>
        <v>11</v>
      </c>
    </row>
    <row r="25" spans="1:3" ht="15.6" x14ac:dyDescent="0.3">
      <c r="A25" s="2" t="s">
        <v>26</v>
      </c>
      <c r="B25" s="1">
        <v>13.6</v>
      </c>
      <c r="C25" s="1">
        <f t="shared" si="0"/>
        <v>25</v>
      </c>
    </row>
    <row r="26" spans="1:3" ht="15.6" x14ac:dyDescent="0.3">
      <c r="A26" s="2" t="s">
        <v>27</v>
      </c>
      <c r="B26" s="1">
        <v>12.8</v>
      </c>
      <c r="C26" s="1">
        <f t="shared" si="0"/>
        <v>9</v>
      </c>
    </row>
    <row r="27" spans="1:3" ht="15.6" x14ac:dyDescent="0.3">
      <c r="A27" s="2" t="s">
        <v>28</v>
      </c>
      <c r="B27" s="1">
        <v>12.5</v>
      </c>
      <c r="C27" s="1">
        <f t="shared" si="0"/>
        <v>5</v>
      </c>
    </row>
    <row r="28" spans="1:3" x14ac:dyDescent="0.3">
      <c r="A28" s="1"/>
      <c r="B28" s="1"/>
      <c r="C28" s="1"/>
    </row>
    <row r="29" spans="1:3" ht="15.6" x14ac:dyDescent="0.3">
      <c r="A29" s="2" t="s">
        <v>29</v>
      </c>
      <c r="B29" s="3">
        <f>MAX(B3:B27)</f>
        <v>13.6</v>
      </c>
      <c r="C29" s="3">
        <f>MAX(C3:C27)</f>
        <v>25</v>
      </c>
    </row>
    <row r="30" spans="1:3" ht="15.6" x14ac:dyDescent="0.3">
      <c r="A30" s="2" t="s">
        <v>30</v>
      </c>
      <c r="B30" s="3">
        <f>MIN(B3:B27)</f>
        <v>11.2</v>
      </c>
      <c r="C30" s="3">
        <f>MIN(C3:C27)</f>
        <v>1</v>
      </c>
    </row>
    <row r="31" spans="1:3" ht="15.6" x14ac:dyDescent="0.3">
      <c r="A31" s="2" t="s">
        <v>31</v>
      </c>
      <c r="B31" s="3">
        <f>AVERAGE(B3:B27)</f>
        <v>12.852000000000002</v>
      </c>
      <c r="C31" s="3">
        <f>AVERAGE(C3:C27)</f>
        <v>12.56</v>
      </c>
    </row>
    <row r="32" spans="1:3" ht="15.6" x14ac:dyDescent="0.3">
      <c r="A32" s="2" t="s">
        <v>53</v>
      </c>
      <c r="B32" s="3">
        <f>MEDIAN(B3:B27)</f>
        <v>12.9</v>
      </c>
      <c r="C32" s="3">
        <f>MEDIAN(C3:C27)</f>
        <v>11</v>
      </c>
    </row>
    <row r="33" spans="1:3" ht="15.6" x14ac:dyDescent="0.3">
      <c r="A33" s="2" t="s">
        <v>32</v>
      </c>
      <c r="B33" s="1">
        <f>STDEV(B3:B27)</f>
        <v>0.54857390872455225</v>
      </c>
      <c r="C33" s="1">
        <f>STDEV(C3:C27)</f>
        <v>7.2576396530368825</v>
      </c>
    </row>
    <row r="34" spans="1:3" ht="15.6" x14ac:dyDescent="0.3">
      <c r="A34" s="2" t="s">
        <v>33</v>
      </c>
      <c r="B34" s="1">
        <f>SKEW(B3:B27)</f>
        <v>-1.3056606614900346</v>
      </c>
      <c r="C34" s="1">
        <f>SKEW(C3:C27)</f>
        <v>0.11063136479015438</v>
      </c>
    </row>
  </sheetData>
  <mergeCells count="3">
    <mergeCell ref="A1:C1"/>
    <mergeCell ref="F9:G9"/>
    <mergeCell ref="F10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E19"/>
  <sheetViews>
    <sheetView tabSelected="1" workbookViewId="0">
      <selection activeCell="C18" sqref="C18"/>
    </sheetView>
  </sheetViews>
  <sheetFormatPr defaultRowHeight="14.4" x14ac:dyDescent="0.3"/>
  <cols>
    <col min="1" max="1" width="15.5546875" customWidth="1"/>
    <col min="2" max="2" width="14.109375" customWidth="1"/>
    <col min="3" max="3" width="14" customWidth="1"/>
  </cols>
  <sheetData>
    <row r="1" spans="1:5" x14ac:dyDescent="0.3">
      <c r="A1" s="13" t="s">
        <v>34</v>
      </c>
      <c r="B1" s="13"/>
      <c r="C1" s="13"/>
    </row>
    <row r="2" spans="1:5" ht="28.8" x14ac:dyDescent="0.3">
      <c r="A2" s="1" t="s">
        <v>35</v>
      </c>
      <c r="B2" s="4" t="s">
        <v>36</v>
      </c>
      <c r="C2" s="4" t="s">
        <v>37</v>
      </c>
      <c r="D2" s="9" t="s">
        <v>59</v>
      </c>
      <c r="E2" s="8" t="s">
        <v>60</v>
      </c>
    </row>
    <row r="3" spans="1:5" x14ac:dyDescent="0.3">
      <c r="A3" s="1" t="s">
        <v>42</v>
      </c>
      <c r="B3" s="1">
        <v>12.3</v>
      </c>
      <c r="C3" s="1">
        <v>24.5</v>
      </c>
      <c r="D3" s="1">
        <f t="shared" ref="D3:D14" si="0">SUM(B3:C3)</f>
        <v>36.799999999999997</v>
      </c>
      <c r="E3" s="1">
        <f t="shared" ref="E3:E14" si="1">RANK(D3,$D$3:$D$14,0)</f>
        <v>1</v>
      </c>
    </row>
    <row r="4" spans="1:5" x14ac:dyDescent="0.3">
      <c r="A4" s="1" t="s">
        <v>40</v>
      </c>
      <c r="B4" s="1">
        <v>11.23</v>
      </c>
      <c r="C4" s="1">
        <v>25.3</v>
      </c>
      <c r="D4" s="1">
        <f t="shared" si="0"/>
        <v>36.53</v>
      </c>
      <c r="E4" s="1">
        <f t="shared" si="1"/>
        <v>2</v>
      </c>
    </row>
    <row r="5" spans="1:5" x14ac:dyDescent="0.3">
      <c r="A5" s="1" t="s">
        <v>43</v>
      </c>
      <c r="B5" s="1">
        <v>18.5</v>
      </c>
      <c r="C5" s="1">
        <v>16.600000000000001</v>
      </c>
      <c r="D5" s="1">
        <f t="shared" si="0"/>
        <v>35.1</v>
      </c>
      <c r="E5" s="1">
        <f t="shared" si="1"/>
        <v>3</v>
      </c>
    </row>
    <row r="6" spans="1:5" x14ac:dyDescent="0.3">
      <c r="A6" s="1" t="s">
        <v>45</v>
      </c>
      <c r="B6" s="1">
        <v>15</v>
      </c>
      <c r="C6" s="1">
        <v>16.5</v>
      </c>
      <c r="D6" s="1">
        <f t="shared" si="0"/>
        <v>31.5</v>
      </c>
      <c r="E6" s="1">
        <f t="shared" si="1"/>
        <v>4</v>
      </c>
    </row>
    <row r="7" spans="1:5" x14ac:dyDescent="0.3">
      <c r="A7" s="1" t="s">
        <v>48</v>
      </c>
      <c r="B7" s="1">
        <v>16</v>
      </c>
      <c r="C7" s="1">
        <v>13.5</v>
      </c>
      <c r="D7" s="1">
        <f t="shared" si="0"/>
        <v>29.5</v>
      </c>
      <c r="E7" s="1">
        <f t="shared" si="1"/>
        <v>5</v>
      </c>
    </row>
    <row r="8" spans="1:5" x14ac:dyDescent="0.3">
      <c r="A8" s="1" t="s">
        <v>49</v>
      </c>
      <c r="B8" s="1">
        <v>16</v>
      </c>
      <c r="C8" s="1">
        <v>12.22</v>
      </c>
      <c r="D8" s="1">
        <f t="shared" si="0"/>
        <v>28.22</v>
      </c>
      <c r="E8" s="1">
        <f t="shared" si="1"/>
        <v>6</v>
      </c>
    </row>
    <row r="9" spans="1:5" x14ac:dyDescent="0.3">
      <c r="A9" s="1" t="s">
        <v>47</v>
      </c>
      <c r="B9" s="1">
        <v>15</v>
      </c>
      <c r="C9" s="1">
        <v>12</v>
      </c>
      <c r="D9" s="1">
        <f t="shared" si="0"/>
        <v>27</v>
      </c>
      <c r="E9" s="1">
        <f t="shared" si="1"/>
        <v>7</v>
      </c>
    </row>
    <row r="10" spans="1:5" x14ac:dyDescent="0.3">
      <c r="A10" s="1" t="s">
        <v>44</v>
      </c>
      <c r="B10" s="1">
        <v>13</v>
      </c>
      <c r="C10" s="1">
        <v>11.4</v>
      </c>
      <c r="D10" s="1">
        <f t="shared" si="0"/>
        <v>24.4</v>
      </c>
      <c r="E10" s="1">
        <f t="shared" si="1"/>
        <v>8</v>
      </c>
    </row>
    <row r="11" spans="1:5" x14ac:dyDescent="0.3">
      <c r="A11" s="1" t="s">
        <v>46</v>
      </c>
      <c r="B11" s="1">
        <v>12.23</v>
      </c>
      <c r="C11" s="1">
        <v>11.5</v>
      </c>
      <c r="D11" s="1">
        <f t="shared" si="0"/>
        <v>23.73</v>
      </c>
      <c r="E11" s="1">
        <f t="shared" si="1"/>
        <v>9</v>
      </c>
    </row>
    <row r="12" spans="1:5" x14ac:dyDescent="0.3">
      <c r="A12" s="1" t="s">
        <v>39</v>
      </c>
      <c r="B12" s="1">
        <v>12</v>
      </c>
      <c r="C12" s="1">
        <v>11</v>
      </c>
      <c r="D12" s="1">
        <f t="shared" si="0"/>
        <v>23</v>
      </c>
      <c r="E12" s="1">
        <f t="shared" si="1"/>
        <v>10</v>
      </c>
    </row>
    <row r="13" spans="1:5" x14ac:dyDescent="0.3">
      <c r="A13" s="1" t="s">
        <v>41</v>
      </c>
      <c r="B13" s="1">
        <v>16</v>
      </c>
      <c r="C13" s="1">
        <v>6</v>
      </c>
      <c r="D13" s="1">
        <f t="shared" si="0"/>
        <v>22</v>
      </c>
      <c r="E13" s="1">
        <f t="shared" si="1"/>
        <v>11</v>
      </c>
    </row>
    <row r="14" spans="1:5" x14ac:dyDescent="0.3">
      <c r="A14" s="1" t="s">
        <v>38</v>
      </c>
      <c r="B14" s="1">
        <v>12.36</v>
      </c>
      <c r="C14" s="1">
        <v>9</v>
      </c>
      <c r="D14" s="1">
        <f t="shared" si="0"/>
        <v>21.36</v>
      </c>
      <c r="E14" s="1">
        <f t="shared" si="1"/>
        <v>12</v>
      </c>
    </row>
    <row r="15" spans="1:5" x14ac:dyDescent="0.3">
      <c r="E15" s="10"/>
    </row>
    <row r="16" spans="1:5" ht="28.8" x14ac:dyDescent="0.3">
      <c r="A16" s="5" t="s">
        <v>57</v>
      </c>
      <c r="B16" s="7">
        <f>AVERAGE(B3:B14)</f>
        <v>14.135</v>
      </c>
      <c r="C16" s="7">
        <f>AVERAGE(C3:C14)</f>
        <v>14.126666666666667</v>
      </c>
    </row>
    <row r="17" spans="1:3" ht="28.8" x14ac:dyDescent="0.3">
      <c r="A17" s="4" t="s">
        <v>58</v>
      </c>
      <c r="B17" s="1">
        <f>_xlfn.STDEV.P(B3:B14)</f>
        <v>2.1489668060101264</v>
      </c>
      <c r="C17" s="1">
        <f>_xlfn.STDEV.P(C3:C14)</f>
        <v>5.5466646634611774</v>
      </c>
    </row>
    <row r="18" spans="1:3" x14ac:dyDescent="0.3">
      <c r="A18" s="16" t="s">
        <v>61</v>
      </c>
      <c r="B18" s="17">
        <f>SKEW(B3:B14)</f>
        <v>0.47782917995076585</v>
      </c>
      <c r="C18" s="17">
        <f>SKEW(C3:C14)</f>
        <v>1.000058606367719</v>
      </c>
    </row>
    <row r="19" spans="1:3" x14ac:dyDescent="0.3">
      <c r="A19" s="10"/>
      <c r="B19" s="10"/>
      <c r="C19" s="10"/>
    </row>
  </sheetData>
  <sortState ref="A3:E14">
    <sortCondition descending="1" ref="D3"/>
  </sortState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Завдання 1</vt:lpstr>
      <vt:lpstr>Завдання 2</vt:lpstr>
      <vt:lpstr>Завдання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</dc:creator>
  <cp:lastModifiedBy>7heXiMiK</cp:lastModifiedBy>
  <dcterms:created xsi:type="dcterms:W3CDTF">2018-10-08T18:46:59Z</dcterms:created>
  <dcterms:modified xsi:type="dcterms:W3CDTF">2018-11-12T09:28:22Z</dcterms:modified>
</cp:coreProperties>
</file>