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ipi\Desktop\VIP_GitHub\MS-Excel_Learning_Journey\"/>
    </mc:Choice>
  </mc:AlternateContent>
  <xr:revisionPtr revIDLastSave="0" documentId="13_ncr:1_{1B6345E2-6103-4EA1-9654-94CADFE09C13}" xr6:coauthVersionLast="47" xr6:coauthVersionMax="47" xr10:uidLastSave="{00000000-0000-0000-0000-000000000000}"/>
  <bookViews>
    <workbookView xWindow="-108" yWindow="-108" windowWidth="23256" windowHeight="12456" xr2:uid="{88AD8198-900A-4F00-9AF3-32CC4382A13C}"/>
  </bookViews>
  <sheets>
    <sheet name="Sheet1" sheetId="1" r:id="rId1"/>
    <sheet name="problem_stat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6" i="1"/>
  <c r="C21" i="1"/>
  <c r="C16" i="1"/>
  <c r="C6" i="1"/>
  <c r="C11" i="1"/>
  <c r="B21" i="1" l="1"/>
  <c r="B16" i="1"/>
  <c r="B23" i="1" l="1"/>
  <c r="K7" i="1" s="1"/>
</calcChain>
</file>

<file path=xl/sharedStrings.xml><?xml version="1.0" encoding="utf-8"?>
<sst xmlns="http://schemas.openxmlformats.org/spreadsheetml/2006/main" count="23" uniqueCount="22">
  <si>
    <t>Screamin' Blue Jays Tour</t>
  </si>
  <si>
    <t>Concerts per week:</t>
  </si>
  <si>
    <t>Weeks on tour:</t>
  </si>
  <si>
    <t>Number of Concerts:</t>
  </si>
  <si>
    <t>Total Concerts:</t>
  </si>
  <si>
    <t>Expected Concert Attendance:</t>
  </si>
  <si>
    <t>Maximum Capacity:</t>
  </si>
  <si>
    <t>Attendance(%):</t>
  </si>
  <si>
    <t>Number of tickets sold:</t>
  </si>
  <si>
    <t>Fixed start-up cost:</t>
  </si>
  <si>
    <t>Venue Rental Cost:</t>
  </si>
  <si>
    <t>per show</t>
  </si>
  <si>
    <t>Total Cost:</t>
  </si>
  <si>
    <t>Revenue:</t>
  </si>
  <si>
    <t>Costs:</t>
  </si>
  <si>
    <t>Ticket price:</t>
  </si>
  <si>
    <t>Concession Sales:</t>
  </si>
  <si>
    <t>Total Revenue:</t>
  </si>
  <si>
    <t>per person</t>
  </si>
  <si>
    <t>Profit:</t>
  </si>
  <si>
    <t>Price of ticket</t>
  </si>
  <si>
    <t>No. of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</si>
</sst>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1" applyAlignment="1"/>
    <xf numFmtId="0" fontId="2" fillId="0" borderId="2" xfId="2"/>
    <xf numFmtId="0" fontId="0" fillId="0" borderId="0" xfId="0" applyNumberFormat="1"/>
    <xf numFmtId="0" fontId="3" fillId="0" borderId="0" xfId="3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/>
    <xf numFmtId="0" fontId="4" fillId="3" borderId="0" xfId="0" applyFont="1" applyFill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 textRotation="90"/>
    </xf>
  </cellXfs>
  <cellStyles count="4">
    <cellStyle name="Heading 1" xfId="1" builtinId="16"/>
    <cellStyle name="Heading 2" xfId="2" builtinId="17"/>
    <cellStyle name="Heading 4" xfId="3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14</xdr:row>
      <xdr:rowOff>15240</xdr:rowOff>
    </xdr:from>
    <xdr:to>
      <xdr:col>10</xdr:col>
      <xdr:colOff>579120</xdr:colOff>
      <xdr:row>18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C0B157-E63C-0BE0-187D-231210123034}"/>
            </a:ext>
          </a:extLst>
        </xdr:cNvPr>
        <xdr:cNvSpPr txBox="1"/>
      </xdr:nvSpPr>
      <xdr:spPr>
        <a:xfrm>
          <a:off x="5006340" y="2819400"/>
          <a:ext cx="3840480" cy="76200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Some Observations:</a:t>
          </a:r>
        </a:p>
        <a:p>
          <a:r>
            <a:rPr lang="en-IN" sz="1100"/>
            <a:t>1. The number of weeks required for break even is, 35 weeks.</a:t>
          </a:r>
        </a:p>
        <a:p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0</xdr:row>
      <xdr:rowOff>175260</xdr:rowOff>
    </xdr:from>
    <xdr:to>
      <xdr:col>20</xdr:col>
      <xdr:colOff>7620</xdr:colOff>
      <xdr:row>10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B89B919-D44D-640D-46A3-6BD488CD4FA1}"/>
            </a:ext>
          </a:extLst>
        </xdr:cNvPr>
        <xdr:cNvSpPr txBox="1"/>
      </xdr:nvSpPr>
      <xdr:spPr>
        <a:xfrm>
          <a:off x="601980" y="175260"/>
          <a:ext cx="11597640" cy="182118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Scenario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are going to manage a band, The Screamin' Blue Jays, which will go on tour across the United States. The tour costs $5.5 million to fund and develop. There will be 5 concerts per week and you project the band to be on the road for 30 weeks. The average cost to rent different venues on tour is $1000 per show. Tickets will sell at $50 each. You also earn an average of $1.50 profit per ticket from concession sales. Each venue has a maximum capacity of 800 seats and you expect 80% of the seats to be full.</a:t>
          </a: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EEA0-62F0-41D5-8C40-FFA3999A8B4B}">
  <dimension ref="A1:Q23"/>
  <sheetViews>
    <sheetView tabSelected="1" workbookViewId="0">
      <selection activeCell="H17" sqref="H17"/>
    </sheetView>
  </sheetViews>
  <sheetFormatPr defaultRowHeight="14.4" x14ac:dyDescent="0.3"/>
  <cols>
    <col min="1" max="1" width="29.5546875" bestFit="1" customWidth="1"/>
    <col min="2" max="2" width="8" bestFit="1" customWidth="1"/>
    <col min="3" max="3" width="17.77734375" bestFit="1" customWidth="1"/>
    <col min="6" max="6" width="11.88671875" bestFit="1" customWidth="1"/>
  </cols>
  <sheetData>
    <row r="1" spans="1:17" ht="20.399999999999999" thickBot="1" x14ac:dyDescent="0.45">
      <c r="A1" s="3" t="s">
        <v>0</v>
      </c>
      <c r="B1" s="2"/>
    </row>
    <row r="2" spans="1:17" ht="15" thickTop="1" x14ac:dyDescent="0.3"/>
    <row r="3" spans="1:17" ht="18" thickBot="1" x14ac:dyDescent="0.4">
      <c r="A3" s="4" t="s">
        <v>3</v>
      </c>
    </row>
    <row r="4" spans="1:17" ht="15" thickTop="1" x14ac:dyDescent="0.3">
      <c r="A4" s="1" t="s">
        <v>1</v>
      </c>
      <c r="B4">
        <v>5</v>
      </c>
    </row>
    <row r="5" spans="1:17" x14ac:dyDescent="0.3">
      <c r="A5" s="1" t="s">
        <v>2</v>
      </c>
      <c r="B5">
        <v>50</v>
      </c>
    </row>
    <row r="6" spans="1:17" x14ac:dyDescent="0.3">
      <c r="A6" s="1" t="s">
        <v>4</v>
      </c>
      <c r="B6">
        <f>B4*B5</f>
        <v>250</v>
      </c>
      <c r="C6" s="8" t="str">
        <f ca="1">_xlfn.FORMULATEXT(B6)</f>
        <v>=B4*B5</v>
      </c>
      <c r="L6" s="12" t="s">
        <v>20</v>
      </c>
      <c r="M6" s="12"/>
      <c r="N6" s="12"/>
      <c r="O6" s="12"/>
      <c r="P6" s="12"/>
      <c r="Q6" s="12"/>
    </row>
    <row r="7" spans="1:17" x14ac:dyDescent="0.3">
      <c r="K7" s="10">
        <f>B23</f>
        <v>4420000</v>
      </c>
      <c r="L7" s="11">
        <v>40</v>
      </c>
      <c r="M7" s="11">
        <v>45</v>
      </c>
      <c r="N7" s="11">
        <v>50</v>
      </c>
      <c r="O7" s="11">
        <v>55</v>
      </c>
      <c r="P7" s="11">
        <v>60</v>
      </c>
      <c r="Q7" s="11">
        <v>65</v>
      </c>
    </row>
    <row r="8" spans="1:17" ht="18" thickBot="1" x14ac:dyDescent="0.4">
      <c r="A8" s="4" t="s">
        <v>5</v>
      </c>
      <c r="J8" s="13" t="s">
        <v>21</v>
      </c>
      <c r="K8" s="11">
        <v>30</v>
      </c>
      <c r="L8" s="11">
        <f t="dataTable" ref="L8:Q13" dt2D="1" dtr="1" r1="B19" r2="B5"/>
        <v>-1168000</v>
      </c>
      <c r="M8" s="11">
        <v>-628000</v>
      </c>
      <c r="N8" s="11">
        <v>-88000</v>
      </c>
      <c r="O8" s="11">
        <v>452000</v>
      </c>
      <c r="P8" s="11">
        <v>992000</v>
      </c>
      <c r="Q8" s="11">
        <v>1532000</v>
      </c>
    </row>
    <row r="9" spans="1:17" ht="15" thickTop="1" x14ac:dyDescent="0.3">
      <c r="A9" s="1" t="s">
        <v>6</v>
      </c>
      <c r="B9">
        <v>800</v>
      </c>
      <c r="J9" s="13"/>
      <c r="K9" s="11">
        <v>35</v>
      </c>
      <c r="L9" s="11">
        <v>-446000</v>
      </c>
      <c r="M9" s="11">
        <v>184000</v>
      </c>
      <c r="N9" s="11">
        <v>814000</v>
      </c>
      <c r="O9" s="11">
        <v>1444000</v>
      </c>
      <c r="P9" s="11">
        <v>2074000</v>
      </c>
      <c r="Q9" s="11">
        <v>2704000</v>
      </c>
    </row>
    <row r="10" spans="1:17" x14ac:dyDescent="0.3">
      <c r="A10" s="1" t="s">
        <v>7</v>
      </c>
      <c r="B10" s="5">
        <v>90</v>
      </c>
      <c r="J10" s="13"/>
      <c r="K10" s="11">
        <v>40</v>
      </c>
      <c r="L10" s="11">
        <v>276000</v>
      </c>
      <c r="M10" s="11">
        <v>996000</v>
      </c>
      <c r="N10" s="11">
        <v>1716000</v>
      </c>
      <c r="O10" s="11">
        <v>2436000</v>
      </c>
      <c r="P10" s="11">
        <v>3156000</v>
      </c>
      <c r="Q10" s="11">
        <v>3876000</v>
      </c>
    </row>
    <row r="11" spans="1:17" x14ac:dyDescent="0.3">
      <c r="A11" s="1" t="s">
        <v>8</v>
      </c>
      <c r="B11">
        <f>B9*(B10/100)</f>
        <v>720</v>
      </c>
      <c r="C11" s="8" t="str">
        <f ca="1">_xlfn.FORMULATEXT(B11)</f>
        <v>=B9*(B10/100)</v>
      </c>
      <c r="J11" s="13"/>
      <c r="K11" s="11">
        <v>45</v>
      </c>
      <c r="L11" s="11">
        <v>998000</v>
      </c>
      <c r="M11" s="11">
        <v>1808000</v>
      </c>
      <c r="N11" s="11">
        <v>2618000</v>
      </c>
      <c r="O11" s="11">
        <v>3428000</v>
      </c>
      <c r="P11" s="11">
        <v>4238000</v>
      </c>
      <c r="Q11" s="11">
        <v>5048000</v>
      </c>
    </row>
    <row r="12" spans="1:17" x14ac:dyDescent="0.3">
      <c r="J12" s="13"/>
      <c r="K12" s="11">
        <v>50</v>
      </c>
      <c r="L12" s="11">
        <v>1720000</v>
      </c>
      <c r="M12" s="11">
        <v>2620000</v>
      </c>
      <c r="N12" s="11">
        <v>3520000</v>
      </c>
      <c r="O12" s="11">
        <v>4420000</v>
      </c>
      <c r="P12" s="11">
        <v>5320000</v>
      </c>
      <c r="Q12" s="11">
        <v>6220000</v>
      </c>
    </row>
    <row r="13" spans="1:17" ht="18" thickBot="1" x14ac:dyDescent="0.4">
      <c r="A13" s="4" t="s">
        <v>14</v>
      </c>
      <c r="J13" s="13"/>
      <c r="K13" s="11">
        <v>55</v>
      </c>
      <c r="L13" s="11">
        <v>2442000</v>
      </c>
      <c r="M13" s="11">
        <v>3432000</v>
      </c>
      <c r="N13" s="11">
        <v>4422000</v>
      </c>
      <c r="O13" s="11">
        <v>5412000</v>
      </c>
      <c r="P13" s="11">
        <v>6402000</v>
      </c>
      <c r="Q13" s="11">
        <v>7392000</v>
      </c>
    </row>
    <row r="14" spans="1:17" ht="15" thickTop="1" x14ac:dyDescent="0.3">
      <c r="A14" s="1" t="s">
        <v>9</v>
      </c>
      <c r="B14">
        <v>5500000</v>
      </c>
    </row>
    <row r="15" spans="1:17" x14ac:dyDescent="0.3">
      <c r="A15" s="1" t="s">
        <v>10</v>
      </c>
      <c r="B15">
        <v>1000</v>
      </c>
      <c r="C15" t="s">
        <v>11</v>
      </c>
    </row>
    <row r="16" spans="1:17" x14ac:dyDescent="0.3">
      <c r="A16" s="6" t="s">
        <v>12</v>
      </c>
      <c r="B16">
        <f>B14+(B6*B15)</f>
        <v>5750000</v>
      </c>
      <c r="C16" s="8" t="str">
        <f ca="1">_xlfn.FORMULATEXT(B16)</f>
        <v>=B14+(B6*B15)</v>
      </c>
    </row>
    <row r="18" spans="1:3" ht="18" thickBot="1" x14ac:dyDescent="0.4">
      <c r="A18" s="4" t="s">
        <v>13</v>
      </c>
    </row>
    <row r="19" spans="1:3" ht="15" thickTop="1" x14ac:dyDescent="0.3">
      <c r="A19" s="1" t="s">
        <v>15</v>
      </c>
      <c r="B19">
        <v>55</v>
      </c>
      <c r="C19" t="s">
        <v>18</v>
      </c>
    </row>
    <row r="20" spans="1:3" x14ac:dyDescent="0.3">
      <c r="A20" s="1" t="s">
        <v>16</v>
      </c>
      <c r="B20">
        <v>1.5</v>
      </c>
      <c r="C20" t="s">
        <v>18</v>
      </c>
    </row>
    <row r="21" spans="1:3" x14ac:dyDescent="0.3">
      <c r="A21" s="7" t="s">
        <v>17</v>
      </c>
      <c r="B21">
        <f>B6*B11*(B19+B20)</f>
        <v>10170000</v>
      </c>
      <c r="C21" s="8" t="str">
        <f ca="1">_xlfn.FORMULATEXT(B21)</f>
        <v>=B6*B11*(B19+B20)</v>
      </c>
    </row>
    <row r="23" spans="1:3" x14ac:dyDescent="0.3">
      <c r="A23" s="9" t="s">
        <v>19</v>
      </c>
      <c r="B23">
        <f>B21-B16</f>
        <v>4420000</v>
      </c>
    </row>
  </sheetData>
  <mergeCells count="2">
    <mergeCell ref="L6:Q6"/>
    <mergeCell ref="J8:J13"/>
  </mergeCells>
  <conditionalFormatting sqref="L8:Q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70EA-F269-42DC-B40C-72B6E3B5AE3E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problem_statement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2025-09-25T02:31:25Z</dcterms:created>
  <dcterms:modified xsi:type="dcterms:W3CDTF">2025-09-25T03:18:20Z</dcterms:modified>
</cp:coreProperties>
</file>