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YO\IMS\ims\contents\excelTemplate\"/>
    </mc:Choice>
  </mc:AlternateContent>
  <bookViews>
    <workbookView xWindow="0" yWindow="0" windowWidth="23040" windowHeight="8988" tabRatio="872"/>
  </bookViews>
  <sheets>
    <sheet name="10月分作業報告書(姚)" sheetId="5" r:id="rId1"/>
  </sheets>
  <definedNames>
    <definedName name="_WBS2" hidden="1">{"'一覧'!$A$1:$M$28"}</definedName>
    <definedName name="aaaaaa" hidden="1">{"'Sheet1'!$A$3:$F$14"}</definedName>
    <definedName name="aadfasdasdjga" hidden="1">{"'一覧'!$A$1:$M$28"}</definedName>
    <definedName name="abc" hidden="1">{"'一覧'!$A$1:$M$28"}</definedName>
    <definedName name="afeawf" hidden="1">{"'一覧'!$A$1:$M$28"}</definedName>
    <definedName name="afewqfrew" hidden="1">{"'一覧'!$A$1:$M$28"}</definedName>
    <definedName name="ajfieoajifeo" hidden="1">{"'一覧'!$A$1:$M$28"}</definedName>
    <definedName name="HTML_CodePage" hidden="1">932</definedName>
    <definedName name="HTML_Control" hidden="1">{"'一覧'!$A$1:$M$28"}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"一覧"</definedName>
    <definedName name="HTML_LastUpdate" hidden="1">"00/03/15"</definedName>
    <definedName name="HTML_LineAfter" hidden="1">FALSE</definedName>
    <definedName name="HTML_LineBefore" hidden="1">FALSE</definedName>
    <definedName name="HTML_Name" hidden="1">"農林中央金庫"</definedName>
    <definedName name="HTML_OBDlg2" hidden="1">TRUE</definedName>
    <definedName name="HTML_OBDlg4" hidden="1">TRUE</definedName>
    <definedName name="HTML_OS" hidden="1">0</definedName>
    <definedName name="HTML_PathFile" hidden="1">"H:\MyHTML.htm"</definedName>
    <definedName name="HTML_Title" hidden="1">"問題管理報告書TI-b"</definedName>
    <definedName name="HTML1_1" hidden="1">"'[syspack.xls]6'!$A$1:$I$85"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"syspack"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"96/09/18"</definedName>
    <definedName name="HTML1_9" hidden="1">"ＯＳＴＣ福岡"</definedName>
    <definedName name="HTMLCount" hidden="1">1</definedName>
    <definedName name="ｊｆｋｌだｊｌｋ" hidden="1">{"'フローチャート'!$A$1:$AO$191"}</definedName>
    <definedName name="n" hidden="1">{"'一覧'!$A$1:$M$28"}</definedName>
    <definedName name="test" hidden="1">{"'フローチャート'!$A$1:$AO$191"}</definedName>
    <definedName name="test1" hidden="1">{"'フローチャート'!$A$1:$AO$191"}</definedName>
    <definedName name="WBS" hidden="1">{"'一覧'!$A$1:$M$28"}</definedName>
    <definedName name="Z_0BCD7675_909C_4505_8431_B1D1D303D1F7_.wvu.PrintArea" localSheetId="0" hidden="1">'10月分作業報告書(姚)'!$A$1:$L$46</definedName>
    <definedName name="Z_13280533_4350_11D5_A867_000629D8585B_.wvu.Cols" hidden="1">#REF!</definedName>
    <definedName name="Z_13280533_4350_11D5_A867_000629D8585B_.wvu.PrintArea" hidden="1">#REF!</definedName>
    <definedName name="Z_13280533_4350_11D5_A867_000629D8585B_.wvu.PrintTitles" hidden="1">#REF!</definedName>
    <definedName name="Z_13280533_4350_11D5_A867_000629D8585B_.wvu.Rows" localSheetId="0" hidden="1">#REF!</definedName>
    <definedName name="Z_13280533_4350_11D5_A867_000629D8585B_.wvu.Rows" hidden="1">#REF!</definedName>
    <definedName name="Z_78C2BBF0_3999_4C5A_9B9F_31994A9F8650_.wvu.PrintArea" localSheetId="0" hidden="1">'10月分作業報告書(姚)'!$A$1:$L$46</definedName>
    <definedName name="Z_ECECA9E9_429F_11D5_96AC_0006291EBE14_.wvu.Cols" hidden="1">#REF!</definedName>
    <definedName name="Z_ECECA9E9_429F_11D5_96AC_0006291EBE14_.wvu.PrintArea" hidden="1">#REF!</definedName>
    <definedName name="Z_ECECA9E9_429F_11D5_96AC_0006291EBE14_.wvu.PrintTitles" hidden="1">#REF!</definedName>
    <definedName name="Z_ECECA9E9_429F_11D5_96AC_0006291EBE14_.wvu.Rows" localSheetId="0" hidden="1">#REF!</definedName>
    <definedName name="Z_ECECA9E9_429F_11D5_96AC_0006291EBE14_.wvu.Rows" hidden="1">#REF!</definedName>
    <definedName name="Z_ECECAA35_429F_11D5_96AC_0006291EBE14_.wvu.Cols" hidden="1">#REF!</definedName>
    <definedName name="Z_ECECAA35_429F_11D5_96AC_0006291EBE14_.wvu.PrintArea" hidden="1">#REF!</definedName>
    <definedName name="Z_ECECAA35_429F_11D5_96AC_0006291EBE14_.wvu.PrintTitles" hidden="1">#REF!</definedName>
    <definedName name="Z_ECECAA35_429F_11D5_96AC_0006291EBE14_.wvu.Rows" localSheetId="0" hidden="1">#REF!</definedName>
    <definedName name="Z_ECECAA35_429F_11D5_96AC_0006291EBE14_.wvu.Rows" hidden="1">#REF!</definedName>
    <definedName name="ああああ" hidden="1">{"'一覧'!$A$1:$M$28"}</definedName>
    <definedName name="朝" hidden="1">{"'一覧'!$A$1:$M$28"}</definedName>
  </definedNames>
  <calcPr calcId="171027"/>
  <customWorkbookViews>
    <customWorkbookView name="黒崎 伸二 - 個人用ビュー" guid="{78C2BBF0-3999-4C5A-9B9F-31994A9F8650}" mergeInterval="0" personalView="1" maximized="1" xWindow="-4" yWindow="-4" windowWidth="1928" windowHeight="1056" tabRatio="705" activeSheetId="3"/>
    <customWorkbookView name="姚 建斌 - 個人用ビュー" guid="{4BC98592-9AFA-4469-816E-362B93E8705E}" mergeInterval="0" personalView="1" maximized="1" xWindow="-4" yWindow="-4" windowWidth="1928" windowHeight="1036" tabRatio="705" activeSheetId="5"/>
    <customWorkbookView name="田村 浩文 - 個人用ビュー" guid="{0BCD7675-909C-4505-8431-B1D1D303D1F7}" mergeInterval="0" personalView="1" maximized="1" xWindow="-8" yWindow="-8" windowWidth="1936" windowHeight="1064" tabRatio="705" activeSheetId="4"/>
  </customWorkbookViews>
</workbook>
</file>

<file path=xl/calcChain.xml><?xml version="1.0" encoding="utf-8"?>
<calcChain xmlns="http://schemas.openxmlformats.org/spreadsheetml/2006/main">
  <c r="J43" i="5" l="1"/>
  <c r="Q40" i="5" l="1"/>
  <c r="P40" i="5"/>
  <c r="O40" i="5"/>
  <c r="N40" i="5"/>
  <c r="J40" i="5"/>
  <c r="I40" i="5"/>
  <c r="H40" i="5"/>
  <c r="K39" i="5"/>
  <c r="M39" i="5"/>
  <c r="K38" i="5"/>
  <c r="M38" i="5" s="1"/>
  <c r="M40" i="5" s="1"/>
  <c r="R40" i="5" s="1"/>
  <c r="K37" i="5"/>
  <c r="M37" i="5"/>
  <c r="K36" i="5"/>
  <c r="M36" i="5"/>
  <c r="K35" i="5"/>
  <c r="M35" i="5"/>
  <c r="K34" i="5"/>
  <c r="M34" i="5"/>
  <c r="K33" i="5"/>
  <c r="M33" i="5"/>
  <c r="K32" i="5"/>
  <c r="M32" i="5"/>
  <c r="K31" i="5"/>
  <c r="M31" i="5"/>
  <c r="K30" i="5"/>
  <c r="M30" i="5"/>
  <c r="K29" i="5"/>
  <c r="M29" i="5"/>
  <c r="K28" i="5"/>
  <c r="M28" i="5"/>
  <c r="K27" i="5"/>
  <c r="M27" i="5"/>
  <c r="K26" i="5"/>
  <c r="M26" i="5"/>
  <c r="K25" i="5"/>
  <c r="M25" i="5"/>
  <c r="K24" i="5"/>
  <c r="M24" i="5"/>
  <c r="K23" i="5"/>
  <c r="M23" i="5"/>
  <c r="K22" i="5"/>
  <c r="M22" i="5"/>
  <c r="K21" i="5"/>
  <c r="M21" i="5"/>
  <c r="K20" i="5"/>
  <c r="M20" i="5"/>
  <c r="K19" i="5"/>
  <c r="M19" i="5"/>
  <c r="K18" i="5"/>
  <c r="M18" i="5"/>
  <c r="K17" i="5"/>
  <c r="M17" i="5"/>
  <c r="K16" i="5"/>
  <c r="M16" i="5"/>
  <c r="K15" i="5"/>
  <c r="M15" i="5"/>
  <c r="K14" i="5"/>
  <c r="M14" i="5"/>
  <c r="K13" i="5"/>
  <c r="M13" i="5"/>
  <c r="K12" i="5"/>
  <c r="M12" i="5"/>
  <c r="K11" i="5"/>
  <c r="M11" i="5"/>
  <c r="K10" i="5"/>
  <c r="M10" i="5"/>
  <c r="B10" i="5"/>
  <c r="K9" i="5"/>
  <c r="M9" i="5"/>
  <c r="B9" i="5"/>
  <c r="D46" i="5"/>
  <c r="J46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9" i="5"/>
  <c r="B38" i="5"/>
  <c r="K40" i="5" l="1"/>
  <c r="C46" i="5" s="1"/>
  <c r="E46" i="5" s="1"/>
</calcChain>
</file>

<file path=xl/comments1.xml><?xml version="1.0" encoding="utf-8"?>
<comments xmlns="http://schemas.openxmlformats.org/spreadsheetml/2006/main">
  <authors>
    <author>黒崎 伸二</author>
  </authors>
  <commentList>
    <comment ref="M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メンテ
保守統括
内燃力
電話料金
その他</t>
        </r>
      </text>
    </comment>
  </commentList>
</comments>
</file>

<file path=xl/sharedStrings.xml><?xml version="1.0" encoding="utf-8"?>
<sst xmlns="http://schemas.openxmlformats.org/spreadsheetml/2006/main" count="44" uniqueCount="39">
  <si>
    <t>日付</t>
  </si>
  <si>
    <t>曜日</t>
  </si>
  <si>
    <t>作業内容</t>
    <rPh sb="0" eb="2">
      <t>サギョウ</t>
    </rPh>
    <rPh sb="2" eb="4">
      <t>ナイヨウ</t>
    </rPh>
    <phoneticPr fontId="2"/>
  </si>
  <si>
    <t xml:space="preserve"> 備考 </t>
  </si>
  <si>
    <t>合計：</t>
  </si>
  <si>
    <t>前月繰越残業</t>
    <rPh sb="0" eb="1">
      <t>マエ</t>
    </rPh>
    <rPh sb="1" eb="2">
      <t>ツキ</t>
    </rPh>
    <rPh sb="2" eb="4">
      <t>クリコシ</t>
    </rPh>
    <rPh sb="4" eb="6">
      <t>ザンギョウ</t>
    </rPh>
    <phoneticPr fontId="2"/>
  </si>
  <si>
    <t>当月稼動</t>
    <rPh sb="0" eb="2">
      <t>トウゲツ</t>
    </rPh>
    <rPh sb="2" eb="4">
      <t>カドウ</t>
    </rPh>
    <phoneticPr fontId="2"/>
  </si>
  <si>
    <t>代休時間</t>
    <rPh sb="0" eb="1">
      <t>ダイ</t>
    </rPh>
    <rPh sb="1" eb="2">
      <t>ヤス</t>
    </rPh>
    <rPh sb="2" eb="4">
      <t>ジカン</t>
    </rPh>
    <phoneticPr fontId="2"/>
  </si>
  <si>
    <t>日本獅龍(株)</t>
    <rPh sb="5" eb="6">
      <t>カブ</t>
    </rPh>
    <phoneticPr fontId="2"/>
  </si>
  <si>
    <t>（サイン又は印）</t>
    <phoneticPr fontId="2"/>
  </si>
  <si>
    <t>日</t>
    <rPh sb="0" eb="1">
      <t>ニチ</t>
    </rPh>
    <phoneticPr fontId="2"/>
  </si>
  <si>
    <t>退勤</t>
    <rPh sb="0" eb="2">
      <t>タイキン</t>
    </rPh>
    <phoneticPr fontId="2"/>
  </si>
  <si>
    <t xml:space="preserve"> 勤務時間
　合計</t>
    <rPh sb="7" eb="9">
      <t>ゴウケイ</t>
    </rPh>
    <phoneticPr fontId="2"/>
  </si>
  <si>
    <t>残業時間数</t>
    <rPh sb="0" eb="2">
      <t>ザンギョウ</t>
    </rPh>
    <rPh sb="2" eb="5">
      <t>ジカンスウ</t>
    </rPh>
    <phoneticPr fontId="2"/>
  </si>
  <si>
    <t>休日時間数</t>
    <rPh sb="0" eb="2">
      <t>キュウジツ</t>
    </rPh>
    <rPh sb="2" eb="5">
      <t>ジカンスウ</t>
    </rPh>
    <phoneticPr fontId="2"/>
  </si>
  <si>
    <t>年休付加日数</t>
  </si>
  <si>
    <t>年休消化日数</t>
  </si>
  <si>
    <t>作業者：</t>
  </si>
  <si>
    <t>残業清算</t>
  </si>
  <si>
    <t>勤務統計  単位：Ｈ</t>
    <rPh sb="0" eb="2">
      <t>キンム</t>
    </rPh>
    <rPh sb="2" eb="4">
      <t>トウケイ</t>
    </rPh>
    <phoneticPr fontId="2"/>
  </si>
  <si>
    <t>翌月
繰越残業</t>
    <rPh sb="0" eb="1">
      <t>ヨク</t>
    </rPh>
    <rPh sb="1" eb="2">
      <t>ツキ</t>
    </rPh>
    <rPh sb="3" eb="5">
      <t>クリコシ</t>
    </rPh>
    <rPh sb="5" eb="7">
      <t>ザンギョウ</t>
    </rPh>
    <phoneticPr fontId="2"/>
  </si>
  <si>
    <t>通常勤務
時間数</t>
    <rPh sb="0" eb="2">
      <t>ツウジョウ</t>
    </rPh>
    <rPh sb="2" eb="4">
      <t>キンム</t>
    </rPh>
    <rPh sb="5" eb="8">
      <t>ジカンスウ</t>
    </rPh>
    <phoneticPr fontId="2"/>
  </si>
  <si>
    <t>出勤</t>
    <rPh sb="0" eb="2">
      <t>シュッキン</t>
    </rPh>
    <phoneticPr fontId="2"/>
  </si>
  <si>
    <t>出勤日数</t>
    <rPh sb="0" eb="2">
      <t>シュッキン</t>
    </rPh>
    <rPh sb="2" eb="4">
      <t>ニッスウ</t>
    </rPh>
    <phoneticPr fontId="2"/>
  </si>
  <si>
    <t>規定稼動</t>
  </si>
  <si>
    <t>当月残業</t>
  </si>
  <si>
    <t>承　　　認</t>
    <rPh sb="0" eb="1">
      <t>ウケタマワ</t>
    </rPh>
    <rPh sb="4" eb="5">
      <t>シノブ</t>
    </rPh>
    <phoneticPr fontId="2"/>
  </si>
  <si>
    <t>要出勤日数</t>
    <rPh sb="0" eb="1">
      <t>ヨウ</t>
    </rPh>
    <rPh sb="1" eb="3">
      <t>シュッキン</t>
    </rPh>
    <rPh sb="3" eb="5">
      <t>ニッスウ</t>
    </rPh>
    <phoneticPr fontId="2"/>
  </si>
  <si>
    <t>要当月稼動時間</t>
    <rPh sb="0" eb="1">
      <t>ヨウ</t>
    </rPh>
    <rPh sb="1" eb="3">
      <t>トウゲツ</t>
    </rPh>
    <rPh sb="3" eb="5">
      <t>カドウ</t>
    </rPh>
    <rPh sb="5" eb="7">
      <t>ジカン</t>
    </rPh>
    <phoneticPr fontId="2"/>
  </si>
  <si>
    <t>欠勤日数</t>
    <phoneticPr fontId="2"/>
  </si>
  <si>
    <t>年休残日数</t>
    <phoneticPr fontId="2"/>
  </si>
  <si>
    <t>JRQSS対応</t>
    <phoneticPr fontId="2"/>
  </si>
  <si>
    <t>自社</t>
    <rPh sb="0" eb="2">
      <t>ジシャ</t>
    </rPh>
    <phoneticPr fontId="2"/>
  </si>
  <si>
    <t>QBS対応</t>
    <phoneticPr fontId="2"/>
  </si>
  <si>
    <t>KE対応</t>
    <rPh sb="2" eb="4">
      <t>タイオウ</t>
    </rPh>
    <phoneticPr fontId="2"/>
  </si>
  <si>
    <t>日立対応</t>
    <rPh sb="0" eb="2">
      <t>ヒタチ</t>
    </rPh>
    <rPh sb="2" eb="4">
      <t>タイオウ</t>
    </rPh>
    <phoneticPr fontId="2"/>
  </si>
  <si>
    <t>姚 建斌</t>
    <phoneticPr fontId="2"/>
  </si>
  <si>
    <t>2019年</t>
    <phoneticPr fontId="2"/>
  </si>
  <si>
    <t>10月分　作業報告書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</si>
</sst>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#,##0.00_ ;[Red]\-#,##0.00\ "/>
    <numFmt numFmtId="178" formatCode="#,##0.00_ "/>
    <numFmt numFmtId="179" formatCode="0.0_ ;[Red]\-0.0\ "/>
    <numFmt numFmtId="180" formatCode="0_ ;[Red]\-0\ "/>
    <numFmt numFmtId="181" formatCode="aaa"/>
    <numFmt numFmtId="182" formatCode="0.0_);[Red]\(0.0\)"/>
    <numFmt numFmtId="183" formatCode="d&quot;¥&quot;&quot;¥&quot;\.mmm&quot;¥&quot;&quot;¥&quot;\.yy"/>
    <numFmt numFmtId="184" formatCode="#,##0;\-#,##0;&quot;-&quot;"/>
    <numFmt numFmtId="185" formatCode="yy/m"/>
    <numFmt numFmtId="186" formatCode="_-&quot;$&quot;* #,##0.00_-;\-&quot;$&quot;* #,##0.00_-;_-&quot;$&quot;* &quot;-&quot;??_-;_-@_-"/>
    <numFmt numFmtId="187" formatCode="#,##0.0"/>
    <numFmt numFmtId="188" formatCode="#,##0.00&quot;｣&quot;_);[Red]\(#,##0.00&quot;｣&quot;\)"/>
    <numFmt numFmtId="189" formatCode="_(&quot;$&quot;* #,##0_);_(&quot;$&quot;* \(#,##0\);_(&quot;$&quot;* &quot;-&quot;_);_(@_)"/>
    <numFmt numFmtId="190" formatCode="&quot;$&quot;#,##0.00_);[Red]\(&quot;$&quot;#,##0.00\)"/>
    <numFmt numFmtId="191" formatCode="#,##0.00&quot;｣&quot;_);\(#,##0.00&quot;｣&quot;\)"/>
    <numFmt numFmtId="192" formatCode="####"/>
    <numFmt numFmtId="193" formatCode="_-* #,##0.0_-;\-* #,##0.0_-;_-* &quot;-&quot;??_-;_-@_-"/>
    <numFmt numFmtId="194" formatCode="&quot;$&quot;#,##0;\-&quot;$&quot;#,##0"/>
    <numFmt numFmtId="195" formatCode="_(&quot;$&quot;* #,##0.00_);_(&quot;$&quot;* \(#,##0.00\);_(&quot;$&quot;* &quot;-&quot;??_);_(@_)"/>
  </numFmts>
  <fonts count="7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標準明朝"/>
      <family val="1"/>
      <charset val="128"/>
    </font>
    <font>
      <sz val="8"/>
      <name val="Times New Roman"/>
      <family val="1"/>
    </font>
    <font>
      <sz val="9"/>
      <color indexed="27"/>
      <name val="明朝"/>
      <family val="1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sz val="8"/>
      <name val="MS Sans Serif"/>
      <family val="2"/>
    </font>
    <font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color indexed="39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ＭＳ Ｐゴシック"/>
      <family val="3"/>
    </font>
    <font>
      <sz val="11"/>
      <color indexed="8"/>
      <name val="ＭＳ Ｐゴシック"/>
      <family val="3"/>
    </font>
    <font>
      <sz val="14"/>
      <name val="ＭＳ 明朝"/>
      <family val="1"/>
      <charset val="128"/>
    </font>
    <font>
      <sz val="1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mediumGray">
        <fgColor indexed="8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4">
    <xf numFmtId="0" fontId="0" fillId="0" borderId="0"/>
    <xf numFmtId="49" fontId="16" fillId="0" borderId="0"/>
    <xf numFmtId="0" fontId="1" fillId="0" borderId="0"/>
    <xf numFmtId="0" fontId="17" fillId="0" borderId="0" applyFont="0"/>
    <xf numFmtId="183" fontId="1" fillId="0" borderId="1">
      <alignment horizontal="right"/>
    </xf>
    <xf numFmtId="0" fontId="58" fillId="7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18" fillId="0" borderId="0">
      <alignment horizontal="center" wrapText="1"/>
      <protection locked="0"/>
    </xf>
    <xf numFmtId="4" fontId="19" fillId="2" borderId="0" applyNumberFormat="0" applyBorder="0" applyAlignment="0" applyProtection="0">
      <alignment horizontal="left"/>
    </xf>
    <xf numFmtId="184" fontId="20" fillId="0" borderId="0" applyFill="0" applyBorder="0" applyAlignment="0"/>
    <xf numFmtId="0" fontId="20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0" fillId="0" borderId="0" applyFill="0" applyBorder="0" applyAlignment="0"/>
    <xf numFmtId="0" fontId="21" fillId="0" borderId="0" applyFill="0" applyBorder="0" applyAlignment="0"/>
    <xf numFmtId="0" fontId="20" fillId="0" borderId="0" applyFill="0" applyBorder="0" applyAlignment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23" fillId="0" borderId="0" applyNumberFormat="0" applyAlignment="0">
      <alignment horizontal="left"/>
    </xf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4" fontId="20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1" fillId="0" borderId="0" applyFill="0" applyBorder="0" applyAlignment="0"/>
    <xf numFmtId="0" fontId="24" fillId="0" borderId="0" applyFill="0" applyBorder="0" applyAlignment="0"/>
    <xf numFmtId="0" fontId="25" fillId="0" borderId="0" applyNumberFormat="0" applyAlignment="0">
      <alignment horizontal="left"/>
    </xf>
    <xf numFmtId="0" fontId="26" fillId="0" borderId="0">
      <alignment horizontal="left"/>
    </xf>
    <xf numFmtId="0" fontId="27" fillId="0" borderId="0" applyNumberFormat="0" applyFill="0" applyBorder="0" applyAlignment="0" applyProtection="0">
      <alignment vertical="top"/>
      <protection locked="0"/>
    </xf>
    <xf numFmtId="38" fontId="28" fillId="3" borderId="0" applyNumberFormat="0" applyBorder="0" applyAlignment="0" applyProtection="0"/>
    <xf numFmtId="0" fontId="29" fillId="0" borderId="2" applyNumberFormat="0" applyAlignment="0" applyProtection="0">
      <alignment horizontal="left" vertical="center"/>
    </xf>
    <xf numFmtId="0" fontId="29" fillId="0" borderId="3">
      <alignment horizontal="left" vertical="center"/>
    </xf>
    <xf numFmtId="0" fontId="30" fillId="0" borderId="4">
      <alignment horizontal="center"/>
    </xf>
    <xf numFmtId="0" fontId="30" fillId="0" borderId="0">
      <alignment horizont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Border="0"/>
    <xf numFmtId="10" fontId="28" fillId="4" borderId="1" applyNumberFormat="0" applyBorder="0" applyAlignment="0" applyProtection="0"/>
    <xf numFmtId="0" fontId="32" fillId="0" borderId="0"/>
    <xf numFmtId="0" fontId="33" fillId="0" borderId="0" applyFill="0" applyBorder="0" applyAlignment="0"/>
    <xf numFmtId="0" fontId="33" fillId="0" borderId="0" applyFill="0" applyBorder="0" applyAlignment="0"/>
    <xf numFmtId="0" fontId="33" fillId="0" borderId="0" applyFill="0" applyBorder="0" applyAlignment="0"/>
    <xf numFmtId="0" fontId="21" fillId="0" borderId="0" applyFill="0" applyBorder="0" applyAlignment="0"/>
    <xf numFmtId="0" fontId="33" fillId="0" borderId="0" applyFill="0" applyBorder="0" applyAlignment="0"/>
    <xf numFmtId="187" fontId="1" fillId="0" borderId="0" applyFont="0" applyFill="0" applyBorder="0" applyAlignment="0" applyProtection="0"/>
    <xf numFmtId="4" fontId="34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35" fillId="0" borderId="0" applyFont="0" applyFill="0" applyBorder="0" applyAlignment="0" applyProtection="0"/>
    <xf numFmtId="189" fontId="21" fillId="0" borderId="0" applyFont="0" applyFill="0" applyBorder="0" applyAlignment="0" applyProtection="0"/>
    <xf numFmtId="190" fontId="34" fillId="0" borderId="0" applyFont="0" applyFill="0" applyBorder="0" applyAlignment="0" applyProtection="0"/>
    <xf numFmtId="188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92" fontId="1" fillId="0" borderId="0"/>
    <xf numFmtId="0" fontId="21" fillId="0" borderId="0"/>
    <xf numFmtId="0" fontId="36" fillId="0" borderId="0"/>
    <xf numFmtId="14" fontId="18" fillId="0" borderId="0">
      <alignment horizontal="center" wrapText="1"/>
      <protection locked="0"/>
    </xf>
    <xf numFmtId="0" fontId="21" fillId="0" borderId="0" applyFont="0" applyFill="0" applyBorder="0" applyAlignment="0" applyProtection="0"/>
    <xf numFmtId="193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21" fillId="0" borderId="0" applyFill="0" applyBorder="0" applyAlignment="0"/>
    <xf numFmtId="0" fontId="37" fillId="0" borderId="0" applyFill="0" applyBorder="0" applyAlignment="0"/>
    <xf numFmtId="4" fontId="26" fillId="0" borderId="0">
      <alignment horizontal="right"/>
    </xf>
    <xf numFmtId="194" fontId="38" fillId="0" borderId="0"/>
    <xf numFmtId="0" fontId="36" fillId="0" borderId="0" applyNumberFormat="0" applyFont="0" applyFill="0" applyBorder="0" applyAlignment="0" applyProtection="0">
      <alignment horizontal="left"/>
    </xf>
    <xf numFmtId="0" fontId="39" fillId="0" borderId="4">
      <alignment horizontal="center"/>
    </xf>
    <xf numFmtId="0" fontId="40" fillId="5" borderId="0" applyNumberFormat="0" applyFont="0" applyBorder="0" applyAlignment="0">
      <alignment horizontal="center"/>
    </xf>
    <xf numFmtId="4" fontId="41" fillId="0" borderId="0">
      <alignment horizontal="right"/>
    </xf>
    <xf numFmtId="30" fontId="42" fillId="0" borderId="0" applyNumberFormat="0" applyFill="0" applyBorder="0" applyAlignment="0" applyProtection="0">
      <alignment horizontal="left"/>
    </xf>
    <xf numFmtId="0" fontId="43" fillId="0" borderId="0">
      <alignment horizontal="left"/>
    </xf>
    <xf numFmtId="0" fontId="40" fillId="1" borderId="3" applyNumberFormat="0" applyFont="0" applyAlignment="0">
      <alignment horizontal="center"/>
    </xf>
    <xf numFmtId="0" fontId="44" fillId="0" borderId="0" applyNumberFormat="0" applyFill="0" applyBorder="0" applyAlignment="0">
      <alignment horizontal="center"/>
    </xf>
    <xf numFmtId="1" fontId="45" fillId="0" borderId="0" applyBorder="0">
      <alignment horizontal="left" vertical="top" wrapText="1"/>
    </xf>
    <xf numFmtId="0" fontId="46" fillId="0" borderId="0"/>
    <xf numFmtId="40" fontId="47" fillId="0" borderId="0" applyBorder="0">
      <alignment horizontal="right"/>
    </xf>
    <xf numFmtId="49" fontId="20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48" fillId="0" borderId="0">
      <alignment horizontal="center"/>
    </xf>
    <xf numFmtId="0" fontId="49" fillId="0" borderId="0"/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34" fillId="0" borderId="0"/>
    <xf numFmtId="0" fontId="60" fillId="0" borderId="0" applyNumberFormat="0" applyFill="0" applyBorder="0" applyAlignment="0" applyProtection="0">
      <alignment vertical="center"/>
    </xf>
    <xf numFmtId="0" fontId="61" fillId="31" borderId="45" applyNumberFormat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58" fillId="33" borderId="46" applyNumberFormat="0" applyFont="0" applyAlignment="0" applyProtection="0">
      <alignment vertical="center"/>
    </xf>
    <xf numFmtId="49" fontId="1" fillId="6" borderId="5">
      <alignment horizontal="center" vertical="center" wrapText="1"/>
    </xf>
    <xf numFmtId="0" fontId="63" fillId="0" borderId="47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50" fillId="0" borderId="6">
      <alignment vertical="center"/>
    </xf>
    <xf numFmtId="0" fontId="50" fillId="0" borderId="7" applyAlignment="0">
      <alignment vertical="center"/>
    </xf>
    <xf numFmtId="0" fontId="50" fillId="0" borderId="8" applyFill="0">
      <alignment vertical="center"/>
    </xf>
    <xf numFmtId="0" fontId="50" fillId="0" borderId="9">
      <alignment vertical="center"/>
    </xf>
    <xf numFmtId="0" fontId="50" fillId="0" borderId="10">
      <alignment vertical="center"/>
    </xf>
    <xf numFmtId="0" fontId="50" fillId="0" borderId="11">
      <alignment vertical="center"/>
    </xf>
    <xf numFmtId="0" fontId="50" fillId="0" borderId="12">
      <alignment vertical="center"/>
    </xf>
    <xf numFmtId="0" fontId="51" fillId="0" borderId="0"/>
    <xf numFmtId="0" fontId="49" fillId="0" borderId="0">
      <alignment vertical="center"/>
    </xf>
    <xf numFmtId="0" fontId="65" fillId="35" borderId="4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67" fillId="0" borderId="49" applyNumberFormat="0" applyFill="0" applyAlignment="0" applyProtection="0">
      <alignment vertical="center"/>
    </xf>
    <xf numFmtId="0" fontId="68" fillId="0" borderId="50" applyNumberFormat="0" applyFill="0" applyAlignment="0" applyProtection="0">
      <alignment vertical="center"/>
    </xf>
    <xf numFmtId="0" fontId="69" fillId="0" borderId="51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52" applyNumberFormat="0" applyFill="0" applyAlignment="0" applyProtection="0">
      <alignment vertical="center"/>
    </xf>
    <xf numFmtId="0" fontId="71" fillId="35" borderId="53" applyNumberFormat="0" applyAlignment="0" applyProtection="0">
      <alignment vertical="center"/>
    </xf>
    <xf numFmtId="179" fontId="14" fillId="0" borderId="0" applyFont="0" applyFill="0" applyBorder="0" applyAlignment="0" applyProtection="0"/>
    <xf numFmtId="0" fontId="50" fillId="0" borderId="13">
      <alignment vertical="center"/>
    </xf>
    <xf numFmtId="0" fontId="1" fillId="0" borderId="0"/>
    <xf numFmtId="0" fontId="72" fillId="0" borderId="0" applyNumberFormat="0" applyFill="0" applyBorder="0" applyAlignment="0" applyProtection="0">
      <alignment vertical="center"/>
    </xf>
    <xf numFmtId="195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0" fontId="52" fillId="0" borderId="0">
      <alignment horizontal="center" vertical="center"/>
    </xf>
    <xf numFmtId="6" fontId="1" fillId="0" borderId="0" applyFont="0" applyFill="0" applyBorder="0" applyAlignment="0" applyProtection="0">
      <alignment vertical="center"/>
    </xf>
    <xf numFmtId="0" fontId="73" fillId="36" borderId="48" applyNumberFormat="0" applyAlignment="0" applyProtection="0">
      <alignment vertical="center"/>
    </xf>
    <xf numFmtId="0" fontId="36" fillId="0" borderId="0"/>
    <xf numFmtId="0" fontId="5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52" fillId="0" borderId="0">
      <alignment vertical="center"/>
    </xf>
    <xf numFmtId="0" fontId="1" fillId="0" borderId="0"/>
    <xf numFmtId="0" fontId="5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54" fillId="0" borderId="0">
      <alignment vertical="center"/>
    </xf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74" fillId="37" borderId="0" applyNumberFormat="0" applyBorder="0" applyAlignment="0" applyProtection="0">
      <alignment vertical="center"/>
    </xf>
  </cellStyleXfs>
  <cellXfs count="1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6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43" fontId="0" fillId="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176" fontId="0" fillId="0" borderId="0" xfId="0" applyNumberFormat="1" applyFill="1" applyBorder="1"/>
    <xf numFmtId="0" fontId="3" fillId="0" borderId="0" xfId="0" applyFont="1" applyAlignment="1" applyProtection="1">
      <alignment horizontal="center"/>
      <protection locked="0"/>
    </xf>
    <xf numFmtId="0" fontId="1" fillId="0" borderId="14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</xf>
    <xf numFmtId="0" fontId="9" fillId="0" borderId="0" xfId="0" applyFont="1" applyProtection="1"/>
    <xf numFmtId="0" fontId="0" fillId="0" borderId="16" xfId="0" applyBorder="1" applyProtection="1"/>
    <xf numFmtId="0" fontId="0" fillId="0" borderId="16" xfId="0" applyBorder="1" applyAlignment="1" applyProtection="1">
      <alignment horizontal="right"/>
    </xf>
    <xf numFmtId="176" fontId="0" fillId="0" borderId="0" xfId="0" applyNumberFormat="1" applyProtection="1"/>
    <xf numFmtId="0" fontId="0" fillId="0" borderId="0" xfId="0" applyProtection="1"/>
    <xf numFmtId="0" fontId="4" fillId="0" borderId="1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177" fontId="12" fillId="6" borderId="1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 applyProtection="1">
      <alignment horizontal="left" vertical="center"/>
    </xf>
    <xf numFmtId="0" fontId="4" fillId="6" borderId="1" xfId="0" applyFont="1" applyFill="1" applyBorder="1" applyAlignment="1" applyProtection="1">
      <alignment horizontal="right" vertical="center"/>
    </xf>
    <xf numFmtId="0" fontId="10" fillId="6" borderId="1" xfId="0" applyFont="1" applyFill="1" applyBorder="1" applyAlignment="1" applyProtection="1">
      <alignment horizontal="right" vertical="center"/>
    </xf>
    <xf numFmtId="179" fontId="6" fillId="6" borderId="18" xfId="0" applyNumberFormat="1" applyFont="1" applyFill="1" applyBorder="1" applyAlignment="1" applyProtection="1">
      <alignment horizontal="right" vertical="center"/>
    </xf>
    <xf numFmtId="180" fontId="6" fillId="6" borderId="18" xfId="0" applyNumberFormat="1" applyFont="1" applyFill="1" applyBorder="1" applyAlignment="1" applyProtection="1">
      <alignment horizontal="right" vertical="center"/>
    </xf>
    <xf numFmtId="177" fontId="6" fillId="6" borderId="1" xfId="0" applyNumberFormat="1" applyFont="1" applyFill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176" fontId="8" fillId="0" borderId="22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41" fontId="6" fillId="6" borderId="18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8" fontId="0" fillId="0" borderId="25" xfId="0" applyNumberFormat="1" applyBorder="1" applyAlignment="1">
      <alignment horizontal="right" vertical="center"/>
    </xf>
    <xf numFmtId="178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Protection="1"/>
    <xf numFmtId="17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Alignment="1">
      <alignment horizontal="center" vertical="center"/>
    </xf>
    <xf numFmtId="182" fontId="0" fillId="0" borderId="29" xfId="0" applyNumberFormat="1" applyBorder="1" applyAlignment="1">
      <alignment horizontal="right" vertical="center"/>
    </xf>
    <xf numFmtId="182" fontId="0" fillId="0" borderId="30" xfId="0" applyNumberFormat="1" applyBorder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20" fontId="12" fillId="0" borderId="1" xfId="0" applyNumberFormat="1" applyFont="1" applyBorder="1" applyAlignment="1" applyProtection="1">
      <alignment horizontal="center" vertical="center"/>
      <protection locked="0"/>
    </xf>
    <xf numFmtId="177" fontId="12" fillId="0" borderId="1" xfId="0" applyNumberFormat="1" applyFont="1" applyBorder="1" applyAlignment="1" applyProtection="1">
      <alignment horizontal="center" vertical="center"/>
      <protection locked="0"/>
    </xf>
    <xf numFmtId="56" fontId="9" fillId="0" borderId="31" xfId="0" applyNumberFormat="1" applyFont="1" applyBorder="1" applyAlignment="1">
      <alignment horizontal="center" vertical="center"/>
    </xf>
    <xf numFmtId="176" fontId="5" fillId="0" borderId="30" xfId="0" applyNumberFormat="1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20" fontId="12" fillId="0" borderId="25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177" fontId="12" fillId="6" borderId="25" xfId="0" applyNumberFormat="1" applyFont="1" applyFill="1" applyBorder="1" applyAlignment="1">
      <alignment horizontal="center" vertical="center"/>
    </xf>
    <xf numFmtId="177" fontId="56" fillId="6" borderId="25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56" fontId="9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 applyProtection="1">
      <alignment horizontal="center" vertical="center"/>
      <protection locked="0"/>
    </xf>
    <xf numFmtId="177" fontId="12" fillId="6" borderId="34" xfId="0" applyNumberFormat="1" applyFont="1" applyFill="1" applyBorder="1" applyAlignment="1">
      <alignment horizontal="center" vertical="center"/>
    </xf>
    <xf numFmtId="176" fontId="5" fillId="0" borderId="29" xfId="0" applyNumberFormat="1" applyFont="1" applyBorder="1" applyAlignment="1" applyProtection="1">
      <alignment horizontal="center" vertical="center" wrapText="1"/>
      <protection locked="0"/>
    </xf>
    <xf numFmtId="176" fontId="4" fillId="0" borderId="28" xfId="0" applyNumberFormat="1" applyFont="1" applyBorder="1" applyAlignment="1">
      <alignment horizontal="center" vertical="center"/>
    </xf>
    <xf numFmtId="177" fontId="0" fillId="0" borderId="35" xfId="0" applyNumberFormat="1" applyBorder="1" applyAlignment="1">
      <alignment horizontal="right" vertical="center"/>
    </xf>
    <xf numFmtId="177" fontId="0" fillId="0" borderId="36" xfId="0" applyNumberFormat="1" applyBorder="1" applyAlignment="1">
      <alignment horizontal="right" vertical="center"/>
    </xf>
    <xf numFmtId="178" fontId="0" fillId="0" borderId="37" xfId="0" applyNumberFormat="1" applyBorder="1" applyAlignment="1">
      <alignment horizontal="right" vertical="center"/>
    </xf>
    <xf numFmtId="181" fontId="9" fillId="0" borderId="34" xfId="0" applyNumberFormat="1" applyFont="1" applyFill="1" applyBorder="1" applyAlignment="1" applyProtection="1">
      <alignment horizontal="center" vertical="center"/>
      <protection locked="0"/>
    </xf>
    <xf numFmtId="178" fontId="0" fillId="0" borderId="33" xfId="0" applyNumberFormat="1" applyFill="1" applyBorder="1" applyAlignment="1">
      <alignment horizontal="right" vertical="center"/>
    </xf>
    <xf numFmtId="181" fontId="75" fillId="0" borderId="34" xfId="0" applyNumberFormat="1" applyFont="1" applyFill="1" applyBorder="1" applyAlignment="1" applyProtection="1">
      <alignment horizontal="center" vertical="center"/>
      <protection locked="0"/>
    </xf>
    <xf numFmtId="177" fontId="0" fillId="0" borderId="18" xfId="0" applyNumberFormat="1" applyBorder="1" applyAlignment="1">
      <alignment horizontal="right" vertical="center"/>
    </xf>
    <xf numFmtId="178" fontId="0" fillId="0" borderId="30" xfId="0" applyNumberFormat="1" applyFill="1" applyBorder="1" applyAlignment="1">
      <alignment horizontal="right" vertical="center"/>
    </xf>
    <xf numFmtId="0" fontId="11" fillId="0" borderId="18" xfId="0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38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  <protection locked="0"/>
    </xf>
    <xf numFmtId="0" fontId="1" fillId="0" borderId="40" xfId="0" applyFont="1" applyFill="1" applyBorder="1" applyAlignment="1" applyProtection="1">
      <alignment horizontal="center" vertical="center"/>
      <protection locked="0"/>
    </xf>
    <xf numFmtId="0" fontId="1" fillId="0" borderId="41" xfId="0" applyFont="1" applyFill="1" applyBorder="1" applyAlignment="1" applyProtection="1">
      <alignment horizontal="center" vertical="center"/>
      <protection locked="0"/>
    </xf>
    <xf numFmtId="0" fontId="1" fillId="0" borderId="42" xfId="0" applyFont="1" applyFill="1" applyBorder="1" applyAlignment="1" applyProtection="1">
      <alignment horizontal="center"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6" borderId="18" xfId="0" applyFill="1" applyBorder="1" applyAlignment="1" applyProtection="1">
      <alignment horizontal="center"/>
    </xf>
    <xf numFmtId="0" fontId="0" fillId="6" borderId="17" xfId="0" applyFill="1" applyBorder="1" applyAlignment="1" applyProtection="1">
      <alignment horizontal="center"/>
    </xf>
    <xf numFmtId="176" fontId="0" fillId="6" borderId="18" xfId="0" applyNumberFormat="1" applyFill="1" applyBorder="1" applyAlignment="1" applyProtection="1">
      <alignment horizontal="center"/>
    </xf>
    <xf numFmtId="176" fontId="0" fillId="6" borderId="17" xfId="0" applyNumberFormat="1" applyFill="1" applyBorder="1" applyAlignment="1" applyProtection="1">
      <alignment horizontal="center"/>
    </xf>
    <xf numFmtId="176" fontId="0" fillId="6" borderId="18" xfId="0" applyNumberFormat="1" applyFill="1" applyBorder="1" applyAlignment="1" applyProtection="1">
      <alignment horizontal="left"/>
    </xf>
    <xf numFmtId="176" fontId="0" fillId="6" borderId="17" xfId="0" applyNumberFormat="1" applyFill="1" applyBorder="1" applyAlignment="1" applyProtection="1">
      <alignment horizontal="left"/>
    </xf>
    <xf numFmtId="0" fontId="9" fillId="0" borderId="18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177" fontId="6" fillId="6" borderId="43" xfId="0" applyNumberFormat="1" applyFont="1" applyFill="1" applyBorder="1" applyAlignment="1" applyProtection="1">
      <alignment horizontal="center" vertical="center"/>
    </xf>
    <xf numFmtId="177" fontId="6" fillId="6" borderId="44" xfId="0" applyNumberFormat="1" applyFont="1" applyFill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wrapText="1"/>
    </xf>
    <xf numFmtId="0" fontId="8" fillId="0" borderId="17" xfId="0" applyFont="1" applyBorder="1" applyAlignment="1" applyProtection="1">
      <alignment horizontal="center" wrapText="1"/>
    </xf>
  </cellXfs>
  <cellStyles count="174">
    <cellStyle name="####" xfId="1"/>
    <cellStyle name="0,0_x000d__x000a_NA_x000d__x000a_" xfId="2"/>
    <cellStyle name="0000" xfId="3"/>
    <cellStyle name="11.5" xfId="4"/>
    <cellStyle name="20% - アクセント 1 2" xfId="5"/>
    <cellStyle name="20% - アクセント 2 2" xfId="6"/>
    <cellStyle name="20% - アクセント 3 2" xfId="7"/>
    <cellStyle name="20% - アクセント 4 2" xfId="8"/>
    <cellStyle name="20% - アクセント 5 2" xfId="9"/>
    <cellStyle name="20% - アクセント 6 2" xfId="10"/>
    <cellStyle name="40% - アクセント 1 2" xfId="11"/>
    <cellStyle name="40% - アクセント 2 2" xfId="12"/>
    <cellStyle name="40% - アクセント 3 2" xfId="13"/>
    <cellStyle name="40% - アクセント 4 2" xfId="14"/>
    <cellStyle name="40% - アクセント 5 2" xfId="15"/>
    <cellStyle name="40% - アクセント 6 2" xfId="16"/>
    <cellStyle name="60% - アクセント 1 2" xfId="17"/>
    <cellStyle name="60% - アクセント 2 2" xfId="18"/>
    <cellStyle name="60% - アクセント 3 2" xfId="19"/>
    <cellStyle name="60% - アクセント 4 2" xfId="20"/>
    <cellStyle name="60% - アクセント 5 2" xfId="21"/>
    <cellStyle name="60% - アクセント 6 2" xfId="22"/>
    <cellStyle name="args.style" xfId="23"/>
    <cellStyle name="Background" xfId="24"/>
    <cellStyle name="Calc Currency (0)" xfId="25"/>
    <cellStyle name="Calc Currency (2)" xfId="26"/>
    <cellStyle name="Calc Percent (0)" xfId="27"/>
    <cellStyle name="Calc Percent (1)" xfId="28"/>
    <cellStyle name="Calc Percent (2)" xfId="29"/>
    <cellStyle name="Calc Units (0)" xfId="30"/>
    <cellStyle name="Calc Units (1)" xfId="31"/>
    <cellStyle name="Calc Units (2)" xfId="32"/>
    <cellStyle name="Comma [0]" xfId="33"/>
    <cellStyle name="Comma [00]" xfId="34"/>
    <cellStyle name="Comma_!!!GO" xfId="35"/>
    <cellStyle name="Copied" xfId="36"/>
    <cellStyle name="Currency [0]" xfId="37"/>
    <cellStyle name="Currency [00]" xfId="38"/>
    <cellStyle name="Currency_!!!GO" xfId="39"/>
    <cellStyle name="Date Short" xfId="40"/>
    <cellStyle name="Enter Currency (0)" xfId="41"/>
    <cellStyle name="Enter Currency (2)" xfId="42"/>
    <cellStyle name="Enter Units (0)" xfId="43"/>
    <cellStyle name="Enter Units (1)" xfId="44"/>
    <cellStyle name="Enter Units (2)" xfId="45"/>
    <cellStyle name="Entered" xfId="46"/>
    <cellStyle name="entry" xfId="47"/>
    <cellStyle name="Followed Hyperlink" xfId="48"/>
    <cellStyle name="Grey" xfId="49"/>
    <cellStyle name="Header1" xfId="50"/>
    <cellStyle name="Header2" xfId="51"/>
    <cellStyle name="HEADINGS" xfId="52"/>
    <cellStyle name="HEADINGSTOP" xfId="53"/>
    <cellStyle name="Hyperlink" xfId="54"/>
    <cellStyle name="IBM(401K)" xfId="55"/>
    <cellStyle name="Input [yellow]" xfId="56"/>
    <cellStyle name="J401K" xfId="57"/>
    <cellStyle name="Link Currency (0)" xfId="58"/>
    <cellStyle name="Link Currency (2)" xfId="59"/>
    <cellStyle name="Link Units (0)" xfId="60"/>
    <cellStyle name="Link Units (1)" xfId="61"/>
    <cellStyle name="Link Units (2)" xfId="62"/>
    <cellStyle name="Millares [0]_BRASIL (2)" xfId="63"/>
    <cellStyle name="Millares_5670-t123" xfId="64"/>
    <cellStyle name="Milliers [0]_!!!GO" xfId="65"/>
    <cellStyle name="Milliers_!!!GO" xfId="66"/>
    <cellStyle name="Moneda [0]_BRASIL (2)" xfId="67"/>
    <cellStyle name="Moneda_5670-t123" xfId="68"/>
    <cellStyle name="Mon騁aire [0]_!!!GO" xfId="69"/>
    <cellStyle name="Mon騁aire_!!!GO" xfId="70"/>
    <cellStyle name="Normal - Style1" xfId="71"/>
    <cellStyle name="Normal_!!!GO" xfId="72"/>
    <cellStyle name="Normale_LSCO0697" xfId="73"/>
    <cellStyle name="per.style" xfId="74"/>
    <cellStyle name="Percent [0]" xfId="75"/>
    <cellStyle name="Percent [00]" xfId="76"/>
    <cellStyle name="Percent [2]" xfId="77"/>
    <cellStyle name="Percent_#6 Temps &amp; Contractors" xfId="78"/>
    <cellStyle name="PrePop Currency (0)" xfId="79"/>
    <cellStyle name="PrePop Currency (2)" xfId="80"/>
    <cellStyle name="PrePop Units (0)" xfId="81"/>
    <cellStyle name="PrePop Units (1)" xfId="82"/>
    <cellStyle name="PrePop Units (2)" xfId="83"/>
    <cellStyle name="price" xfId="84"/>
    <cellStyle name="pricing" xfId="85"/>
    <cellStyle name="PSChar" xfId="86"/>
    <cellStyle name="PSHeading" xfId="87"/>
    <cellStyle name="regstoresfromspecstores" xfId="88"/>
    <cellStyle name="revised" xfId="89"/>
    <cellStyle name="RevList" xfId="90"/>
    <cellStyle name="section" xfId="91"/>
    <cellStyle name="SHADEDSTORES" xfId="92"/>
    <cellStyle name="specstores" xfId="93"/>
    <cellStyle name="SPOl" xfId="94"/>
    <cellStyle name="subhead" xfId="95"/>
    <cellStyle name="Subtotal" xfId="96"/>
    <cellStyle name="Text Indent A" xfId="97"/>
    <cellStyle name="Text Indent B" xfId="98"/>
    <cellStyle name="Text Indent C" xfId="99"/>
    <cellStyle name="title" xfId="100"/>
    <cellStyle name="umeda" xfId="101"/>
    <cellStyle name="アクセント 1 2" xfId="102"/>
    <cellStyle name="アクセント 2 2" xfId="103"/>
    <cellStyle name="アクセント 3 2" xfId="104"/>
    <cellStyle name="アクセント 4 2" xfId="105"/>
    <cellStyle name="アクセント 5 2" xfId="106"/>
    <cellStyle name="アクセント 6 2" xfId="107"/>
    <cellStyle name="スタイル 1" xfId="108"/>
    <cellStyle name="タイトル 2" xfId="109"/>
    <cellStyle name="チェック セル 2" xfId="110"/>
    <cellStyle name="どちらでもない 2" xfId="111"/>
    <cellStyle name="メモ 2" xfId="112"/>
    <cellStyle name="リソース表" xfId="113"/>
    <cellStyle name="リンク セル 2" xfId="114"/>
    <cellStyle name="悪い 2" xfId="115"/>
    <cellStyle name="右太" xfId="116"/>
    <cellStyle name="下細" xfId="117"/>
    <cellStyle name="下細右細" xfId="118"/>
    <cellStyle name="下細右太" xfId="119"/>
    <cellStyle name="下太" xfId="120"/>
    <cellStyle name="下太右細" xfId="121"/>
    <cellStyle name="下太右太" xfId="122"/>
    <cellStyle name="開発計画書スタイル" xfId="123"/>
    <cellStyle name="型番_ALL" xfId="124"/>
    <cellStyle name="計算 2" xfId="125"/>
    <cellStyle name="警告文 2" xfId="126"/>
    <cellStyle name="桁蟻唇Ｆ [0.00]_laroux" xfId="127"/>
    <cellStyle name="桁蟻唇Ｆ_laroux" xfId="128"/>
    <cellStyle name="桁区切り 2" xfId="129"/>
    <cellStyle name="桁区切り 2 2" xfId="130"/>
    <cellStyle name="桁区切り 3" xfId="131"/>
    <cellStyle name="桁区切り 4 2" xfId="132"/>
    <cellStyle name="桁区切り 5" xfId="133"/>
    <cellStyle name="見出し 1 2" xfId="134"/>
    <cellStyle name="見出し 2 2" xfId="135"/>
    <cellStyle name="見出し 3 2" xfId="136"/>
    <cellStyle name="見出し 4 2" xfId="137"/>
    <cellStyle name="集計 2" xfId="138"/>
    <cellStyle name="出力 2" xfId="139"/>
    <cellStyle name="小数点" xfId="140"/>
    <cellStyle name="上太下太右細" xfId="141"/>
    <cellStyle name="常规 2" xfId="142"/>
    <cellStyle name="説明文 2" xfId="143"/>
    <cellStyle name="脱浦 [0.00]_laroux" xfId="144"/>
    <cellStyle name="脱浦_laroux" xfId="145"/>
    <cellStyle name="追加スタイル（梅田）" xfId="146"/>
    <cellStyle name="通貨 2" xfId="147"/>
    <cellStyle name="入力 2" xfId="148"/>
    <cellStyle name="標?_Pacific Region P&amp;L" xfId="149"/>
    <cellStyle name="標準" xfId="0" builtinId="0"/>
    <cellStyle name="標準 10" xfId="150"/>
    <cellStyle name="標準 2" xfId="151"/>
    <cellStyle name="標準 2 2" xfId="152"/>
    <cellStyle name="標準 2_ｻｰﾊﾞ統合化ﾌﾟﾛｼﾞｪｸﾄ_詳細設計書(x86)Ⅰ期_導入機器一覧_200907142" xfId="153"/>
    <cellStyle name="標準 3" xfId="154"/>
    <cellStyle name="標準 3 2" xfId="155"/>
    <cellStyle name="標準 3 3" xfId="156"/>
    <cellStyle name="標準 3_火力IT サーバシステムバックアップ手順_ドラフト" xfId="157"/>
    <cellStyle name="標準 4" xfId="158"/>
    <cellStyle name="標準 4 2" xfId="159"/>
    <cellStyle name="標準 4 3" xfId="160"/>
    <cellStyle name="標準 4_RD1パラメタ一覧（２０１４０１変更）" xfId="161"/>
    <cellStyle name="標準 5" xfId="162"/>
    <cellStyle name="標準 6" xfId="163"/>
    <cellStyle name="標準 7" xfId="164"/>
    <cellStyle name="標準 8" xfId="165"/>
    <cellStyle name="標準 9" xfId="166"/>
    <cellStyle name="標準BOOK1" xfId="167"/>
    <cellStyle name="未定義" xfId="168"/>
    <cellStyle name="未定義 2" xfId="169"/>
    <cellStyle name="未定義 3" xfId="170"/>
    <cellStyle name="未定義 4" xfId="171"/>
    <cellStyle name="未定義_火力IT サーババックアップ作業タイムチャート（案）" xfId="172"/>
    <cellStyle name="良い 2" xfId="173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R50"/>
  <sheetViews>
    <sheetView showGridLines="0" tabSelected="1" zoomScale="70" zoomScaleNormal="70" workbookViewId="0">
      <pane xSplit="2" ySplit="8" topLeftCell="C9" activePane="bottomRight" state="frozen"/>
      <selection activeCell="D6" sqref="D6"/>
      <selection pane="topRight" activeCell="D6" sqref="D6"/>
      <selection pane="bottomLeft" activeCell="D6" sqref="D6"/>
      <selection pane="bottomRight"/>
    </sheetView>
  </sheetViews>
  <sheetFormatPr defaultRowHeight="13.2"/>
  <cols>
    <col min="1" max="1" width="13.21875" customWidth="1"/>
    <col min="2" max="2" width="8.6640625" style="54" customWidth="1"/>
    <col min="3" max="5" width="17.6640625" customWidth="1"/>
    <col min="6" max="6" width="9.88671875" customWidth="1"/>
    <col min="7" max="7" width="9.6640625" style="3" customWidth="1"/>
    <col min="8" max="9" width="12.21875" style="3" customWidth="1"/>
    <col min="10" max="10" width="11.6640625" style="3" customWidth="1"/>
    <col min="11" max="11" width="11.109375" style="3" customWidth="1"/>
    <col min="12" max="12" width="9.6640625" customWidth="1"/>
    <col min="13" max="16" width="11.33203125" customWidth="1"/>
  </cols>
  <sheetData>
    <row r="1" spans="1:18" ht="24.75" customHeight="1" thickBot="1">
      <c r="A1" s="16" t="s">
        <v>37</v>
      </c>
      <c r="C1" s="25" t="s">
        <v>38</v>
      </c>
      <c r="D1" s="1"/>
      <c r="F1" s="2"/>
      <c r="G1" s="2"/>
      <c r="H1" s="2"/>
      <c r="I1" s="2"/>
      <c r="J1" s="13" t="s">
        <v>17</v>
      </c>
      <c r="K1" s="24" t="s">
        <v>36</v>
      </c>
      <c r="L1" s="24"/>
    </row>
    <row r="2" spans="1:18" ht="20.100000000000001" customHeight="1" thickBot="1">
      <c r="C2" s="1"/>
      <c r="D2" s="1"/>
      <c r="E2" s="2"/>
      <c r="F2" s="94"/>
      <c r="G2" s="94"/>
      <c r="H2" s="5"/>
      <c r="I2" s="5"/>
      <c r="J2" s="5"/>
      <c r="K2" s="92" t="s">
        <v>26</v>
      </c>
      <c r="L2" s="93"/>
    </row>
    <row r="3" spans="1:18" ht="20.100000000000001" customHeight="1">
      <c r="C3" s="41"/>
      <c r="D3" s="1"/>
      <c r="E3" s="2"/>
      <c r="F3" s="94"/>
      <c r="G3" s="94"/>
      <c r="H3" s="5"/>
      <c r="I3" s="5"/>
      <c r="J3" s="5"/>
      <c r="K3" s="95" t="s">
        <v>8</v>
      </c>
      <c r="L3" s="96"/>
    </row>
    <row r="4" spans="1:18" ht="20.100000000000001" customHeight="1">
      <c r="C4" s="1"/>
      <c r="D4" s="1"/>
      <c r="E4" s="2"/>
      <c r="F4" s="5"/>
      <c r="G4" s="5"/>
      <c r="H4" s="5"/>
      <c r="I4" s="5"/>
      <c r="J4" s="5"/>
      <c r="K4" s="14"/>
      <c r="L4" s="15"/>
    </row>
    <row r="5" spans="1:18" ht="20.100000000000001" customHeight="1">
      <c r="C5" s="1"/>
      <c r="D5" s="1"/>
      <c r="E5" s="2"/>
      <c r="F5" s="5"/>
      <c r="G5" s="5"/>
      <c r="H5" s="5"/>
      <c r="I5" s="5"/>
      <c r="J5" s="5"/>
      <c r="K5" s="14"/>
      <c r="L5" s="15"/>
    </row>
    <row r="6" spans="1:18" ht="20.100000000000001" customHeight="1" thickBot="1">
      <c r="F6" s="94"/>
      <c r="G6" s="94"/>
      <c r="H6" s="5"/>
      <c r="I6" s="5"/>
      <c r="J6" s="5"/>
      <c r="K6" s="97" t="s">
        <v>9</v>
      </c>
      <c r="L6" s="98"/>
    </row>
    <row r="7" spans="1:18" ht="20.100000000000001" customHeight="1" thickBot="1">
      <c r="L7" s="3"/>
    </row>
    <row r="8" spans="1:18" ht="36" customHeight="1" thickBot="1">
      <c r="A8" s="33" t="s">
        <v>0</v>
      </c>
      <c r="B8" s="34" t="s">
        <v>1</v>
      </c>
      <c r="C8" s="99" t="s">
        <v>2</v>
      </c>
      <c r="D8" s="100"/>
      <c r="E8" s="101"/>
      <c r="F8" s="35" t="s">
        <v>22</v>
      </c>
      <c r="G8" s="36" t="s">
        <v>11</v>
      </c>
      <c r="H8" s="37" t="s">
        <v>21</v>
      </c>
      <c r="I8" s="38" t="s">
        <v>13</v>
      </c>
      <c r="J8" s="39" t="s">
        <v>14</v>
      </c>
      <c r="K8" s="40" t="s">
        <v>12</v>
      </c>
      <c r="L8" s="80" t="s">
        <v>3</v>
      </c>
      <c r="M8" s="51" t="s">
        <v>33</v>
      </c>
      <c r="N8" s="52" t="s">
        <v>31</v>
      </c>
      <c r="O8" s="52" t="s">
        <v>34</v>
      </c>
      <c r="P8" s="52" t="s">
        <v>35</v>
      </c>
      <c r="Q8" s="53" t="s">
        <v>32</v>
      </c>
    </row>
    <row r="9" spans="1:18" ht="36" customHeight="1">
      <c r="A9" s="76"/>
      <c r="B9" s="84" t="str">
        <f>IF(A9="","",WEEKDAY(A9))</f>
        <v/>
      </c>
      <c r="C9" s="89"/>
      <c r="D9" s="90"/>
      <c r="E9" s="91"/>
      <c r="F9" s="64"/>
      <c r="G9" s="64"/>
      <c r="H9" s="65"/>
      <c r="I9" s="65"/>
      <c r="J9" s="77"/>
      <c r="K9" s="78" t="str">
        <f t="shared" ref="K9:K37" si="0">IF(SUM(H9:J9),SUM(H9:J9),"-")</f>
        <v>-</v>
      </c>
      <c r="L9" s="79"/>
      <c r="M9" s="85" t="str">
        <f>K9</f>
        <v>-</v>
      </c>
      <c r="N9" s="81"/>
      <c r="O9" s="81"/>
      <c r="P9" s="81"/>
      <c r="Q9" s="82"/>
    </row>
    <row r="10" spans="1:18" ht="36" customHeight="1">
      <c r="A10" s="66"/>
      <c r="B10" s="84" t="str">
        <f>IF(A10="","",WEEKDAY(A10))</f>
        <v/>
      </c>
      <c r="C10" s="89"/>
      <c r="D10" s="90"/>
      <c r="E10" s="91"/>
      <c r="F10" s="64"/>
      <c r="G10" s="64"/>
      <c r="H10" s="65"/>
      <c r="I10" s="65"/>
      <c r="J10" s="65"/>
      <c r="K10" s="26" t="str">
        <f t="shared" si="0"/>
        <v>-</v>
      </c>
      <c r="L10" s="67"/>
      <c r="M10" s="85" t="str">
        <f t="shared" ref="M10:M37" si="1">K10</f>
        <v>-</v>
      </c>
      <c r="N10" s="48"/>
      <c r="O10" s="48"/>
      <c r="P10" s="48"/>
      <c r="Q10" s="61"/>
      <c r="R10" s="63"/>
    </row>
    <row r="11" spans="1:18" ht="36" customHeight="1">
      <c r="A11" s="66"/>
      <c r="B11" s="84" t="str">
        <f>IF(A11="","",WEEKDAY(A11))</f>
        <v/>
      </c>
      <c r="C11" s="89"/>
      <c r="D11" s="90"/>
      <c r="E11" s="91"/>
      <c r="F11" s="64"/>
      <c r="G11" s="64"/>
      <c r="H11" s="65"/>
      <c r="I11" s="65"/>
      <c r="J11" s="65"/>
      <c r="K11" s="26" t="str">
        <f t="shared" si="0"/>
        <v>-</v>
      </c>
      <c r="L11" s="67"/>
      <c r="M11" s="85" t="str">
        <f t="shared" si="1"/>
        <v>-</v>
      </c>
      <c r="N11" s="48"/>
      <c r="O11" s="48"/>
      <c r="P11" s="48"/>
      <c r="Q11" s="61"/>
      <c r="R11" s="63"/>
    </row>
    <row r="12" spans="1:18" ht="36" customHeight="1">
      <c r="A12" s="66"/>
      <c r="B12" s="84" t="str">
        <f>IF(A12="","",WEEKDAY(A12))</f>
        <v/>
      </c>
      <c r="C12" s="89"/>
      <c r="D12" s="90"/>
      <c r="E12" s="91"/>
      <c r="F12" s="64"/>
      <c r="G12" s="64"/>
      <c r="H12" s="65"/>
      <c r="I12" s="65"/>
      <c r="J12" s="65"/>
      <c r="K12" s="26" t="str">
        <f t="shared" si="0"/>
        <v>-</v>
      </c>
      <c r="L12" s="67"/>
      <c r="M12" s="85" t="str">
        <f t="shared" si="1"/>
        <v>-</v>
      </c>
      <c r="N12" s="48"/>
      <c r="O12" s="48"/>
      <c r="P12" s="48"/>
      <c r="Q12" s="61"/>
      <c r="R12" s="63"/>
    </row>
    <row r="13" spans="1:18" ht="36" customHeight="1">
      <c r="A13" s="66"/>
      <c r="B13" s="84" t="str">
        <f t="shared" ref="B13:B39" si="2">IF(A13="","",WEEKDAY(A13))</f>
        <v/>
      </c>
      <c r="C13" s="89"/>
      <c r="D13" s="90"/>
      <c r="E13" s="91"/>
      <c r="F13" s="64"/>
      <c r="G13" s="64"/>
      <c r="H13" s="65"/>
      <c r="I13" s="65"/>
      <c r="J13" s="65"/>
      <c r="K13" s="26" t="str">
        <f t="shared" si="0"/>
        <v>-</v>
      </c>
      <c r="L13" s="67"/>
      <c r="M13" s="85" t="str">
        <f t="shared" si="1"/>
        <v>-</v>
      </c>
      <c r="N13" s="48"/>
      <c r="O13" s="48"/>
      <c r="P13" s="48"/>
      <c r="Q13" s="61"/>
      <c r="R13" s="63"/>
    </row>
    <row r="14" spans="1:18" ht="36" customHeight="1">
      <c r="A14" s="66"/>
      <c r="B14" s="84" t="str">
        <f t="shared" si="2"/>
        <v/>
      </c>
      <c r="C14" s="89"/>
      <c r="D14" s="90"/>
      <c r="E14" s="91"/>
      <c r="F14" s="64"/>
      <c r="G14" s="64"/>
      <c r="H14" s="65"/>
      <c r="I14" s="65"/>
      <c r="J14" s="65"/>
      <c r="K14" s="26" t="str">
        <f t="shared" si="0"/>
        <v>-</v>
      </c>
      <c r="L14" s="67"/>
      <c r="M14" s="85" t="str">
        <f t="shared" si="1"/>
        <v>-</v>
      </c>
      <c r="N14" s="48"/>
      <c r="O14" s="48"/>
      <c r="P14" s="48"/>
      <c r="Q14" s="61"/>
      <c r="R14" s="63"/>
    </row>
    <row r="15" spans="1:18" ht="36" customHeight="1">
      <c r="A15" s="66"/>
      <c r="B15" s="84" t="str">
        <f t="shared" si="2"/>
        <v/>
      </c>
      <c r="C15" s="89"/>
      <c r="D15" s="90"/>
      <c r="E15" s="91"/>
      <c r="F15" s="64"/>
      <c r="G15" s="64"/>
      <c r="H15" s="65"/>
      <c r="I15" s="65"/>
      <c r="J15" s="65"/>
      <c r="K15" s="26" t="str">
        <f t="shared" si="0"/>
        <v>-</v>
      </c>
      <c r="L15" s="67"/>
      <c r="M15" s="85" t="str">
        <f t="shared" si="1"/>
        <v>-</v>
      </c>
      <c r="N15" s="48"/>
      <c r="O15" s="48"/>
      <c r="P15" s="48"/>
      <c r="Q15" s="61"/>
      <c r="R15" s="63"/>
    </row>
    <row r="16" spans="1:18" ht="36" customHeight="1">
      <c r="A16" s="66"/>
      <c r="B16" s="84" t="str">
        <f t="shared" si="2"/>
        <v/>
      </c>
      <c r="C16" s="89"/>
      <c r="D16" s="90"/>
      <c r="E16" s="91"/>
      <c r="F16" s="64"/>
      <c r="G16" s="64"/>
      <c r="H16" s="65"/>
      <c r="I16" s="65"/>
      <c r="J16" s="65"/>
      <c r="K16" s="26" t="str">
        <f t="shared" si="0"/>
        <v>-</v>
      </c>
      <c r="L16" s="67"/>
      <c r="M16" s="85" t="str">
        <f t="shared" si="1"/>
        <v>-</v>
      </c>
      <c r="N16" s="48"/>
      <c r="O16" s="48"/>
      <c r="P16" s="48"/>
      <c r="Q16" s="61"/>
      <c r="R16" s="63"/>
    </row>
    <row r="17" spans="1:18" ht="36" customHeight="1">
      <c r="A17" s="66"/>
      <c r="B17" s="84" t="str">
        <f t="shared" si="2"/>
        <v/>
      </c>
      <c r="C17" s="89"/>
      <c r="D17" s="90"/>
      <c r="E17" s="91"/>
      <c r="F17" s="64"/>
      <c r="G17" s="64"/>
      <c r="H17" s="65"/>
      <c r="I17" s="65"/>
      <c r="J17" s="65"/>
      <c r="K17" s="26" t="str">
        <f t="shared" si="0"/>
        <v>-</v>
      </c>
      <c r="L17" s="67"/>
      <c r="M17" s="85" t="str">
        <f t="shared" si="1"/>
        <v>-</v>
      </c>
      <c r="N17" s="48"/>
      <c r="O17" s="48"/>
      <c r="P17" s="48"/>
      <c r="Q17" s="62"/>
      <c r="R17" s="63"/>
    </row>
    <row r="18" spans="1:18" ht="36" customHeight="1">
      <c r="A18" s="66"/>
      <c r="B18" s="84" t="str">
        <f t="shared" si="2"/>
        <v/>
      </c>
      <c r="C18" s="89"/>
      <c r="D18" s="90"/>
      <c r="E18" s="91"/>
      <c r="F18" s="64"/>
      <c r="G18" s="64"/>
      <c r="H18" s="65"/>
      <c r="I18" s="65"/>
      <c r="J18" s="65"/>
      <c r="K18" s="26" t="str">
        <f t="shared" si="0"/>
        <v>-</v>
      </c>
      <c r="L18" s="67"/>
      <c r="M18" s="85" t="str">
        <f t="shared" si="1"/>
        <v>-</v>
      </c>
      <c r="N18" s="48"/>
      <c r="O18" s="48"/>
      <c r="P18" s="48"/>
      <c r="Q18" s="62"/>
      <c r="R18" s="63"/>
    </row>
    <row r="19" spans="1:18" ht="36" customHeight="1">
      <c r="A19" s="66"/>
      <c r="B19" s="84" t="str">
        <f t="shared" si="2"/>
        <v/>
      </c>
      <c r="C19" s="89"/>
      <c r="D19" s="90"/>
      <c r="E19" s="91"/>
      <c r="F19" s="64"/>
      <c r="G19" s="64"/>
      <c r="H19" s="65"/>
      <c r="I19" s="65"/>
      <c r="J19" s="65"/>
      <c r="K19" s="26" t="str">
        <f t="shared" si="0"/>
        <v>-</v>
      </c>
      <c r="L19" s="67"/>
      <c r="M19" s="85" t="str">
        <f t="shared" si="1"/>
        <v>-</v>
      </c>
      <c r="N19" s="48"/>
      <c r="O19" s="48"/>
      <c r="P19" s="48"/>
      <c r="Q19" s="62"/>
      <c r="R19" s="63"/>
    </row>
    <row r="20" spans="1:18" ht="36" customHeight="1">
      <c r="A20" s="66"/>
      <c r="B20" s="84" t="str">
        <f t="shared" si="2"/>
        <v/>
      </c>
      <c r="C20" s="89"/>
      <c r="D20" s="90"/>
      <c r="E20" s="91"/>
      <c r="F20" s="64"/>
      <c r="G20" s="64"/>
      <c r="H20" s="65"/>
      <c r="I20" s="65"/>
      <c r="J20" s="65"/>
      <c r="K20" s="26" t="str">
        <f t="shared" si="0"/>
        <v>-</v>
      </c>
      <c r="L20" s="67"/>
      <c r="M20" s="85" t="str">
        <f t="shared" si="1"/>
        <v>-</v>
      </c>
      <c r="N20" s="48"/>
      <c r="O20" s="48"/>
      <c r="P20" s="48"/>
      <c r="Q20" s="61"/>
      <c r="R20" s="63"/>
    </row>
    <row r="21" spans="1:18" ht="36" customHeight="1">
      <c r="A21" s="66"/>
      <c r="B21" s="84" t="str">
        <f t="shared" si="2"/>
        <v/>
      </c>
      <c r="C21" s="89"/>
      <c r="D21" s="90"/>
      <c r="E21" s="91"/>
      <c r="F21" s="64"/>
      <c r="G21" s="64"/>
      <c r="H21" s="65"/>
      <c r="I21" s="65"/>
      <c r="J21" s="77"/>
      <c r="K21" s="26" t="str">
        <f t="shared" si="0"/>
        <v>-</v>
      </c>
      <c r="L21" s="67"/>
      <c r="M21" s="85" t="str">
        <f t="shared" si="1"/>
        <v>-</v>
      </c>
      <c r="N21" s="48"/>
      <c r="O21" s="48"/>
      <c r="P21" s="87"/>
      <c r="Q21" s="88"/>
      <c r="R21" s="63"/>
    </row>
    <row r="22" spans="1:18" ht="36" customHeight="1">
      <c r="A22" s="66"/>
      <c r="B22" s="86" t="str">
        <f t="shared" si="2"/>
        <v/>
      </c>
      <c r="C22" s="89"/>
      <c r="D22" s="90"/>
      <c r="E22" s="91"/>
      <c r="F22" s="64"/>
      <c r="G22" s="64"/>
      <c r="H22" s="65"/>
      <c r="I22" s="65"/>
      <c r="J22" s="77"/>
      <c r="K22" s="26" t="str">
        <f t="shared" si="0"/>
        <v>-</v>
      </c>
      <c r="L22" s="67"/>
      <c r="M22" s="85" t="str">
        <f t="shared" si="1"/>
        <v>-</v>
      </c>
      <c r="N22" s="48"/>
      <c r="O22" s="48"/>
      <c r="P22" s="87"/>
      <c r="Q22" s="88"/>
      <c r="R22" s="63"/>
    </row>
    <row r="23" spans="1:18" ht="36" customHeight="1">
      <c r="A23" s="66"/>
      <c r="B23" s="84" t="str">
        <f t="shared" si="2"/>
        <v/>
      </c>
      <c r="C23" s="89"/>
      <c r="D23" s="90"/>
      <c r="E23" s="91"/>
      <c r="F23" s="64"/>
      <c r="G23" s="64"/>
      <c r="H23" s="65"/>
      <c r="I23" s="65"/>
      <c r="J23" s="65"/>
      <c r="K23" s="26" t="str">
        <f t="shared" si="0"/>
        <v>-</v>
      </c>
      <c r="L23" s="67"/>
      <c r="M23" s="85" t="str">
        <f t="shared" si="1"/>
        <v>-</v>
      </c>
      <c r="N23" s="48"/>
      <c r="O23" s="48"/>
      <c r="P23" s="87"/>
      <c r="Q23" s="88"/>
      <c r="R23" s="63"/>
    </row>
    <row r="24" spans="1:18" ht="36" customHeight="1">
      <c r="A24" s="66"/>
      <c r="B24" s="84" t="str">
        <f t="shared" si="2"/>
        <v/>
      </c>
      <c r="C24" s="89"/>
      <c r="D24" s="90"/>
      <c r="E24" s="91"/>
      <c r="F24" s="64"/>
      <c r="G24" s="64"/>
      <c r="H24" s="65"/>
      <c r="I24" s="65"/>
      <c r="J24" s="65"/>
      <c r="K24" s="26" t="str">
        <f t="shared" si="0"/>
        <v>-</v>
      </c>
      <c r="L24" s="67"/>
      <c r="M24" s="85" t="str">
        <f t="shared" si="1"/>
        <v>-</v>
      </c>
      <c r="N24" s="48"/>
      <c r="O24" s="48"/>
      <c r="P24" s="87"/>
      <c r="Q24" s="88"/>
      <c r="R24" s="63"/>
    </row>
    <row r="25" spans="1:18" ht="36" customHeight="1">
      <c r="A25" s="66"/>
      <c r="B25" s="84" t="str">
        <f t="shared" si="2"/>
        <v/>
      </c>
      <c r="C25" s="89"/>
      <c r="D25" s="90"/>
      <c r="E25" s="91"/>
      <c r="F25" s="64"/>
      <c r="G25" s="64"/>
      <c r="H25" s="65"/>
      <c r="I25" s="65"/>
      <c r="J25" s="65"/>
      <c r="K25" s="26" t="str">
        <f t="shared" si="0"/>
        <v>-</v>
      </c>
      <c r="L25" s="67"/>
      <c r="M25" s="85" t="str">
        <f t="shared" si="1"/>
        <v>-</v>
      </c>
      <c r="N25" s="48"/>
      <c r="O25" s="48"/>
      <c r="P25" s="48"/>
      <c r="Q25" s="62"/>
      <c r="R25" s="63"/>
    </row>
    <row r="26" spans="1:18" ht="36" customHeight="1">
      <c r="A26" s="66"/>
      <c r="B26" s="84" t="str">
        <f t="shared" si="2"/>
        <v/>
      </c>
      <c r="C26" s="89"/>
      <c r="D26" s="90"/>
      <c r="E26" s="91"/>
      <c r="F26" s="64"/>
      <c r="G26" s="64"/>
      <c r="H26" s="65"/>
      <c r="I26" s="65"/>
      <c r="J26" s="65"/>
      <c r="K26" s="26" t="str">
        <f t="shared" si="0"/>
        <v>-</v>
      </c>
      <c r="L26" s="67"/>
      <c r="M26" s="85" t="str">
        <f t="shared" si="1"/>
        <v>-</v>
      </c>
      <c r="N26" s="48"/>
      <c r="O26" s="48"/>
      <c r="P26" s="48"/>
      <c r="Q26" s="62"/>
      <c r="R26" s="63"/>
    </row>
    <row r="27" spans="1:18" ht="36" customHeight="1">
      <c r="A27" s="66"/>
      <c r="B27" s="84" t="str">
        <f t="shared" si="2"/>
        <v/>
      </c>
      <c r="C27" s="89"/>
      <c r="D27" s="90"/>
      <c r="E27" s="91"/>
      <c r="F27" s="64"/>
      <c r="G27" s="64"/>
      <c r="H27" s="65"/>
      <c r="I27" s="65"/>
      <c r="J27" s="65"/>
      <c r="K27" s="26" t="str">
        <f t="shared" si="0"/>
        <v>-</v>
      </c>
      <c r="L27" s="67"/>
      <c r="M27" s="85" t="str">
        <f t="shared" si="1"/>
        <v>-</v>
      </c>
      <c r="N27" s="48"/>
      <c r="O27" s="48"/>
      <c r="P27" s="48"/>
      <c r="Q27" s="61"/>
      <c r="R27" s="63"/>
    </row>
    <row r="28" spans="1:18" ht="36" customHeight="1">
      <c r="A28" s="66"/>
      <c r="B28" s="84" t="str">
        <f t="shared" si="2"/>
        <v/>
      </c>
      <c r="C28" s="89"/>
      <c r="D28" s="90"/>
      <c r="E28" s="91"/>
      <c r="F28" s="64"/>
      <c r="G28" s="64"/>
      <c r="H28" s="65"/>
      <c r="I28" s="65"/>
      <c r="J28" s="77"/>
      <c r="K28" s="26" t="str">
        <f t="shared" si="0"/>
        <v>-</v>
      </c>
      <c r="L28" s="67"/>
      <c r="M28" s="85" t="str">
        <f t="shared" si="1"/>
        <v>-</v>
      </c>
      <c r="N28" s="48"/>
      <c r="O28" s="48"/>
      <c r="P28" s="48"/>
      <c r="Q28" s="61"/>
      <c r="R28" s="63"/>
    </row>
    <row r="29" spans="1:18" ht="36" customHeight="1">
      <c r="A29" s="66"/>
      <c r="B29" s="84" t="str">
        <f t="shared" si="2"/>
        <v/>
      </c>
      <c r="C29" s="89"/>
      <c r="D29" s="90"/>
      <c r="E29" s="91"/>
      <c r="F29" s="64"/>
      <c r="G29" s="64"/>
      <c r="H29" s="65"/>
      <c r="I29" s="65"/>
      <c r="J29" s="77"/>
      <c r="K29" s="26" t="str">
        <f t="shared" si="0"/>
        <v>-</v>
      </c>
      <c r="L29" s="67"/>
      <c r="M29" s="85" t="str">
        <f t="shared" si="1"/>
        <v>-</v>
      </c>
      <c r="N29" s="48"/>
      <c r="O29" s="48"/>
      <c r="P29" s="48"/>
      <c r="Q29" s="62"/>
      <c r="R29" s="63"/>
    </row>
    <row r="30" spans="1:18" ht="36" customHeight="1">
      <c r="A30" s="66"/>
      <c r="B30" s="86" t="str">
        <f t="shared" si="2"/>
        <v/>
      </c>
      <c r="C30" s="89"/>
      <c r="D30" s="90"/>
      <c r="E30" s="91"/>
      <c r="F30" s="64"/>
      <c r="G30" s="64"/>
      <c r="H30" s="65"/>
      <c r="I30" s="65"/>
      <c r="J30" s="65"/>
      <c r="K30" s="26" t="str">
        <f t="shared" si="0"/>
        <v>-</v>
      </c>
      <c r="L30" s="67"/>
      <c r="M30" s="85" t="str">
        <f t="shared" si="1"/>
        <v>-</v>
      </c>
      <c r="N30" s="48"/>
      <c r="O30" s="48"/>
      <c r="P30" s="48"/>
      <c r="Q30" s="62"/>
      <c r="R30" s="63"/>
    </row>
    <row r="31" spans="1:18" ht="36" customHeight="1">
      <c r="A31" s="66"/>
      <c r="B31" s="84" t="str">
        <f t="shared" si="2"/>
        <v/>
      </c>
      <c r="C31" s="89"/>
      <c r="D31" s="90"/>
      <c r="E31" s="91"/>
      <c r="F31" s="64"/>
      <c r="G31" s="64"/>
      <c r="H31" s="65"/>
      <c r="I31" s="65"/>
      <c r="J31" s="65"/>
      <c r="K31" s="26" t="str">
        <f t="shared" si="0"/>
        <v>-</v>
      </c>
      <c r="L31" s="67"/>
      <c r="M31" s="85" t="str">
        <f t="shared" si="1"/>
        <v>-</v>
      </c>
      <c r="N31" s="48"/>
      <c r="O31" s="48"/>
      <c r="P31" s="48"/>
      <c r="Q31" s="62"/>
      <c r="R31" s="63"/>
    </row>
    <row r="32" spans="1:18" ht="36" customHeight="1">
      <c r="A32" s="66"/>
      <c r="B32" s="84" t="str">
        <f t="shared" si="2"/>
        <v/>
      </c>
      <c r="C32" s="89"/>
      <c r="D32" s="90"/>
      <c r="E32" s="91"/>
      <c r="F32" s="64"/>
      <c r="G32" s="64"/>
      <c r="H32" s="65"/>
      <c r="I32" s="65"/>
      <c r="J32" s="65"/>
      <c r="K32" s="26" t="str">
        <f t="shared" si="0"/>
        <v>-</v>
      </c>
      <c r="L32" s="67"/>
      <c r="M32" s="85" t="str">
        <f t="shared" si="1"/>
        <v>-</v>
      </c>
      <c r="N32" s="48"/>
      <c r="O32" s="48"/>
      <c r="P32" s="48"/>
      <c r="Q32" s="62"/>
      <c r="R32" s="63"/>
    </row>
    <row r="33" spans="1:18" ht="36" customHeight="1">
      <c r="A33" s="66"/>
      <c r="B33" s="84" t="str">
        <f t="shared" si="2"/>
        <v/>
      </c>
      <c r="C33" s="89"/>
      <c r="D33" s="90"/>
      <c r="E33" s="91"/>
      <c r="F33" s="64"/>
      <c r="G33" s="64"/>
      <c r="H33" s="65"/>
      <c r="I33" s="65"/>
      <c r="J33" s="65"/>
      <c r="K33" s="26" t="str">
        <f t="shared" si="0"/>
        <v>-</v>
      </c>
      <c r="L33" s="67"/>
      <c r="M33" s="85" t="str">
        <f t="shared" si="1"/>
        <v>-</v>
      </c>
      <c r="N33" s="48"/>
      <c r="O33" s="48"/>
      <c r="P33" s="48"/>
      <c r="Q33" s="62"/>
      <c r="R33" s="63"/>
    </row>
    <row r="34" spans="1:18" ht="36" customHeight="1">
      <c r="A34" s="66"/>
      <c r="B34" s="84" t="str">
        <f t="shared" si="2"/>
        <v/>
      </c>
      <c r="C34" s="89"/>
      <c r="D34" s="90"/>
      <c r="E34" s="91"/>
      <c r="F34" s="64"/>
      <c r="G34" s="64"/>
      <c r="H34" s="65"/>
      <c r="I34" s="65"/>
      <c r="J34" s="65"/>
      <c r="K34" s="26" t="str">
        <f>IF(SUM(H34:J34),SUM(H34:J34),"-")</f>
        <v>-</v>
      </c>
      <c r="L34" s="67"/>
      <c r="M34" s="85" t="str">
        <f t="shared" si="1"/>
        <v>-</v>
      </c>
      <c r="N34" s="48"/>
      <c r="O34" s="48"/>
      <c r="P34" s="48"/>
      <c r="Q34" s="62"/>
      <c r="R34" s="63"/>
    </row>
    <row r="35" spans="1:18" ht="36" customHeight="1">
      <c r="A35" s="66"/>
      <c r="B35" s="84" t="str">
        <f t="shared" si="2"/>
        <v/>
      </c>
      <c r="C35" s="89"/>
      <c r="D35" s="90"/>
      <c r="E35" s="91"/>
      <c r="F35" s="64"/>
      <c r="G35" s="64"/>
      <c r="H35" s="65"/>
      <c r="I35" s="65"/>
      <c r="J35" s="65"/>
      <c r="K35" s="26" t="str">
        <f>IF(SUM(H35:J35),SUM(H35:J35),"-")</f>
        <v>-</v>
      </c>
      <c r="L35" s="67"/>
      <c r="M35" s="85" t="str">
        <f t="shared" si="1"/>
        <v>-</v>
      </c>
      <c r="N35" s="48"/>
      <c r="O35" s="48"/>
      <c r="P35" s="48"/>
      <c r="Q35" s="62"/>
      <c r="R35" s="63"/>
    </row>
    <row r="36" spans="1:18" ht="36" customHeight="1">
      <c r="A36" s="66"/>
      <c r="B36" s="84" t="str">
        <f t="shared" si="2"/>
        <v/>
      </c>
      <c r="C36" s="89"/>
      <c r="D36" s="90"/>
      <c r="E36" s="91"/>
      <c r="F36" s="64"/>
      <c r="G36" s="64"/>
      <c r="H36" s="65"/>
      <c r="I36" s="65"/>
      <c r="J36" s="65"/>
      <c r="K36" s="26" t="str">
        <f>IF(SUM(H36:J36),SUM(H36:J36),"-")</f>
        <v>-</v>
      </c>
      <c r="L36" s="67"/>
      <c r="M36" s="85" t="str">
        <f t="shared" si="1"/>
        <v>-</v>
      </c>
      <c r="N36" s="48"/>
      <c r="O36" s="48"/>
      <c r="P36" s="48"/>
      <c r="Q36" s="62"/>
      <c r="R36" s="63"/>
    </row>
    <row r="37" spans="1:18" ht="36" customHeight="1">
      <c r="A37" s="66"/>
      <c r="B37" s="84" t="str">
        <f t="shared" si="2"/>
        <v/>
      </c>
      <c r="C37" s="89"/>
      <c r="D37" s="90"/>
      <c r="E37" s="91"/>
      <c r="F37" s="64"/>
      <c r="G37" s="64"/>
      <c r="H37" s="65"/>
      <c r="I37" s="65"/>
      <c r="J37" s="65"/>
      <c r="K37" s="26" t="str">
        <f t="shared" si="0"/>
        <v>-</v>
      </c>
      <c r="L37" s="67"/>
      <c r="M37" s="85" t="str">
        <f t="shared" si="1"/>
        <v>-</v>
      </c>
      <c r="N37" s="48"/>
      <c r="O37" s="48"/>
      <c r="P37" s="48"/>
      <c r="Q37" s="62"/>
      <c r="R37" s="63"/>
    </row>
    <row r="38" spans="1:18" ht="36" customHeight="1">
      <c r="A38" s="66"/>
      <c r="B38" s="84" t="str">
        <f t="shared" si="2"/>
        <v/>
      </c>
      <c r="C38" s="89"/>
      <c r="D38" s="90"/>
      <c r="E38" s="91"/>
      <c r="F38" s="64"/>
      <c r="G38" s="64"/>
      <c r="H38" s="65"/>
      <c r="I38" s="65"/>
      <c r="J38" s="77"/>
      <c r="K38" s="26" t="str">
        <f>IF(SUM(H38:J38),SUM(H38:J38),"-")</f>
        <v>-</v>
      </c>
      <c r="L38" s="67"/>
      <c r="M38" s="85" t="str">
        <f>K38</f>
        <v>-</v>
      </c>
      <c r="N38" s="48"/>
      <c r="O38" s="48"/>
      <c r="P38" s="48"/>
      <c r="Q38" s="62"/>
      <c r="R38" s="63"/>
    </row>
    <row r="39" spans="1:18" ht="36" customHeight="1">
      <c r="A39" s="66"/>
      <c r="B39" s="84" t="str">
        <f t="shared" si="2"/>
        <v/>
      </c>
      <c r="C39" s="89"/>
      <c r="D39" s="90"/>
      <c r="E39" s="91"/>
      <c r="F39" s="64"/>
      <c r="G39" s="64"/>
      <c r="H39" s="65"/>
      <c r="I39" s="65"/>
      <c r="J39" s="77"/>
      <c r="K39" s="26" t="str">
        <f>IF(SUM(H39:J39),SUM(H39:J39),"-")</f>
        <v>-</v>
      </c>
      <c r="L39" s="67"/>
      <c r="M39" s="85" t="str">
        <f>K39</f>
        <v>-</v>
      </c>
      <c r="N39" s="48"/>
      <c r="O39" s="48"/>
      <c r="P39" s="48"/>
      <c r="Q39" s="62"/>
      <c r="R39" s="63"/>
    </row>
    <row r="40" spans="1:18" ht="26.25" customHeight="1" thickBot="1">
      <c r="A40" s="68"/>
      <c r="B40" s="69"/>
      <c r="C40" s="70"/>
      <c r="D40" s="70"/>
      <c r="E40" s="70"/>
      <c r="F40" s="71"/>
      <c r="G40" s="72" t="s">
        <v>4</v>
      </c>
      <c r="H40" s="73" t="str">
        <f>IF(SUM(H9:H39),SUM(H9:H39),"-")</f>
        <v>-</v>
      </c>
      <c r="I40" s="73" t="str">
        <f>IF(SUM(I9:I39),SUM(I9:I39),"-")</f>
        <v>-</v>
      </c>
      <c r="J40" s="73" t="str">
        <f>IF(SUM(J9:J39),SUM(J9:J39),"-")</f>
        <v>-</v>
      </c>
      <c r="K40" s="74" t="str">
        <f>IF(SUM(K9:K39),SUM(K9:K39),"-")</f>
        <v>-</v>
      </c>
      <c r="L40" s="75"/>
      <c r="M40" s="83">
        <f>SUM(M9:M39)</f>
        <v>0</v>
      </c>
      <c r="N40" s="49">
        <f>SUM(N9:N39)</f>
        <v>0</v>
      </c>
      <c r="O40" s="49">
        <f>SUM(O9:O39)</f>
        <v>0</v>
      </c>
      <c r="P40" s="49">
        <f>SUM(P9:P39)</f>
        <v>0</v>
      </c>
      <c r="Q40" s="50">
        <f>SUM(Q9:Q39)</f>
        <v>0</v>
      </c>
      <c r="R40" s="63">
        <f>SUM(M40:Q40)</f>
        <v>0</v>
      </c>
    </row>
    <row r="41" spans="1:18" ht="13.5" customHeight="1">
      <c r="A41" s="7"/>
      <c r="B41" s="55"/>
      <c r="C41" s="8"/>
      <c r="D41" s="8"/>
      <c r="E41" s="8"/>
      <c r="F41" s="9"/>
      <c r="G41" s="4"/>
      <c r="H41" s="4"/>
      <c r="I41" s="4"/>
      <c r="J41" s="4"/>
      <c r="K41" s="6"/>
      <c r="L41" s="10"/>
      <c r="M41" s="59"/>
      <c r="N41" s="45"/>
      <c r="O41" s="45"/>
      <c r="P41" s="45"/>
    </row>
    <row r="42" spans="1:18" ht="27.9" customHeight="1">
      <c r="A42" s="108" t="s">
        <v>23</v>
      </c>
      <c r="B42" s="109"/>
      <c r="C42" s="17" t="s">
        <v>29</v>
      </c>
      <c r="D42" s="23" t="s">
        <v>15</v>
      </c>
      <c r="E42" s="23" t="s">
        <v>16</v>
      </c>
      <c r="F42" s="108" t="s">
        <v>30</v>
      </c>
      <c r="G42" s="109"/>
      <c r="H42" s="108" t="s">
        <v>27</v>
      </c>
      <c r="I42" s="109"/>
      <c r="J42" s="110" t="s">
        <v>28</v>
      </c>
      <c r="K42" s="111"/>
      <c r="L42" s="47"/>
    </row>
    <row r="43" spans="1:18" ht="27.75" customHeight="1">
      <c r="A43" s="42">
        <v>21</v>
      </c>
      <c r="B43" s="27" t="s">
        <v>10</v>
      </c>
      <c r="C43" s="28" t="s">
        <v>10</v>
      </c>
      <c r="D43" s="28" t="s">
        <v>10</v>
      </c>
      <c r="E43" s="29" t="s">
        <v>10</v>
      </c>
      <c r="F43" s="30"/>
      <c r="G43" s="27" t="s">
        <v>10</v>
      </c>
      <c r="H43" s="31">
        <v>21</v>
      </c>
      <c r="I43" s="27" t="s">
        <v>10</v>
      </c>
      <c r="J43" s="112">
        <f>L43*H43</f>
        <v>168</v>
      </c>
      <c r="K43" s="113"/>
      <c r="L43" s="47">
        <v>8</v>
      </c>
    </row>
    <row r="44" spans="1:18" ht="27.9" customHeight="1">
      <c r="A44" s="18" t="s">
        <v>19</v>
      </c>
      <c r="B44" s="56"/>
      <c r="C44" s="20"/>
      <c r="D44" s="20"/>
      <c r="E44" s="19"/>
      <c r="F44" s="19"/>
      <c r="G44" s="21"/>
      <c r="H44" s="21"/>
      <c r="I44" s="21"/>
      <c r="J44" s="21"/>
      <c r="K44" s="22"/>
    </row>
    <row r="45" spans="1:18" ht="27.9" customHeight="1">
      <c r="A45" s="110" t="s">
        <v>5</v>
      </c>
      <c r="B45" s="111"/>
      <c r="C45" s="23" t="s">
        <v>6</v>
      </c>
      <c r="D45" s="23" t="s">
        <v>24</v>
      </c>
      <c r="E45" s="23" t="s">
        <v>25</v>
      </c>
      <c r="F45" s="110" t="s">
        <v>7</v>
      </c>
      <c r="G45" s="111"/>
      <c r="H45" s="110" t="s">
        <v>18</v>
      </c>
      <c r="I45" s="111"/>
      <c r="J45" s="114" t="s">
        <v>20</v>
      </c>
      <c r="K45" s="115"/>
      <c r="L45" s="11"/>
    </row>
    <row r="46" spans="1:18" ht="27.75" customHeight="1">
      <c r="A46" s="102"/>
      <c r="B46" s="103"/>
      <c r="C46" s="32" t="str">
        <f>K40</f>
        <v>-</v>
      </c>
      <c r="D46" s="32">
        <f>J43</f>
        <v>168</v>
      </c>
      <c r="E46" s="32" t="str">
        <f>IF(C46="-","-",(C46-D46))</f>
        <v>-</v>
      </c>
      <c r="F46" s="104"/>
      <c r="G46" s="105"/>
      <c r="H46" s="106">
        <v>0</v>
      </c>
      <c r="I46" s="107"/>
      <c r="J46" s="104">
        <f>G46</f>
        <v>0</v>
      </c>
      <c r="K46" s="105"/>
      <c r="L46" s="12"/>
    </row>
    <row r="47" spans="1:18">
      <c r="E47" s="60"/>
    </row>
    <row r="48" spans="1:18">
      <c r="C48" s="44"/>
    </row>
    <row r="49" spans="2:4">
      <c r="B49" s="57"/>
      <c r="C49" s="45"/>
      <c r="D49" s="46"/>
    </row>
    <row r="50" spans="2:4">
      <c r="B50" s="58"/>
      <c r="C50" s="45"/>
      <c r="D50" s="43"/>
    </row>
  </sheetData>
  <customSheetViews>
    <customSheetView guid="{78C2BBF0-3999-4C5A-9B9F-31994A9F8650}" scale="85" showPageBreaks="1" showGridLines="0" fitToPage="1" printArea="1">
      <pane xSplit="2" ySplit="8" topLeftCell="C9" activePane="bottomRight" state="frozen"/>
      <selection pane="bottomRight" activeCell="I4" sqref="I4"/>
      <pageMargins left="1.1811023622047245" right="0.59055118110236227" top="0.78740157480314965" bottom="0.39370078740157483" header="0" footer="0"/>
      <pageSetup paperSize="9" scale="55" orientation="portrait" r:id="rId1"/>
      <headerFooter alignWithMargins="0"/>
    </customSheetView>
    <customSheetView guid="{4BC98592-9AFA-4469-816E-362B93E8705E}" scale="85" showPageBreaks="1" showGridLines="0" fitToPage="1" printArea="1">
      <pane xSplit="2" ySplit="8" topLeftCell="C9" activePane="bottomRight" state="frozen"/>
      <selection pane="bottomRight" activeCell="E46" sqref="E46"/>
      <pageMargins left="1.1811023622047245" right="0.59055118110236227" top="0.78740157480314965" bottom="0.39370078740157483" header="0" footer="0"/>
      <pageSetup paperSize="9" scale="55" orientation="portrait" r:id="rId2"/>
      <headerFooter alignWithMargins="0"/>
    </customSheetView>
    <customSheetView guid="{0BCD7675-909C-4505-8431-B1D1D303D1F7}" scale="85" showPageBreaks="1" showGridLines="0" fitToPage="1" printArea="1">
      <pane xSplit="2" ySplit="8" topLeftCell="C36" activePane="bottomRight" state="frozen"/>
      <selection pane="bottomRight" activeCell="E46" sqref="E46"/>
      <pageMargins left="1.1811023622047245" right="0.59055118110236227" top="0.78740157480314965" bottom="0.39370078740157483" header="0" footer="0"/>
      <pageSetup paperSize="9" scale="55" orientation="portrait" r:id="rId3"/>
      <headerFooter alignWithMargins="0"/>
    </customSheetView>
  </customSheetViews>
  <mergeCells count="51">
    <mergeCell ref="J46:K46"/>
    <mergeCell ref="J42:K42"/>
    <mergeCell ref="J43:K43"/>
    <mergeCell ref="A42:B42"/>
    <mergeCell ref="H45:I45"/>
    <mergeCell ref="J45:K45"/>
    <mergeCell ref="F42:G42"/>
    <mergeCell ref="A45:B45"/>
    <mergeCell ref="F45:G45"/>
    <mergeCell ref="H46:I46"/>
    <mergeCell ref="H42:I42"/>
    <mergeCell ref="C21:E21"/>
    <mergeCell ref="C26:E26"/>
    <mergeCell ref="C27:E27"/>
    <mergeCell ref="C39:E39"/>
    <mergeCell ref="A46:B46"/>
    <mergeCell ref="F46:G46"/>
    <mergeCell ref="C19:E19"/>
    <mergeCell ref="C20:E20"/>
    <mergeCell ref="C38:E38"/>
    <mergeCell ref="C33:E33"/>
    <mergeCell ref="C31:E31"/>
    <mergeCell ref="C34:E34"/>
    <mergeCell ref="C35:E35"/>
    <mergeCell ref="C36:E36"/>
    <mergeCell ref="C37:E37"/>
    <mergeCell ref="C8:E8"/>
    <mergeCell ref="C32:E32"/>
    <mergeCell ref="C24:E24"/>
    <mergeCell ref="C11:E11"/>
    <mergeCell ref="C13:E13"/>
    <mergeCell ref="C25:E25"/>
    <mergeCell ref="C28:E28"/>
    <mergeCell ref="C9:E9"/>
    <mergeCell ref="C15:E15"/>
    <mergeCell ref="C16:E16"/>
    <mergeCell ref="C29:E29"/>
    <mergeCell ref="C30:E30"/>
    <mergeCell ref="K2:L2"/>
    <mergeCell ref="F3:G3"/>
    <mergeCell ref="K3:L3"/>
    <mergeCell ref="F6:G6"/>
    <mergeCell ref="K6:L6"/>
    <mergeCell ref="F2:G2"/>
    <mergeCell ref="C17:E17"/>
    <mergeCell ref="C22:E22"/>
    <mergeCell ref="C23:E23"/>
    <mergeCell ref="C10:E10"/>
    <mergeCell ref="C12:E12"/>
    <mergeCell ref="C14:E14"/>
    <mergeCell ref="C18:E18"/>
  </mergeCells>
  <phoneticPr fontId="2"/>
  <conditionalFormatting sqref="B9:B38">
    <cfRule type="expression" dxfId="1" priority="2" stopIfTrue="1">
      <formula>WEEKDAY(A9, 2) &gt;= 6</formula>
    </cfRule>
  </conditionalFormatting>
  <conditionalFormatting sqref="B39">
    <cfRule type="expression" dxfId="0" priority="1" stopIfTrue="1">
      <formula>WEEKDAY(A39, 2) &gt;= 6</formula>
    </cfRule>
  </conditionalFormatting>
  <pageMargins left="1.1811023622047245" right="0.59055118110236227" top="0.78740157480314965" bottom="0.39370078740157483" header="0" footer="0"/>
  <pageSetup paperSize="9" scale="39" orientation="portrait" r:id="rId4"/>
  <headerFooter alignWithMargins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10月分作業報告書(姚)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博美</dc:creator>
  <cp:lastModifiedBy>姚 建斌</cp:lastModifiedBy>
  <cp:lastPrinted>2019-04-23T04:07:02Z</cp:lastPrinted>
  <dcterms:created xsi:type="dcterms:W3CDTF">2006-04-27T13:12:30Z</dcterms:created>
  <dcterms:modified xsi:type="dcterms:W3CDTF">2019-11-11T05:39:05Z</dcterms:modified>
</cp:coreProperties>
</file>