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ml.chartshapes+xml"/>
  <Override PartName="/xl/charts/_rels/chart4.xml.rels" ContentType="application/vnd.openxmlformats-package.relationships+xml"/>
  <Override PartName="/xl/charts/_rels/chart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xl/media/image1.emf" ContentType="image/x-e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<sst xmlns="http://schemas.openxmlformats.org/spreadsheetml/2006/main" count="23" uniqueCount="15">
  <si>
    <t xml:space="preserve">*10^7</t>
  </si>
  <si>
    <t xml:space="preserve">*10^8</t>
  </si>
  <si>
    <t xml:space="preserve">номер измерения</t>
  </si>
  <si>
    <t xml:space="preserve">такты/фрейм</t>
  </si>
  <si>
    <t xml:space="preserve">функция</t>
  </si>
  <si>
    <t xml:space="preserve">f0</t>
  </si>
  <si>
    <t xml:space="preserve">f1</t>
  </si>
  <si>
    <t xml:space="preserve">f2</t>
  </si>
  <si>
    <t xml:space="preserve">F3 — k = 8</t>
  </si>
  <si>
    <t xml:space="preserve">F3 — k = 4</t>
  </si>
  <si>
    <t xml:space="preserve">F3 — k = 2</t>
  </si>
  <si>
    <t xml:space="preserve">среднее</t>
  </si>
  <si>
    <t xml:space="preserve">случ погрешность</t>
  </si>
  <si>
    <t xml:space="preserve">сист погрешность</t>
  </si>
  <si>
    <t xml:space="preserve">полн погрешность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</si>
</sst>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468A1A"/>
      <name val="Arial"/>
      <family val="2"/>
    </font>
    <font>
      <sz val="10"/>
      <color rgb="FFBF0041"/>
      <name val="Arial"/>
      <family val="2"/>
    </font>
    <font>
      <u val="single"/>
      <sz val="10"/>
      <color rgb="FFC9211E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579D1C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468A1A"/>
      <rgbColor rgb="FF003300"/>
      <rgbColor rgb="FF333300"/>
      <rgbColor rgb="FFC9211E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955828858478"/>
          <c:y val="0.0737553779963123"/>
          <c:w val="0.760176684566084"/>
          <c:h val="0.778119237861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5.07</c:v>
                </c:pt>
                <c:pt idx="1">
                  <c:v>5.06</c:v>
                </c:pt>
                <c:pt idx="2">
                  <c:v>5.52</c:v>
                </c:pt>
                <c:pt idx="3">
                  <c:v>5.08</c:v>
                </c:pt>
                <c:pt idx="4">
                  <c:v>5.09</c:v>
                </c:pt>
                <c:pt idx="5">
                  <c:v>5.08</c:v>
                </c:pt>
                <c:pt idx="6">
                  <c:v>5.08</c:v>
                </c:pt>
                <c:pt idx="7">
                  <c:v>5.52</c:v>
                </c:pt>
                <c:pt idx="8">
                  <c:v>5.07</c:v>
                </c:pt>
                <c:pt idx="9">
                  <c:v>6.01</c:v>
                </c:pt>
                <c:pt idx="10">
                  <c:v>5.09</c:v>
                </c:pt>
                <c:pt idx="11">
                  <c:v>5.08</c:v>
                </c:pt>
                <c:pt idx="12">
                  <c:v>5.08</c:v>
                </c:pt>
                <c:pt idx="13">
                  <c:v>5.08</c:v>
                </c:pt>
                <c:pt idx="14">
                  <c:v>5.52</c:v>
                </c:pt>
                <c:pt idx="15">
                  <c:v>5.07</c:v>
                </c:pt>
                <c:pt idx="16">
                  <c:v>5.06</c:v>
                </c:pt>
                <c:pt idx="17">
                  <c:v>5.07</c:v>
                </c:pt>
                <c:pt idx="18">
                  <c:v>5.06</c:v>
                </c:pt>
                <c:pt idx="19">
                  <c:v>5.07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</c:f>
              <c:strCache>
                <c:ptCount val="1"/>
                <c:pt idx="0">
                  <c:v>func3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2.83</c:v>
                </c:pt>
                <c:pt idx="1">
                  <c:v>2.77</c:v>
                </c:pt>
                <c:pt idx="2">
                  <c:v>2.77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2.76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2.75</c:v>
                </c:pt>
                <c:pt idx="17">
                  <c:v>2.76</c:v>
                </c:pt>
                <c:pt idx="18">
                  <c:v>2.75</c:v>
                </c:pt>
                <c:pt idx="19">
                  <c:v>2.75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func0</c:f>
              <c:strCache>
                <c:ptCount val="1"/>
                <c:pt idx="0">
                  <c:v>func0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8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28800">
                <a:solidFill>
                  <a:srgbClr val="c9211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Sheet1!$C$4:C$23</c:f>
              <c:numCache>
                <c:formatCode>General</c:formatCode>
                <c:ptCount val="20"/>
                <c:pt idx="0">
                  <c:v>37.51</c:v>
                </c:pt>
                <c:pt idx="1">
                  <c:v>37.28</c:v>
                </c:pt>
                <c:pt idx="2">
                  <c:v>36.35</c:v>
                </c:pt>
                <c:pt idx="3">
                  <c:v>36.36</c:v>
                </c:pt>
                <c:pt idx="4">
                  <c:v>38.42</c:v>
                </c:pt>
                <c:pt idx="5">
                  <c:v>37.13</c:v>
                </c:pt>
                <c:pt idx="6">
                  <c:v>38.56</c:v>
                </c:pt>
                <c:pt idx="7">
                  <c:v>37.44</c:v>
                </c:pt>
                <c:pt idx="8">
                  <c:v>37.31</c:v>
                </c:pt>
                <c:pt idx="9">
                  <c:v>37.73</c:v>
                </c:pt>
                <c:pt idx="10">
                  <c:v>37.81</c:v>
                </c:pt>
                <c:pt idx="11">
                  <c:v>37.49</c:v>
                </c:pt>
                <c:pt idx="12">
                  <c:v>37.37</c:v>
                </c:pt>
                <c:pt idx="13">
                  <c:v>37.6</c:v>
                </c:pt>
                <c:pt idx="14">
                  <c:v>37.51</c:v>
                </c:pt>
                <c:pt idx="15">
                  <c:v>37.04</c:v>
                </c:pt>
                <c:pt idx="16">
                  <c:v>36.91</c:v>
                </c:pt>
                <c:pt idx="17">
                  <c:v>36.49</c:v>
                </c:pt>
                <c:pt idx="18">
                  <c:v>36.51</c:v>
                </c:pt>
                <c:pt idx="19">
                  <c:v>37.31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3.16</c:v>
                </c:pt>
                <c:pt idx="4">
                  <c:v>3.43</c:v>
                </c:pt>
                <c:pt idx="5">
                  <c:v>2.96</c:v>
                </c:pt>
                <c:pt idx="6">
                  <c:v>2.96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3.4</c:v>
                </c:pt>
                <c:pt idx="15">
                  <c:v>2.97</c:v>
                </c:pt>
                <c:pt idx="16">
                  <c:v>2.96</c:v>
                </c:pt>
                <c:pt idx="17">
                  <c:v>3.41</c:v>
                </c:pt>
                <c:pt idx="18">
                  <c:v>2.96</c:v>
                </c:pt>
                <c:pt idx="19">
                  <c:v>2.96</c:v>
                </c:pt>
              </c:numCache>
            </c:numRef>
          </c:yVal>
          <c:smooth val="0"/>
        </c:ser>
        <c:axId val="66900170"/>
        <c:axId val="39521591"/>
      </c:scatterChart>
      <c:valAx>
        <c:axId val="66900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9521591"/>
        <c:crosses val="autoZero"/>
        <c:crossBetween val="midCat"/>
      </c:valAx>
      <c:valAx>
        <c:axId val="395215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9001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86841601226"/>
          <c:y val="0.07367133342395"/>
          <c:w val="0.712737023558705"/>
          <c:h val="0.778170449911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5.07</c:v>
                </c:pt>
                <c:pt idx="1">
                  <c:v>5.06</c:v>
                </c:pt>
                <c:pt idx="2">
                  <c:v>5.52</c:v>
                </c:pt>
                <c:pt idx="3">
                  <c:v>5.08</c:v>
                </c:pt>
                <c:pt idx="4">
                  <c:v>5.09</c:v>
                </c:pt>
                <c:pt idx="5">
                  <c:v>5.08</c:v>
                </c:pt>
                <c:pt idx="6">
                  <c:v>5.08</c:v>
                </c:pt>
                <c:pt idx="7">
                  <c:v>5.52</c:v>
                </c:pt>
                <c:pt idx="8">
                  <c:v>5.07</c:v>
                </c:pt>
                <c:pt idx="9">
                  <c:v>6.01</c:v>
                </c:pt>
                <c:pt idx="10">
                  <c:v>5.09</c:v>
                </c:pt>
                <c:pt idx="11">
                  <c:v>5.08</c:v>
                </c:pt>
                <c:pt idx="12">
                  <c:v>5.08</c:v>
                </c:pt>
                <c:pt idx="13">
                  <c:v>5.08</c:v>
                </c:pt>
                <c:pt idx="14">
                  <c:v>5.52</c:v>
                </c:pt>
                <c:pt idx="15">
                  <c:v>5.07</c:v>
                </c:pt>
                <c:pt idx="16">
                  <c:v>5.06</c:v>
                </c:pt>
                <c:pt idx="17">
                  <c:v>5.07</c:v>
                </c:pt>
                <c:pt idx="18">
                  <c:v>5.06</c:v>
                </c:pt>
                <c:pt idx="19">
                  <c:v>5.07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func3_k2</c:f>
              <c:strCache>
                <c:ptCount val="1"/>
                <c:pt idx="0">
                  <c:v>func3_k2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7e002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2.06</c:v>
                </c:pt>
                <c:pt idx="1">
                  <c:v>1.98</c:v>
                </c:pt>
                <c:pt idx="2">
                  <c:v>1.96</c:v>
                </c:pt>
                <c:pt idx="3">
                  <c:v>1.95</c:v>
                </c:pt>
                <c:pt idx="4">
                  <c:v>1.95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1.95</c:v>
                </c:pt>
                <c:pt idx="11">
                  <c:v>1.96</c:v>
                </c:pt>
                <c:pt idx="12">
                  <c:v>1.97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1.97</c:v>
                </c:pt>
                <c:pt idx="19">
                  <c:v>1.95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func3_k4</c:f>
              <c:strCache>
                <c:ptCount val="1"/>
                <c:pt idx="0">
                  <c:v>func3_k4</c:v>
                </c:pt>
              </c:strCache>
            </c:strRef>
          </c:tx>
          <c:spPr>
            <a:solidFill>
              <a:srgbClr val="28471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28471f"/>
              </a:solidFill>
            </c:spPr>
          </c:marker>
          <c:dPt>
            <c:idx val="19"/>
            <c:marker>
              <c:symbol val="triangle"/>
              <c:size val="8"/>
              <c:spPr>
                <a:solidFill>
                  <a:srgbClr val="28471f"/>
                </a:solidFill>
              </c:spPr>
            </c:marker>
          </c:dPt>
          <c:dLbls>
            <c:dLbl>
              <c:idx val="19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28471f"/>
                </a:solidFill>
                <a:round/>
              </a:ln>
            </c:spPr>
            <c:trendlineType val="linear"/>
            <c:forward val="0"/>
            <c:backward val="0"/>
            <c:intercept val="2.12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2.02</c:v>
                </c:pt>
                <c:pt idx="1">
                  <c:v>2.01</c:v>
                </c:pt>
                <c:pt idx="2">
                  <c:v>2.02</c:v>
                </c:pt>
                <c:pt idx="3">
                  <c:v>2.02</c:v>
                </c:pt>
                <c:pt idx="4">
                  <c:v>2.02</c:v>
                </c:pt>
                <c:pt idx="5">
                  <c:v>2.02</c:v>
                </c:pt>
                <c:pt idx="6">
                  <c:v>2.03</c:v>
                </c:pt>
                <c:pt idx="7">
                  <c:v>2.03</c:v>
                </c:pt>
                <c:pt idx="8">
                  <c:v>2.01</c:v>
                </c:pt>
                <c:pt idx="9">
                  <c:v>2.02</c:v>
                </c:pt>
                <c:pt idx="10">
                  <c:v>2.51</c:v>
                </c:pt>
                <c:pt idx="11">
                  <c:v>2.37</c:v>
                </c:pt>
                <c:pt idx="12">
                  <c:v>2.02</c:v>
                </c:pt>
                <c:pt idx="13">
                  <c:v>2.74</c:v>
                </c:pt>
                <c:pt idx="14">
                  <c:v>2.02</c:v>
                </c:pt>
                <c:pt idx="15">
                  <c:v>2.02</c:v>
                </c:pt>
                <c:pt idx="16">
                  <c:v>2.02</c:v>
                </c:pt>
                <c:pt idx="17">
                  <c:v>2.2</c:v>
                </c:pt>
                <c:pt idx="18">
                  <c:v>2.26</c:v>
                </c:pt>
                <c:pt idx="19">
                  <c:v>2.01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func3_k8</c:f>
              <c:strCache>
                <c:ptCount val="1"/>
                <c:pt idx="0">
                  <c:v>func3_k8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2.83</c:v>
                </c:pt>
                <c:pt idx="1">
                  <c:v>2.77</c:v>
                </c:pt>
                <c:pt idx="2">
                  <c:v>2.77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2.76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2.75</c:v>
                </c:pt>
                <c:pt idx="17">
                  <c:v>2.76</c:v>
                </c:pt>
                <c:pt idx="18">
                  <c:v>2.75</c:v>
                </c:pt>
                <c:pt idx="19">
                  <c:v>2.75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3.16</c:v>
                </c:pt>
                <c:pt idx="4">
                  <c:v>3.43</c:v>
                </c:pt>
                <c:pt idx="5">
                  <c:v>2.96</c:v>
                </c:pt>
                <c:pt idx="6">
                  <c:v>2.96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3.4</c:v>
                </c:pt>
                <c:pt idx="15">
                  <c:v>2.97</c:v>
                </c:pt>
                <c:pt idx="16">
                  <c:v>2.96</c:v>
                </c:pt>
                <c:pt idx="17">
                  <c:v>3.41</c:v>
                </c:pt>
                <c:pt idx="18">
                  <c:v>2.96</c:v>
                </c:pt>
                <c:pt idx="19">
                  <c:v>2.96</c:v>
                </c:pt>
              </c:numCache>
            </c:numRef>
          </c:yVal>
          <c:smooth val="0"/>
        </c:ser>
        <c:axId val="80584242"/>
        <c:axId val="93862916"/>
      </c:scatterChart>
      <c:valAx>
        <c:axId val="805842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3862916"/>
        <c:crosses val="autoZero"/>
        <c:crossBetween val="midCat"/>
      </c:valAx>
      <c:valAx>
        <c:axId val="938629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05842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97944026809"/>
          <c:y val="0.0736723708524142"/>
          <c:w val="0.760166651571416"/>
          <c:h val="0.77809914035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Sheet1!$M$4:$M$23</c:f>
              <c:numCache>
                <c:formatCode>General</c:formatCode>
                <c:ptCount val="20"/>
                <c:pt idx="0">
                  <c:v>4.9</c:v>
                </c:pt>
                <c:pt idx="1">
                  <c:v>4.89</c:v>
                </c:pt>
                <c:pt idx="2">
                  <c:v>4.87</c:v>
                </c:pt>
                <c:pt idx="3">
                  <c:v>4.86</c:v>
                </c:pt>
                <c:pt idx="4">
                  <c:v>4.86</c:v>
                </c:pt>
                <c:pt idx="5">
                  <c:v>4.86</c:v>
                </c:pt>
                <c:pt idx="6">
                  <c:v>4.86</c:v>
                </c:pt>
                <c:pt idx="7">
                  <c:v>4.86</c:v>
                </c:pt>
                <c:pt idx="8">
                  <c:v>4.87</c:v>
                </c:pt>
                <c:pt idx="9">
                  <c:v>4.89</c:v>
                </c:pt>
                <c:pt idx="10">
                  <c:v>4.87</c:v>
                </c:pt>
                <c:pt idx="11">
                  <c:v>4.89</c:v>
                </c:pt>
                <c:pt idx="12">
                  <c:v>4.87</c:v>
                </c:pt>
                <c:pt idx="13">
                  <c:v>4.93</c:v>
                </c:pt>
                <c:pt idx="14">
                  <c:v>4.9</c:v>
                </c:pt>
                <c:pt idx="15">
                  <c:v>4.87</c:v>
                </c:pt>
                <c:pt idx="16">
                  <c:v>4.87</c:v>
                </c:pt>
                <c:pt idx="17">
                  <c:v>4.87</c:v>
                </c:pt>
                <c:pt idx="18">
                  <c:v>4.89</c:v>
                </c:pt>
                <c:pt idx="19">
                  <c:v>4.88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</c:f>
              <c:strCache>
                <c:ptCount val="1"/>
                <c:pt idx="0">
                  <c:v>func3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Sheet1!$O$4:$O$23</c:f>
              <c:numCache>
                <c:formatCode>General</c:formatCode>
                <c:ptCount val="20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func0</c:f>
              <c:strCache>
                <c:ptCount val="1"/>
                <c:pt idx="0">
                  <c:v>func0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7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Pt>
            <c:idx val="18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28800">
                <a:solidFill>
                  <a:srgbClr val="c9211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Sheet1!$L$4:$L$23</c:f>
              <c:numCache>
                <c:formatCode>General</c:formatCode>
                <c:ptCount val="20"/>
                <c:pt idx="0">
                  <c:v>15.1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15.1</c:v>
                </c:pt>
                <c:pt idx="5">
                  <c:v>15</c:v>
                </c:pt>
                <c:pt idx="6">
                  <c:v>15.1</c:v>
                </c:pt>
                <c:pt idx="7">
                  <c:v>15.1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15.1</c:v>
                </c:pt>
                <c:pt idx="12">
                  <c:v>15.1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15.1</c:v>
                </c:pt>
                <c:pt idx="18">
                  <c:v>15.1</c:v>
                </c:pt>
                <c:pt idx="19">
                  <c:v>15.1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Sheet1!$N$4:$N$23</c:f>
              <c:numCache>
                <c:formatCode>General</c:formatCode>
                <c:ptCount val="20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yVal>
          <c:smooth val="0"/>
        </c:ser>
        <c:axId val="48687332"/>
        <c:axId val="85179138"/>
      </c:scatterChart>
      <c:valAx>
        <c:axId val="486873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5179138"/>
        <c:crosses val="autoZero"/>
        <c:crossBetween val="midCat"/>
      </c:valAx>
      <c:valAx>
        <c:axId val="85179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86873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4697944026809"/>
          <c:y val="0.0736723708524142"/>
          <c:w val="0.760166651571416"/>
          <c:h val="0.77809914035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func1</c:f>
              <c:strCache>
                <c:ptCount val="1"/>
                <c:pt idx="0">
                  <c:v>func1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Sheet1!$M$4:$M$23</c:f>
              <c:numCache>
                <c:formatCode>General</c:formatCode>
                <c:ptCount val="20"/>
                <c:pt idx="0">
                  <c:v>4.9</c:v>
                </c:pt>
                <c:pt idx="1">
                  <c:v>4.89</c:v>
                </c:pt>
                <c:pt idx="2">
                  <c:v>4.87</c:v>
                </c:pt>
                <c:pt idx="3">
                  <c:v>4.86</c:v>
                </c:pt>
                <c:pt idx="4">
                  <c:v>4.86</c:v>
                </c:pt>
                <c:pt idx="5">
                  <c:v>4.86</c:v>
                </c:pt>
                <c:pt idx="6">
                  <c:v>4.86</c:v>
                </c:pt>
                <c:pt idx="7">
                  <c:v>4.86</c:v>
                </c:pt>
                <c:pt idx="8">
                  <c:v>4.87</c:v>
                </c:pt>
                <c:pt idx="9">
                  <c:v>4.89</c:v>
                </c:pt>
                <c:pt idx="10">
                  <c:v>4.87</c:v>
                </c:pt>
                <c:pt idx="11">
                  <c:v>4.89</c:v>
                </c:pt>
                <c:pt idx="12">
                  <c:v>4.87</c:v>
                </c:pt>
                <c:pt idx="13">
                  <c:v>4.93</c:v>
                </c:pt>
                <c:pt idx="14">
                  <c:v>4.9</c:v>
                </c:pt>
                <c:pt idx="15">
                  <c:v>4.87</c:v>
                </c:pt>
                <c:pt idx="16">
                  <c:v>4.87</c:v>
                </c:pt>
                <c:pt idx="17">
                  <c:v>4.87</c:v>
                </c:pt>
                <c:pt idx="18">
                  <c:v>4.89</c:v>
                </c:pt>
                <c:pt idx="19">
                  <c:v>4.88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func3_k4</c:f>
              <c:strCache>
                <c:ptCount val="1"/>
                <c:pt idx="0">
                  <c:v>func3_k4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Sheet1!$P$4:$P$23</c:f>
              <c:numCache>
                <c:formatCode>General</c:formatCode>
                <c:ptCount val="20"/>
                <c:pt idx="0">
                  <c:v>1.26</c:v>
                </c:pt>
                <c:pt idx="1">
                  <c:v>1.24</c:v>
                </c:pt>
                <c:pt idx="2">
                  <c:v>1.24</c:v>
                </c:pt>
                <c:pt idx="3">
                  <c:v>1.25</c:v>
                </c:pt>
                <c:pt idx="4">
                  <c:v>1.23</c:v>
                </c:pt>
                <c:pt idx="5">
                  <c:v>1.23</c:v>
                </c:pt>
                <c:pt idx="6">
                  <c:v>1.25</c:v>
                </c:pt>
                <c:pt idx="7">
                  <c:v>1.24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func3_k8</c:f>
              <c:strCache>
                <c:ptCount val="1"/>
                <c:pt idx="0">
                  <c:v>func3_k8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8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579d1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Sheet1!$O$4:$O$23</c:f>
              <c:numCache>
                <c:formatCode>General</c:formatCode>
                <c:ptCount val="20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func2</c:f>
              <c:strCache>
                <c:ptCount val="1"/>
                <c:pt idx="0">
                  <c:v>func2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 </c:name>
            <c:spPr>
              <a:ln w="36000">
                <a:solidFill>
                  <a:srgbClr val="ffbf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Sheet1!$N$4:$N$23</c:f>
              <c:numCache>
                <c:formatCode>General</c:formatCode>
                <c:ptCount val="20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yVal>
          <c:smooth val="0"/>
        </c:ser>
        <c:axId val="51498852"/>
        <c:axId val="34248330"/>
      </c:scatterChart>
      <c:valAx>
        <c:axId val="51498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experiment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4248330"/>
        <c:crosses val="autoZero"/>
        <c:crossBetween val="midCat"/>
      </c:valAx>
      <c:valAx>
        <c:axId val="342483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tacts per frame * 10^8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14988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56</xdr:row>
      <xdr:rowOff>114840</xdr:rowOff>
    </xdr:from>
    <xdr:to>
      <xdr:col>9</xdr:col>
      <xdr:colOff>296640</xdr:colOff>
      <xdr:row>84</xdr:row>
      <xdr:rowOff>43560</xdr:rowOff>
    </xdr:to>
    <xdr:graphicFrame>
      <xdr:nvGraphicFramePr>
        <xdr:cNvPr id="0" name=""/>
        <xdr:cNvGraphicFramePr/>
      </xdr:nvGraphicFramePr>
      <xdr:xfrm>
        <a:off x="0" y="9218160"/>
        <a:ext cx="79491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305280</xdr:colOff>
      <xdr:row>92</xdr:row>
      <xdr:rowOff>66960</xdr:rowOff>
    </xdr:from>
    <xdr:to>
      <xdr:col>9</xdr:col>
      <xdr:colOff>416880</xdr:colOff>
      <xdr:row>119</xdr:row>
      <xdr:rowOff>54000</xdr:rowOff>
    </xdr:to>
    <xdr:graphicFrame>
      <xdr:nvGraphicFramePr>
        <xdr:cNvPr id="1" name=""/>
        <xdr:cNvGraphicFramePr/>
      </xdr:nvGraphicFramePr>
      <xdr:xfrm>
        <a:off x="305280" y="15022440"/>
        <a:ext cx="7764120" cy="43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763200</xdr:colOff>
      <xdr:row>56</xdr:row>
      <xdr:rowOff>94320</xdr:rowOff>
    </xdr:from>
    <xdr:to>
      <xdr:col>20</xdr:col>
      <xdr:colOff>584280</xdr:colOff>
      <xdr:row>84</xdr:row>
      <xdr:rowOff>23040</xdr:rowOff>
    </xdr:to>
    <xdr:graphicFrame>
      <xdr:nvGraphicFramePr>
        <xdr:cNvPr id="2" name=""/>
        <xdr:cNvGraphicFramePr/>
      </xdr:nvGraphicFramePr>
      <xdr:xfrm>
        <a:off x="9228240" y="9197640"/>
        <a:ext cx="79491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81360</xdr:colOff>
      <xdr:row>91</xdr:row>
      <xdr:rowOff>47520</xdr:rowOff>
    </xdr:from>
    <xdr:to>
      <xdr:col>20</xdr:col>
      <xdr:colOff>268200</xdr:colOff>
      <xdr:row>114</xdr:row>
      <xdr:rowOff>76320</xdr:rowOff>
    </xdr:to>
    <xdr:graphicFrame>
      <xdr:nvGraphicFramePr>
        <xdr:cNvPr id="4" name=""/>
        <xdr:cNvGraphicFramePr/>
      </xdr:nvGraphicFramePr>
      <xdr:xfrm>
        <a:off x="9359280" y="14840640"/>
        <a:ext cx="750204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0.0452857531020741</cdr:x>
      <cdr:y>0.0803406443319675</cdr:y>
    </cdr:to>
    <cdr:pic>
      <cdr:nvPicPr>
        <cdr:cNvPr id="3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noFill/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0.0452495201535509</cdr:x>
      <cdr:y>0.080259889164915</cdr:y>
    </cdr:to>
    <cdr:pic>
      <cdr:nvPicPr>
        <cdr:cNvPr id="5" name="" descr=""/>
        <cdr:cNvPicPr/>
      </cdr:nvPicPr>
      <cdr:blipFill>
        <a:blip r:embed="rId1"/>
        <a:stretch/>
      </cdr:blipFill>
      <cdr:spPr>
        <a:xfrm>
          <a:off x="0" y="0"/>
          <a:ext cx="339480" cy="302400"/>
        </a:xfrm>
        <a:prstGeom prst="rect">
          <a:avLst/>
        </a:prstGeom>
        <a:noFill/>
        <a:ln w="0">
          <a:noFill/>
        </a:ln>
      </cdr:spPr>
    </cdr:pic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98"/>
  <sheetViews>
    <sheetView showFormulas="false" showGridLines="true" showRowColHeaders="true" showZeros="true" rightToLeft="false" tabSelected="true" showOutlineSymbols="true" defaultGridColor="true" view="normal" topLeftCell="A8" colorId="64" zoomScale="51" zoomScaleNormal="51" zoomScalePageLayoutView="100" workbookViewId="0">
      <selection pane="topLeft" activeCell="W96" activeCellId="0" sqref="W9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31"/>
    <col collapsed="false" customWidth="false" hidden="false" outlineLevel="0" max="11" min="11" style="1" width="11.53"/>
  </cols>
  <sheetData>
    <row r="1" customFormat="false" ht="12.8" hidden="false" customHeight="false" outlineLevel="0" collapsed="false">
      <c r="B1" s="1" t="str">
        <f aca="false"> "-O3"</f>
        <v>-O3</v>
      </c>
      <c r="C1" s="0" t="s">
        <v>0</v>
      </c>
      <c r="K1" s="1" t="str">
        <f aca="false"> "-O0"</f>
        <v>-O0</v>
      </c>
      <c r="L1" s="0" t="s">
        <v>1</v>
      </c>
    </row>
    <row r="2" customFormat="false" ht="12.8" hidden="false" customHeight="false" outlineLevel="0" collapsed="false">
      <c r="B2" s="1" t="s">
        <v>2</v>
      </c>
      <c r="C2" s="0" t="s">
        <v>3</v>
      </c>
      <c r="K2" s="1" t="s">
        <v>2</v>
      </c>
      <c r="L2" s="0" t="s">
        <v>3</v>
      </c>
    </row>
    <row r="3" s="2" customFormat="true" ht="12.8" hidden="false" customHeight="false" outlineLevel="0" collapsed="false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customFormat="false" ht="12.8" hidden="false" customHeight="false" outlineLevel="0" collapsed="false">
      <c r="B4" s="1" t="n">
        <v>1</v>
      </c>
      <c r="C4" s="0" t="n">
        <v>37.51</v>
      </c>
      <c r="D4" s="0" t="n">
        <v>5.07</v>
      </c>
      <c r="E4" s="0" t="n">
        <v>2.96</v>
      </c>
      <c r="F4" s="0" t="n">
        <v>2.83</v>
      </c>
      <c r="G4" s="0" t="n">
        <v>2.02</v>
      </c>
      <c r="H4" s="0" t="n">
        <v>2.06</v>
      </c>
      <c r="K4" s="1" t="n">
        <v>1</v>
      </c>
      <c r="L4" s="0" t="n">
        <v>15.1</v>
      </c>
      <c r="M4" s="0" t="n">
        <v>4.9</v>
      </c>
      <c r="N4" s="0" t="n">
        <v>1.56</v>
      </c>
      <c r="O4" s="0" t="n">
        <v>1.22</v>
      </c>
      <c r="P4" s="0" t="n">
        <v>1.26</v>
      </c>
      <c r="Q4" s="0" t="n">
        <v>1.35</v>
      </c>
    </row>
    <row r="5" customFormat="false" ht="12.8" hidden="false" customHeight="false" outlineLevel="0" collapsed="false">
      <c r="B5" s="1" t="n">
        <v>2</v>
      </c>
      <c r="C5" s="0" t="n">
        <v>37.28</v>
      </c>
      <c r="D5" s="0" t="n">
        <v>5.06</v>
      </c>
      <c r="E5" s="0" t="n">
        <v>2.96</v>
      </c>
      <c r="F5" s="0" t="n">
        <v>2.77</v>
      </c>
      <c r="G5" s="0" t="n">
        <v>2.01</v>
      </c>
      <c r="H5" s="0" t="n">
        <v>1.98</v>
      </c>
      <c r="K5" s="1" t="n">
        <v>2</v>
      </c>
      <c r="L5" s="0" t="n">
        <v>15</v>
      </c>
      <c r="M5" s="0" t="n">
        <v>4.89</v>
      </c>
      <c r="N5" s="0" t="n">
        <v>1.55</v>
      </c>
      <c r="O5" s="0" t="n">
        <v>1.22</v>
      </c>
      <c r="P5" s="0" t="n">
        <v>1.24</v>
      </c>
      <c r="Q5" s="0" t="n">
        <v>1.3</v>
      </c>
    </row>
    <row r="6" customFormat="false" ht="12.8" hidden="false" customHeight="false" outlineLevel="0" collapsed="false">
      <c r="B6" s="1" t="n">
        <v>3</v>
      </c>
      <c r="C6" s="0" t="n">
        <v>36.35</v>
      </c>
      <c r="D6" s="0" t="n">
        <v>5.52</v>
      </c>
      <c r="E6" s="0" t="n">
        <v>2.96</v>
      </c>
      <c r="F6" s="0" t="n">
        <v>2.77</v>
      </c>
      <c r="G6" s="0" t="n">
        <v>2.02</v>
      </c>
      <c r="H6" s="0" t="n">
        <v>1.96</v>
      </c>
      <c r="K6" s="1" t="n">
        <v>3</v>
      </c>
      <c r="L6" s="0" t="n">
        <v>15</v>
      </c>
      <c r="M6" s="0" t="n">
        <v>4.87</v>
      </c>
      <c r="N6" s="0" t="n">
        <v>1.55</v>
      </c>
      <c r="O6" s="0" t="n">
        <v>1.22</v>
      </c>
      <c r="P6" s="0" t="n">
        <v>1.24</v>
      </c>
      <c r="Q6" s="0" t="n">
        <v>1.3</v>
      </c>
    </row>
    <row r="7" customFormat="false" ht="12.8" hidden="false" customHeight="false" outlineLevel="0" collapsed="false">
      <c r="B7" s="1" t="n">
        <v>4</v>
      </c>
      <c r="C7" s="0" t="n">
        <v>36.36</v>
      </c>
      <c r="D7" s="0" t="n">
        <v>5.08</v>
      </c>
      <c r="E7" s="0" t="n">
        <v>3.16</v>
      </c>
      <c r="F7" s="0" t="n">
        <v>2.75</v>
      </c>
      <c r="G7" s="0" t="n">
        <v>2.02</v>
      </c>
      <c r="H7" s="0" t="n">
        <v>1.95</v>
      </c>
      <c r="K7" s="1" t="n">
        <v>4</v>
      </c>
      <c r="L7" s="0" t="n">
        <v>15</v>
      </c>
      <c r="M7" s="0" t="n">
        <v>4.86</v>
      </c>
      <c r="N7" s="0" t="n">
        <v>1.55</v>
      </c>
      <c r="O7" s="0" t="n">
        <v>1.22</v>
      </c>
      <c r="P7" s="0" t="n">
        <v>1.25</v>
      </c>
      <c r="Q7" s="0" t="n">
        <v>1.3</v>
      </c>
    </row>
    <row r="8" customFormat="false" ht="12.8" hidden="false" customHeight="false" outlineLevel="0" collapsed="false">
      <c r="B8" s="1" t="n">
        <v>5</v>
      </c>
      <c r="C8" s="0" t="n">
        <v>38.42</v>
      </c>
      <c r="D8" s="0" t="n">
        <v>5.09</v>
      </c>
      <c r="E8" s="0" t="n">
        <v>3.43</v>
      </c>
      <c r="F8" s="0" t="n">
        <v>2.75</v>
      </c>
      <c r="G8" s="0" t="n">
        <v>2.02</v>
      </c>
      <c r="H8" s="0" t="n">
        <v>1.95</v>
      </c>
      <c r="K8" s="1" t="n">
        <v>5</v>
      </c>
      <c r="L8" s="0" t="n">
        <v>15.1</v>
      </c>
      <c r="M8" s="0" t="n">
        <v>4.86</v>
      </c>
      <c r="N8" s="0" t="n">
        <v>1.55</v>
      </c>
      <c r="O8" s="0" t="n">
        <v>1.22</v>
      </c>
      <c r="P8" s="0" t="n">
        <v>1.23</v>
      </c>
      <c r="Q8" s="0" t="n">
        <v>1.3</v>
      </c>
    </row>
    <row r="9" customFormat="false" ht="12.8" hidden="false" customHeight="false" outlineLevel="0" collapsed="false">
      <c r="B9" s="1" t="n">
        <v>6</v>
      </c>
      <c r="C9" s="0" t="n">
        <v>37.13</v>
      </c>
      <c r="D9" s="0" t="n">
        <v>5.08</v>
      </c>
      <c r="E9" s="0" t="n">
        <v>2.96</v>
      </c>
      <c r="F9" s="0" t="n">
        <v>2.75</v>
      </c>
      <c r="G9" s="0" t="n">
        <v>2.02</v>
      </c>
      <c r="H9" s="0" t="n">
        <v>1.96</v>
      </c>
      <c r="K9" s="1" t="n">
        <v>6</v>
      </c>
      <c r="L9" s="0" t="n">
        <v>15</v>
      </c>
      <c r="M9" s="0" t="n">
        <v>4.86</v>
      </c>
      <c r="N9" s="0" t="n">
        <v>1.55</v>
      </c>
      <c r="O9" s="0" t="n">
        <v>1.22</v>
      </c>
      <c r="P9" s="0" t="n">
        <v>1.23</v>
      </c>
      <c r="Q9" s="0" t="n">
        <v>1.3</v>
      </c>
    </row>
    <row r="10" customFormat="false" ht="12.8" hidden="false" customHeight="false" outlineLevel="0" collapsed="false">
      <c r="B10" s="1" t="n">
        <v>7</v>
      </c>
      <c r="C10" s="0" t="n">
        <v>38.56</v>
      </c>
      <c r="D10" s="0" t="n">
        <v>5.08</v>
      </c>
      <c r="E10" s="0" t="n">
        <v>2.96</v>
      </c>
      <c r="F10" s="0" t="n">
        <v>2.76</v>
      </c>
      <c r="G10" s="0" t="n">
        <v>2.03</v>
      </c>
      <c r="H10" s="0" t="n">
        <v>1.96</v>
      </c>
      <c r="K10" s="1" t="n">
        <v>7</v>
      </c>
      <c r="L10" s="0" t="n">
        <v>15.1</v>
      </c>
      <c r="M10" s="0" t="n">
        <v>4.86</v>
      </c>
      <c r="N10" s="0" t="n">
        <v>1.55</v>
      </c>
      <c r="O10" s="0" t="n">
        <v>1.22</v>
      </c>
      <c r="P10" s="0" t="n">
        <v>1.25</v>
      </c>
      <c r="Q10" s="0" t="n">
        <v>1.3</v>
      </c>
    </row>
    <row r="11" customFormat="false" ht="12.8" hidden="false" customHeight="false" outlineLevel="0" collapsed="false">
      <c r="B11" s="1" t="n">
        <v>8</v>
      </c>
      <c r="C11" s="0" t="n">
        <v>37.44</v>
      </c>
      <c r="D11" s="0" t="n">
        <v>5.52</v>
      </c>
      <c r="E11" s="0" t="n">
        <v>2.96</v>
      </c>
      <c r="F11" s="0" t="n">
        <v>2.75</v>
      </c>
      <c r="G11" s="0" t="n">
        <v>2.03</v>
      </c>
      <c r="H11" s="0" t="n">
        <v>1.96</v>
      </c>
      <c r="K11" s="1" t="n">
        <v>8</v>
      </c>
      <c r="L11" s="0" t="n">
        <v>15.1</v>
      </c>
      <c r="M11" s="0" t="n">
        <v>4.86</v>
      </c>
      <c r="N11" s="0" t="n">
        <v>1.55</v>
      </c>
      <c r="O11" s="0" t="n">
        <v>1.22</v>
      </c>
      <c r="P11" s="0" t="n">
        <v>1.24</v>
      </c>
      <c r="Q11" s="0" t="n">
        <v>1.3</v>
      </c>
    </row>
    <row r="12" customFormat="false" ht="12.8" hidden="false" customHeight="false" outlineLevel="0" collapsed="false">
      <c r="B12" s="1" t="n">
        <v>9</v>
      </c>
      <c r="C12" s="0" t="n">
        <v>37.31</v>
      </c>
      <c r="D12" s="0" t="n">
        <v>5.07</v>
      </c>
      <c r="E12" s="0" t="n">
        <v>2.96</v>
      </c>
      <c r="F12" s="0" t="n">
        <v>2.75</v>
      </c>
      <c r="G12" s="0" t="n">
        <v>2.01</v>
      </c>
      <c r="H12" s="0" t="n">
        <v>1.96</v>
      </c>
      <c r="K12" s="1" t="n">
        <v>9</v>
      </c>
      <c r="L12" s="0" t="n">
        <v>15</v>
      </c>
      <c r="M12" s="0" t="n">
        <v>4.87</v>
      </c>
      <c r="N12" s="0" t="n">
        <v>1.55</v>
      </c>
      <c r="O12" s="0" t="n">
        <v>1.22</v>
      </c>
      <c r="P12" s="0" t="n">
        <v>1.23</v>
      </c>
      <c r="Q12" s="0" t="n">
        <v>1.3</v>
      </c>
    </row>
    <row r="13" customFormat="false" ht="12.8" hidden="false" customHeight="false" outlineLevel="0" collapsed="false">
      <c r="B13" s="1" t="n">
        <v>10</v>
      </c>
      <c r="C13" s="0" t="n">
        <v>37.73</v>
      </c>
      <c r="D13" s="0" t="n">
        <v>6.01</v>
      </c>
      <c r="E13" s="0" t="n">
        <v>2.96</v>
      </c>
      <c r="F13" s="0" t="n">
        <v>2.75</v>
      </c>
      <c r="G13" s="0" t="n">
        <v>2.02</v>
      </c>
      <c r="H13" s="0" t="n">
        <v>1.96</v>
      </c>
      <c r="K13" s="1" t="n">
        <v>10</v>
      </c>
      <c r="L13" s="0" t="n">
        <v>15</v>
      </c>
      <c r="M13" s="0" t="n">
        <v>4.89</v>
      </c>
      <c r="N13" s="0" t="n">
        <v>1.55</v>
      </c>
      <c r="O13" s="0" t="n">
        <v>1.22</v>
      </c>
      <c r="P13" s="0" t="n">
        <v>1.23</v>
      </c>
      <c r="Q13" s="0" t="n">
        <v>1.3</v>
      </c>
    </row>
    <row r="14" customFormat="false" ht="12.8" hidden="false" customHeight="false" outlineLevel="0" collapsed="false">
      <c r="B14" s="1" t="n">
        <v>11</v>
      </c>
      <c r="C14" s="0" t="n">
        <v>37.81</v>
      </c>
      <c r="D14" s="0" t="n">
        <v>5.09</v>
      </c>
      <c r="E14" s="0" t="n">
        <v>2.96</v>
      </c>
      <c r="F14" s="0" t="n">
        <v>2.75</v>
      </c>
      <c r="G14" s="0" t="n">
        <v>2.51</v>
      </c>
      <c r="H14" s="0" t="n">
        <v>1.95</v>
      </c>
      <c r="K14" s="1" t="n">
        <v>11</v>
      </c>
      <c r="L14" s="0" t="n">
        <v>15</v>
      </c>
      <c r="M14" s="0" t="n">
        <v>4.87</v>
      </c>
      <c r="N14" s="0" t="n">
        <v>1.55</v>
      </c>
      <c r="O14" s="0" t="n">
        <v>1.22</v>
      </c>
      <c r="P14" s="0" t="n">
        <v>1.23</v>
      </c>
      <c r="Q14" s="0" t="n">
        <v>1.3</v>
      </c>
    </row>
    <row r="15" customFormat="false" ht="12.8" hidden="false" customHeight="false" outlineLevel="0" collapsed="false">
      <c r="B15" s="1" t="n">
        <v>12</v>
      </c>
      <c r="C15" s="0" t="n">
        <v>37.49</v>
      </c>
      <c r="D15" s="0" t="n">
        <v>5.08</v>
      </c>
      <c r="E15" s="0" t="n">
        <v>2.96</v>
      </c>
      <c r="F15" s="0" t="n">
        <v>2.75</v>
      </c>
      <c r="G15" s="0" t="n">
        <v>2.37</v>
      </c>
      <c r="H15" s="0" t="n">
        <v>1.96</v>
      </c>
      <c r="K15" s="1" t="n">
        <v>12</v>
      </c>
      <c r="L15" s="0" t="n">
        <v>15.1</v>
      </c>
      <c r="M15" s="0" t="n">
        <v>4.89</v>
      </c>
      <c r="N15" s="0" t="n">
        <v>1.55</v>
      </c>
      <c r="O15" s="0" t="n">
        <v>1.22</v>
      </c>
      <c r="P15" s="0" t="n">
        <v>1.23</v>
      </c>
      <c r="Q15" s="0" t="n">
        <v>1.3</v>
      </c>
    </row>
    <row r="16" customFormat="false" ht="12.8" hidden="false" customHeight="false" outlineLevel="0" collapsed="false">
      <c r="B16" s="1" t="n">
        <v>13</v>
      </c>
      <c r="C16" s="0" t="n">
        <v>37.37</v>
      </c>
      <c r="D16" s="0" t="n">
        <v>5.08</v>
      </c>
      <c r="E16" s="0" t="n">
        <v>2.96</v>
      </c>
      <c r="F16" s="0" t="n">
        <v>2.75</v>
      </c>
      <c r="G16" s="0" t="n">
        <v>2.02</v>
      </c>
      <c r="H16" s="0" t="n">
        <v>1.97</v>
      </c>
      <c r="K16" s="1" t="n">
        <v>13</v>
      </c>
      <c r="L16" s="0" t="n">
        <v>15.1</v>
      </c>
      <c r="M16" s="0" t="n">
        <v>4.87</v>
      </c>
      <c r="N16" s="0" t="n">
        <v>1.55</v>
      </c>
      <c r="O16" s="0" t="n">
        <v>1.22</v>
      </c>
      <c r="P16" s="0" t="n">
        <v>1.23</v>
      </c>
      <c r="Q16" s="0" t="n">
        <v>1.3</v>
      </c>
    </row>
    <row r="17" customFormat="false" ht="12.8" hidden="false" customHeight="false" outlineLevel="0" collapsed="false">
      <c r="B17" s="1" t="n">
        <v>14</v>
      </c>
      <c r="C17" s="0" t="n">
        <v>37.6</v>
      </c>
      <c r="D17" s="0" t="n">
        <v>5.08</v>
      </c>
      <c r="E17" s="0" t="n">
        <v>2.96</v>
      </c>
      <c r="F17" s="0" t="n">
        <v>2.75</v>
      </c>
      <c r="G17" s="0" t="n">
        <v>2.74</v>
      </c>
      <c r="H17" s="0" t="n">
        <v>1.96</v>
      </c>
      <c r="K17" s="1" t="n">
        <v>14</v>
      </c>
      <c r="L17" s="0" t="n">
        <v>15</v>
      </c>
      <c r="M17" s="0" t="n">
        <v>4.93</v>
      </c>
      <c r="N17" s="0" t="n">
        <v>1.55</v>
      </c>
      <c r="O17" s="0" t="n">
        <v>1.22</v>
      </c>
      <c r="P17" s="0" t="n">
        <v>1.23</v>
      </c>
      <c r="Q17" s="0" t="n">
        <v>1.3</v>
      </c>
    </row>
    <row r="18" customFormat="false" ht="12.8" hidden="false" customHeight="false" outlineLevel="0" collapsed="false">
      <c r="B18" s="1" t="n">
        <v>15</v>
      </c>
      <c r="C18" s="0" t="n">
        <v>37.51</v>
      </c>
      <c r="D18" s="0" t="n">
        <v>5.52</v>
      </c>
      <c r="E18" s="0" t="n">
        <v>3.4</v>
      </c>
      <c r="F18" s="0" t="n">
        <v>2.75</v>
      </c>
      <c r="G18" s="0" t="n">
        <v>2.02</v>
      </c>
      <c r="H18" s="0" t="n">
        <v>1.96</v>
      </c>
      <c r="K18" s="1" t="n">
        <v>15</v>
      </c>
      <c r="L18" s="0" t="n">
        <v>15</v>
      </c>
      <c r="M18" s="0" t="n">
        <v>4.9</v>
      </c>
      <c r="N18" s="0" t="n">
        <v>1.55</v>
      </c>
      <c r="O18" s="0" t="n">
        <v>1.22</v>
      </c>
      <c r="P18" s="0" t="n">
        <v>1.23</v>
      </c>
      <c r="Q18" s="0" t="n">
        <v>1.3</v>
      </c>
    </row>
    <row r="19" customFormat="false" ht="12.8" hidden="false" customHeight="false" outlineLevel="0" collapsed="false">
      <c r="B19" s="1" t="n">
        <v>16</v>
      </c>
      <c r="C19" s="0" t="n">
        <v>37.04</v>
      </c>
      <c r="D19" s="0" t="n">
        <v>5.07</v>
      </c>
      <c r="E19" s="0" t="n">
        <v>2.97</v>
      </c>
      <c r="F19" s="0" t="n">
        <v>2.76</v>
      </c>
      <c r="G19" s="0" t="n">
        <v>2.02</v>
      </c>
      <c r="H19" s="0" t="n">
        <v>1.96</v>
      </c>
      <c r="K19" s="1" t="n">
        <v>16</v>
      </c>
      <c r="L19" s="0" t="n">
        <v>15</v>
      </c>
      <c r="M19" s="0" t="n">
        <v>4.87</v>
      </c>
      <c r="N19" s="0" t="n">
        <v>1.55</v>
      </c>
      <c r="O19" s="0" t="n">
        <v>1.22</v>
      </c>
      <c r="P19" s="0" t="n">
        <v>1.23</v>
      </c>
      <c r="Q19" s="0" t="n">
        <v>1.3</v>
      </c>
    </row>
    <row r="20" customFormat="false" ht="12.8" hidden="false" customHeight="false" outlineLevel="0" collapsed="false">
      <c r="B20" s="1" t="n">
        <v>17</v>
      </c>
      <c r="C20" s="0" t="n">
        <v>36.91</v>
      </c>
      <c r="D20" s="0" t="n">
        <v>5.06</v>
      </c>
      <c r="E20" s="0" t="n">
        <v>2.96</v>
      </c>
      <c r="F20" s="0" t="n">
        <v>2.75</v>
      </c>
      <c r="G20" s="0" t="n">
        <v>2.02</v>
      </c>
      <c r="H20" s="0" t="n">
        <v>1.96</v>
      </c>
      <c r="K20" s="1" t="n">
        <v>17</v>
      </c>
      <c r="L20" s="0" t="n">
        <v>15</v>
      </c>
      <c r="M20" s="0" t="n">
        <v>4.87</v>
      </c>
      <c r="N20" s="0" t="n">
        <v>1.55</v>
      </c>
      <c r="O20" s="0" t="n">
        <v>1.22</v>
      </c>
      <c r="P20" s="0" t="n">
        <v>1.23</v>
      </c>
      <c r="Q20" s="0" t="n">
        <v>1.3</v>
      </c>
    </row>
    <row r="21" customFormat="false" ht="12.8" hidden="false" customHeight="false" outlineLevel="0" collapsed="false">
      <c r="B21" s="1" t="n">
        <v>18</v>
      </c>
      <c r="C21" s="0" t="n">
        <v>36.49</v>
      </c>
      <c r="D21" s="0" t="n">
        <v>5.07</v>
      </c>
      <c r="E21" s="0" t="n">
        <v>3.41</v>
      </c>
      <c r="F21" s="0" t="n">
        <v>2.76</v>
      </c>
      <c r="G21" s="0" t="n">
        <v>2.2</v>
      </c>
      <c r="H21" s="0" t="n">
        <v>1.96</v>
      </c>
      <c r="K21" s="1" t="n">
        <v>18</v>
      </c>
      <c r="L21" s="0" t="n">
        <v>15.1</v>
      </c>
      <c r="M21" s="0" t="n">
        <v>4.87</v>
      </c>
      <c r="N21" s="0" t="n">
        <v>1.55</v>
      </c>
      <c r="O21" s="0" t="n">
        <v>1.22</v>
      </c>
      <c r="P21" s="0" t="n">
        <v>1.23</v>
      </c>
      <c r="Q21" s="0" t="n">
        <v>1.3</v>
      </c>
    </row>
    <row r="22" customFormat="false" ht="12.8" hidden="false" customHeight="false" outlineLevel="0" collapsed="false">
      <c r="B22" s="1" t="n">
        <v>19</v>
      </c>
      <c r="C22" s="0" t="n">
        <v>36.51</v>
      </c>
      <c r="D22" s="0" t="n">
        <v>5.06</v>
      </c>
      <c r="E22" s="0" t="n">
        <v>2.96</v>
      </c>
      <c r="F22" s="0" t="n">
        <v>2.75</v>
      </c>
      <c r="G22" s="0" t="n">
        <v>2.26</v>
      </c>
      <c r="H22" s="0" t="n">
        <v>1.97</v>
      </c>
      <c r="K22" s="1" t="n">
        <v>19</v>
      </c>
      <c r="L22" s="0" t="n">
        <v>15.1</v>
      </c>
      <c r="M22" s="0" t="n">
        <v>4.89</v>
      </c>
      <c r="N22" s="0" t="n">
        <v>1.55</v>
      </c>
      <c r="O22" s="0" t="n">
        <v>1.22</v>
      </c>
      <c r="P22" s="0" t="n">
        <v>1.23</v>
      </c>
      <c r="Q22" s="0" t="n">
        <v>1.3</v>
      </c>
    </row>
    <row r="23" customFormat="false" ht="12.8" hidden="false" customHeight="false" outlineLevel="0" collapsed="false">
      <c r="B23" s="1" t="n">
        <v>20</v>
      </c>
      <c r="C23" s="0" t="n">
        <v>37.31</v>
      </c>
      <c r="D23" s="0" t="n">
        <v>5.07</v>
      </c>
      <c r="E23" s="0" t="n">
        <v>2.96</v>
      </c>
      <c r="F23" s="0" t="n">
        <v>2.75</v>
      </c>
      <c r="G23" s="0" t="n">
        <v>2.01</v>
      </c>
      <c r="H23" s="0" t="n">
        <v>1.95</v>
      </c>
      <c r="K23" s="1" t="n">
        <v>20</v>
      </c>
      <c r="L23" s="0" t="n">
        <v>15.1</v>
      </c>
      <c r="M23" s="0" t="n">
        <v>4.88</v>
      </c>
      <c r="N23" s="0" t="n">
        <v>1.55</v>
      </c>
      <c r="O23" s="0" t="n">
        <v>1.22</v>
      </c>
      <c r="P23" s="0" t="n">
        <v>1.23</v>
      </c>
      <c r="Q23" s="0" t="n">
        <v>1.3</v>
      </c>
    </row>
    <row r="25" customFormat="false" ht="12.8" hidden="false" customHeight="false" outlineLevel="0" collapsed="false">
      <c r="B25" s="1" t="s">
        <v>11</v>
      </c>
      <c r="C25" s="3" t="n">
        <f aca="false">AVERAGE(C4:C23)</f>
        <v>37.3065</v>
      </c>
      <c r="D25" s="3" t="n">
        <f aca="false">AVERAGE(D4:D23)</f>
        <v>5.188</v>
      </c>
      <c r="E25" s="3" t="n">
        <f aca="false">AVERAGE(E4:E23)</f>
        <v>3.0385</v>
      </c>
      <c r="F25" s="3" t="n">
        <f aca="false">AVERAGE(F4:F23)</f>
        <v>2.7575</v>
      </c>
      <c r="G25" s="3" t="n">
        <f aca="false">AVERAGE(G4:G23)</f>
        <v>2.1185</v>
      </c>
      <c r="H25" s="3" t="n">
        <f aca="false">AVERAGE(H4:H23)</f>
        <v>1.965</v>
      </c>
      <c r="I25" s="3"/>
      <c r="J25" s="3"/>
      <c r="K25" s="3"/>
      <c r="L25" s="3" t="n">
        <f aca="false">AVERAGE(L4:L23)</f>
        <v>15.045</v>
      </c>
      <c r="M25" s="3" t="n">
        <f aca="false">AVERAGE(M4:M23)</f>
        <v>4.878</v>
      </c>
      <c r="N25" s="3" t="n">
        <f aca="false">AVERAGE(N4:N23)</f>
        <v>1.5505</v>
      </c>
      <c r="O25" s="3" t="n">
        <f aca="false">AVERAGE(O4:O23)</f>
        <v>1.22</v>
      </c>
      <c r="P25" s="3" t="n">
        <f aca="false">AVERAGE(P4:P23)</f>
        <v>1.235</v>
      </c>
      <c r="Q25" s="3" t="n">
        <f aca="false">AVERAGE(Q4:Q23)</f>
        <v>1.3025</v>
      </c>
    </row>
    <row r="26" customFormat="false" ht="12.8" hidden="false" customHeight="false" outlineLevel="0" collapsed="false">
      <c r="B26" s="4" t="s">
        <v>12</v>
      </c>
      <c r="C26" s="5" t="n">
        <f aca="false">SQRT(SUM((C34:C53)))/(COUNT(B4:B23)-1)</f>
        <v>0.137654018498787</v>
      </c>
      <c r="D26" s="5" t="n">
        <f aca="false">SQRT(SUM((D34:D53)))/(COUNT(C4:C23)-1)</f>
        <v>0.0579979940430649</v>
      </c>
      <c r="E26" s="5" t="n">
        <f aca="false">SQRT(SUM((E34:E53)))/(COUNT(D4:D23)-1)</f>
        <v>0.0384554640419465</v>
      </c>
      <c r="F26" s="5" t="n">
        <f aca="false">SQRT(SUM((F34:F53)))/(COUNT(E4:E23)-1)</f>
        <v>0.00420229458491351</v>
      </c>
      <c r="G26" s="5" t="n">
        <f aca="false">SQRT(SUM((G34:G53)))/(COUNT(F4:F23)-1)</f>
        <v>0.0464070572052221</v>
      </c>
      <c r="H26" s="5" t="n">
        <f aca="false">SQRT(SUM((H34:H53)))/(COUNT(G4:G23)-1)</f>
        <v>0.005393131982084</v>
      </c>
      <c r="K26" s="0"/>
      <c r="L26" s="5" t="n">
        <f aca="false">SQRT(SUM((L34:L53)))/(COUNT(K4:K23)-1)</f>
        <v>0.0117097870848878</v>
      </c>
      <c r="M26" s="5" t="n">
        <f aca="false">SQRT(SUM((M34:M53)))/(COUNT(L4:L23)-1)</f>
        <v>0.00418412777144245</v>
      </c>
      <c r="N26" s="5" t="n">
        <f aca="false">SQRT(SUM((N34:N53)))/(COUNT(M4:M23)-1)</f>
        <v>0.000512989176042578</v>
      </c>
      <c r="O26" s="5" t="n">
        <f aca="false">SQRT(SUM((O34:O53)))/(COUNT(N4:N23)-1)</f>
        <v>0</v>
      </c>
      <c r="P26" s="5" t="n">
        <f aca="false">SQRT(SUM((P34:P53)))/(COUNT(O4:O23)-1)</f>
        <v>0.00203841228747759</v>
      </c>
      <c r="Q26" s="5" t="n">
        <f aca="false">SQRT(SUM((Q34:Q53)))/(COUNT(P4:P23)-1)</f>
        <v>0.00256494588021289</v>
      </c>
    </row>
    <row r="27" customFormat="false" ht="12.8" hidden="false" customHeight="false" outlineLevel="0" collapsed="false">
      <c r="B27" s="1" t="s">
        <v>13</v>
      </c>
      <c r="C27" s="0" t="n">
        <v>0.05</v>
      </c>
      <c r="D27" s="0" t="n">
        <v>0.05</v>
      </c>
      <c r="E27" s="0" t="n">
        <v>0.05</v>
      </c>
      <c r="F27" s="0" t="n">
        <v>0.05</v>
      </c>
      <c r="G27" s="0" t="n">
        <v>0.05</v>
      </c>
      <c r="H27" s="0" t="n">
        <v>0.05</v>
      </c>
      <c r="K27" s="0"/>
      <c r="L27" s="0" t="n">
        <v>0.05</v>
      </c>
      <c r="M27" s="0" t="n">
        <v>0.05</v>
      </c>
      <c r="N27" s="0" t="n">
        <v>0.05</v>
      </c>
      <c r="O27" s="0" t="n">
        <v>0.05</v>
      </c>
      <c r="P27" s="0" t="n">
        <v>0.05</v>
      </c>
      <c r="Q27" s="0" t="n">
        <v>0.05</v>
      </c>
    </row>
    <row r="28" customFormat="false" ht="12.8" hidden="false" customHeight="false" outlineLevel="0" collapsed="false">
      <c r="B28" s="1" t="s">
        <v>14</v>
      </c>
      <c r="C28" s="5" t="n">
        <f aca="false">SQRT(C26^2 + C27^2)</f>
        <v>0.146453503914602</v>
      </c>
      <c r="D28" s="5" t="n">
        <f aca="false">SQRT(D26^2 + D27^2)</f>
        <v>0.0765752395557427</v>
      </c>
      <c r="E28" s="5" t="n">
        <f aca="false">SQRT(E26^2 + E27^2)</f>
        <v>0.0630779098788272</v>
      </c>
      <c r="F28" s="5" t="n">
        <f aca="false">SQRT(F26^2 + F27^2)</f>
        <v>0.0501762820441929</v>
      </c>
      <c r="G28" s="5" t="n">
        <f aca="false">SQRT(G26^2 + G27^2)</f>
        <v>0.0682174094967608</v>
      </c>
      <c r="H28" s="5" t="n">
        <f aca="false">SQRT(H26^2 + H27^2)</f>
        <v>0.0502900176235421</v>
      </c>
      <c r="L28" s="5" t="n">
        <f aca="false">SQRT(L26^2 + L27^2)</f>
        <v>0.0513528880743178</v>
      </c>
      <c r="M28" s="5" t="n">
        <f aca="false">SQRT(M26^2 + M27^2)</f>
        <v>0.0501747638281214</v>
      </c>
      <c r="N28" s="5" t="n">
        <f aca="false">SQRT(N26^2 + N27^2)</f>
        <v>0.0500026315096989</v>
      </c>
      <c r="O28" s="5" t="n">
        <f aca="false">SQRT(O26^2 + O27^2)</f>
        <v>0.05</v>
      </c>
      <c r="P28" s="5" t="n">
        <f aca="false">SQRT(P26^2 + P27^2)</f>
        <v>0.0500415339958093</v>
      </c>
      <c r="Q28" s="5" t="n">
        <f aca="false">SQRT(Q26^2 + Q27^2)</f>
        <v>0.050065746247993</v>
      </c>
    </row>
    <row r="34" customFormat="false" ht="12.8" hidden="false" customHeight="false" outlineLevel="0" collapsed="false">
      <c r="C34" s="0" t="n">
        <f aca="false">(C4 - C$25)^2</f>
        <v>0.0414122499999993</v>
      </c>
      <c r="D34" s="0" t="n">
        <f aca="false">(D4 - D$25)^2</f>
        <v>0.0139240000000001</v>
      </c>
      <c r="E34" s="0" t="n">
        <f aca="false">(E4 - E$25)^2</f>
        <v>0.00616225</v>
      </c>
      <c r="F34" s="0" t="n">
        <f aca="false">(F4 - F$25)^2</f>
        <v>0.00525625000000003</v>
      </c>
      <c r="G34" s="0" t="n">
        <f aca="false">(G4 - G$25)^2</f>
        <v>0.00970225000000001</v>
      </c>
      <c r="H34" s="0" t="n">
        <f aca="false">(H4 - H$25)^2</f>
        <v>0.00902500000000004</v>
      </c>
      <c r="L34" s="0" t="n">
        <f aca="false">(L4 - L$25)^2</f>
        <v>0.00302500000000016</v>
      </c>
      <c r="M34" s="0" t="n">
        <f aca="false">(M4 - M$25)^2</f>
        <v>0.000484000000000011</v>
      </c>
      <c r="N34" s="0" t="n">
        <f aca="false">(N4 - N$25)^2</f>
        <v>9.02500000000012E-005</v>
      </c>
      <c r="O34" s="0" t="n">
        <f aca="false">(O4 - O$25)^2</f>
        <v>0</v>
      </c>
      <c r="P34" s="0" t="n">
        <f aca="false">(P4 - P$25)^2</f>
        <v>0.000625000000000007</v>
      </c>
      <c r="Q34" s="0" t="n">
        <f aca="false">(Q4 - Q$25)^2</f>
        <v>0.00225625000000001</v>
      </c>
    </row>
    <row r="35" customFormat="false" ht="12.8" hidden="false" customHeight="false" outlineLevel="0" collapsed="false">
      <c r="C35" s="0" t="n">
        <f aca="false">(C5 - C$25)^2</f>
        <v>0.000702249999999928</v>
      </c>
      <c r="D35" s="0" t="n">
        <f aca="false">(D5 - D$25)^2</f>
        <v>0.0163840000000003</v>
      </c>
      <c r="E35" s="0" t="n">
        <f aca="false">(E5 - E$25)^2</f>
        <v>0.00616225</v>
      </c>
      <c r="F35" s="0" t="n">
        <f aca="false">(F5 - F$25)^2</f>
        <v>0.000156250000000004</v>
      </c>
      <c r="G35" s="0" t="n">
        <f aca="false">(G5 - G$25)^2</f>
        <v>0.0117722500000001</v>
      </c>
      <c r="H35" s="0" t="n">
        <f aca="false">(H5 - H$25)^2</f>
        <v>0.000225000000000004</v>
      </c>
      <c r="L35" s="0" t="n">
        <f aca="false">(L5 - L$25)^2</f>
        <v>0.00202499999999983</v>
      </c>
      <c r="M35" s="0" t="n">
        <f aca="false">(M5 - M$25)^2</f>
        <v>0.00014399999999999</v>
      </c>
      <c r="N35" s="0" t="n">
        <f aca="false">(N5 - N$25)^2</f>
        <v>2.49999999999945E-007</v>
      </c>
      <c r="O35" s="0" t="n">
        <f aca="false">(O5 - O$25)^2</f>
        <v>0</v>
      </c>
      <c r="P35" s="0" t="n">
        <f aca="false">(P5 - P$25)^2</f>
        <v>2.50000000000012E-005</v>
      </c>
      <c r="Q35" s="0" t="n">
        <f aca="false">(Q5 - Q$25)^2</f>
        <v>6.24999999999973E-006</v>
      </c>
    </row>
    <row r="36" customFormat="false" ht="12.8" hidden="false" customHeight="false" outlineLevel="0" collapsed="false">
      <c r="C36" s="0" t="n">
        <f aca="false">(C6 - C$25)^2</f>
        <v>0.914892249999997</v>
      </c>
      <c r="D36" s="0" t="n">
        <f aca="false">(D6 - D$25)^2</f>
        <v>0.110223999999999</v>
      </c>
      <c r="E36" s="0" t="n">
        <f aca="false">(E6 - E$25)^2</f>
        <v>0.00616225</v>
      </c>
      <c r="F36" s="0" t="n">
        <f aca="false">(F6 - F$25)^2</f>
        <v>0.000156250000000004</v>
      </c>
      <c r="G36" s="0" t="n">
        <f aca="false">(G6 - G$25)^2</f>
        <v>0.00970225000000001</v>
      </c>
      <c r="H36" s="0" t="n">
        <f aca="false">(H6 - H$25)^2</f>
        <v>2.49999999999989E-005</v>
      </c>
      <c r="L36" s="0" t="n">
        <f aca="false">(L6 - L$25)^2</f>
        <v>0.00202499999999983</v>
      </c>
      <c r="M36" s="0" t="n">
        <f aca="false">(M6 - M$25)^2</f>
        <v>6.40000000000001E-005</v>
      </c>
      <c r="N36" s="0" t="n">
        <f aca="false">(N6 - N$25)^2</f>
        <v>2.49999999999945E-007</v>
      </c>
      <c r="O36" s="0" t="n">
        <f aca="false">(O6 - O$25)^2</f>
        <v>0</v>
      </c>
      <c r="P36" s="0" t="n">
        <f aca="false">(P6 - P$25)^2</f>
        <v>2.50000000000012E-005</v>
      </c>
      <c r="Q36" s="0" t="n">
        <f aca="false">(Q6 - Q$25)^2</f>
        <v>6.24999999999973E-006</v>
      </c>
    </row>
    <row r="37" customFormat="false" ht="12.8" hidden="false" customHeight="false" outlineLevel="0" collapsed="false">
      <c r="C37" s="0" t="n">
        <f aca="false">(C7 - C$25)^2</f>
        <v>0.895862250000001</v>
      </c>
      <c r="D37" s="0" t="n">
        <f aca="false">(D7 - D$25)^2</f>
        <v>0.0116640000000001</v>
      </c>
      <c r="E37" s="0" t="n">
        <f aca="false">(E7 - E$25)^2</f>
        <v>0.01476225</v>
      </c>
      <c r="F37" s="0" t="n">
        <f aca="false">(F7 - F$25)^2</f>
        <v>5.62499999999976E-005</v>
      </c>
      <c r="G37" s="0" t="n">
        <f aca="false">(G7 - G$25)^2</f>
        <v>0.00970225000000001</v>
      </c>
      <c r="H37" s="0" t="n">
        <f aca="false">(H7 - H$25)^2</f>
        <v>0.000224999999999997</v>
      </c>
      <c r="L37" s="0" t="n">
        <f aca="false">(L7 - L$25)^2</f>
        <v>0.00202499999999983</v>
      </c>
      <c r="M37" s="0" t="n">
        <f aca="false">(M7 - M$25)^2</f>
        <v>0.000323999999999993</v>
      </c>
      <c r="N37" s="0" t="n">
        <f aca="false">(N7 - N$25)^2</f>
        <v>2.49999999999945E-007</v>
      </c>
      <c r="O37" s="0" t="n">
        <f aca="false">(O7 - O$25)^2</f>
        <v>0</v>
      </c>
      <c r="P37" s="0" t="n">
        <f aca="false">(P7 - P$25)^2</f>
        <v>0.000225000000000004</v>
      </c>
      <c r="Q37" s="0" t="n">
        <f aca="false">(Q7 - Q$25)^2</f>
        <v>6.24999999999973E-006</v>
      </c>
    </row>
    <row r="38" customFormat="false" ht="12.8" hidden="false" customHeight="false" outlineLevel="0" collapsed="false">
      <c r="C38" s="0" t="n">
        <f aca="false">(C8 - C$25)^2</f>
        <v>1.23988225</v>
      </c>
      <c r="D38" s="0" t="n">
        <f aca="false">(D8 - D$25)^2</f>
        <v>0.00960400000000015</v>
      </c>
      <c r="E38" s="0" t="n">
        <f aca="false">(E8 - E$25)^2</f>
        <v>0.15327225</v>
      </c>
      <c r="F38" s="0" t="n">
        <f aca="false">(F8 - F$25)^2</f>
        <v>5.62499999999976E-005</v>
      </c>
      <c r="G38" s="0" t="n">
        <f aca="false">(G8 - G$25)^2</f>
        <v>0.00970225000000001</v>
      </c>
      <c r="H38" s="0" t="n">
        <f aca="false">(H8 - H$25)^2</f>
        <v>0.000224999999999997</v>
      </c>
      <c r="L38" s="0" t="n">
        <f aca="false">(L8 - L$25)^2</f>
        <v>0.00302500000000016</v>
      </c>
      <c r="M38" s="0" t="n">
        <f aca="false">(M8 - M$25)^2</f>
        <v>0.000323999999999993</v>
      </c>
      <c r="N38" s="0" t="n">
        <f aca="false">(N8 - N$25)^2</f>
        <v>2.49999999999945E-007</v>
      </c>
      <c r="O38" s="0" t="n">
        <f aca="false">(O8 - O$25)^2</f>
        <v>0</v>
      </c>
      <c r="P38" s="0" t="n">
        <f aca="false">(P8 - P$25)^2</f>
        <v>2.49999999999989E-005</v>
      </c>
      <c r="Q38" s="0" t="n">
        <f aca="false">(Q8 - Q$25)^2</f>
        <v>6.24999999999973E-006</v>
      </c>
    </row>
    <row r="39" customFormat="false" ht="12.8" hidden="false" customHeight="false" outlineLevel="0" collapsed="false">
      <c r="C39" s="0" t="n">
        <f aca="false">(C9 - C$25)^2</f>
        <v>0.031152249999999</v>
      </c>
      <c r="D39" s="0" t="n">
        <f aca="false">(D9 - D$25)^2</f>
        <v>0.0116640000000001</v>
      </c>
      <c r="E39" s="0" t="n">
        <f aca="false">(E9 - E$25)^2</f>
        <v>0.00616225</v>
      </c>
      <c r="F39" s="0" t="n">
        <f aca="false">(F9 - F$25)^2</f>
        <v>5.62499999999976E-005</v>
      </c>
      <c r="G39" s="0" t="n">
        <f aca="false">(G9 - G$25)^2</f>
        <v>0.00970225000000001</v>
      </c>
      <c r="H39" s="0" t="n">
        <f aca="false">(H9 - H$25)^2</f>
        <v>2.49999999999989E-005</v>
      </c>
      <c r="L39" s="0" t="n">
        <f aca="false">(L9 - L$25)^2</f>
        <v>0.00202499999999983</v>
      </c>
      <c r="M39" s="0" t="n">
        <f aca="false">(M9 - M$25)^2</f>
        <v>0.000323999999999993</v>
      </c>
      <c r="N39" s="0" t="n">
        <f aca="false">(N9 - N$25)^2</f>
        <v>2.49999999999945E-007</v>
      </c>
      <c r="O39" s="0" t="n">
        <f aca="false">(O9 - O$25)^2</f>
        <v>0</v>
      </c>
      <c r="P39" s="0" t="n">
        <f aca="false">(P9 - P$25)^2</f>
        <v>2.49999999999989E-005</v>
      </c>
      <c r="Q39" s="0" t="n">
        <f aca="false">(Q9 - Q$25)^2</f>
        <v>6.24999999999973E-006</v>
      </c>
    </row>
    <row r="40" customFormat="false" ht="12.8" hidden="false" customHeight="false" outlineLevel="0" collapsed="false">
      <c r="C40" s="0" t="n">
        <f aca="false">(C10 - C$25)^2</f>
        <v>1.57126225000001</v>
      </c>
      <c r="D40" s="0" t="n">
        <f aca="false">(D10 - D$25)^2</f>
        <v>0.0116640000000001</v>
      </c>
      <c r="E40" s="0" t="n">
        <f aca="false">(E10 - E$25)^2</f>
        <v>0.00616225</v>
      </c>
      <c r="F40" s="0" t="n">
        <f aca="false">(F10 - F$25)^2</f>
        <v>6.24999999999973E-006</v>
      </c>
      <c r="G40" s="0" t="n">
        <f aca="false">(G10 - G$25)^2</f>
        <v>0.00783225000000004</v>
      </c>
      <c r="H40" s="0" t="n">
        <f aca="false">(H10 - H$25)^2</f>
        <v>2.49999999999989E-005</v>
      </c>
      <c r="L40" s="0" t="n">
        <f aca="false">(L10 - L$25)^2</f>
        <v>0.00302500000000016</v>
      </c>
      <c r="M40" s="0" t="n">
        <f aca="false">(M10 - M$25)^2</f>
        <v>0.000323999999999993</v>
      </c>
      <c r="N40" s="0" t="n">
        <f aca="false">(N10 - N$25)^2</f>
        <v>2.49999999999945E-007</v>
      </c>
      <c r="O40" s="0" t="n">
        <f aca="false">(O10 - O$25)^2</f>
        <v>0</v>
      </c>
      <c r="P40" s="0" t="n">
        <f aca="false">(P10 - P$25)^2</f>
        <v>0.000225000000000004</v>
      </c>
      <c r="Q40" s="0" t="n">
        <f aca="false">(Q10 - Q$25)^2</f>
        <v>6.24999999999973E-006</v>
      </c>
    </row>
    <row r="41" customFormat="false" ht="12.8" hidden="false" customHeight="false" outlineLevel="0" collapsed="false">
      <c r="C41" s="0" t="n">
        <f aca="false">(C11 - C$25)^2</f>
        <v>0.0178222499999995</v>
      </c>
      <c r="D41" s="0" t="n">
        <f aca="false">(D11 - D$25)^2</f>
        <v>0.110223999999999</v>
      </c>
      <c r="E41" s="0" t="n">
        <f aca="false">(E11 - E$25)^2</f>
        <v>0.00616225</v>
      </c>
      <c r="F41" s="0" t="n">
        <f aca="false">(F11 - F$25)^2</f>
        <v>5.62499999999976E-005</v>
      </c>
      <c r="G41" s="0" t="n">
        <f aca="false">(G11 - G$25)^2</f>
        <v>0.00783225000000004</v>
      </c>
      <c r="H41" s="0" t="n">
        <f aca="false">(H11 - H$25)^2</f>
        <v>2.49999999999989E-005</v>
      </c>
      <c r="L41" s="0" t="n">
        <f aca="false">(L11 - L$25)^2</f>
        <v>0.00302500000000016</v>
      </c>
      <c r="M41" s="0" t="n">
        <f aca="false">(M11 - M$25)^2</f>
        <v>0.000323999999999993</v>
      </c>
      <c r="N41" s="0" t="n">
        <f aca="false">(N11 - N$25)^2</f>
        <v>2.49999999999945E-007</v>
      </c>
      <c r="O41" s="0" t="n">
        <f aca="false">(O11 - O$25)^2</f>
        <v>0</v>
      </c>
      <c r="P41" s="0" t="n">
        <f aca="false">(P11 - P$25)^2</f>
        <v>2.50000000000012E-005</v>
      </c>
      <c r="Q41" s="0" t="n">
        <f aca="false">(Q11 - Q$25)^2</f>
        <v>6.24999999999973E-006</v>
      </c>
    </row>
    <row r="42" customFormat="false" ht="12.8" hidden="false" customHeight="false" outlineLevel="0" collapsed="false">
      <c r="C42" s="0" t="n">
        <f aca="false">(C12 - C$25)^2</f>
        <v>1.22500000000175E-005</v>
      </c>
      <c r="D42" s="0" t="n">
        <f aca="false">(D12 - D$25)^2</f>
        <v>0.0139240000000001</v>
      </c>
      <c r="E42" s="0" t="n">
        <f aca="false">(E12 - E$25)^2</f>
        <v>0.00616225</v>
      </c>
      <c r="F42" s="0" t="n">
        <f aca="false">(F12 - F$25)^2</f>
        <v>5.62499999999976E-005</v>
      </c>
      <c r="G42" s="0" t="n">
        <f aca="false">(G12 - G$25)^2</f>
        <v>0.0117722500000001</v>
      </c>
      <c r="H42" s="0" t="n">
        <f aca="false">(H12 - H$25)^2</f>
        <v>2.49999999999989E-005</v>
      </c>
      <c r="L42" s="0" t="n">
        <f aca="false">(L12 - L$25)^2</f>
        <v>0.00202499999999983</v>
      </c>
      <c r="M42" s="0" t="n">
        <f aca="false">(M12 - M$25)^2</f>
        <v>6.40000000000001E-005</v>
      </c>
      <c r="N42" s="0" t="n">
        <f aca="false">(N12 - N$25)^2</f>
        <v>2.49999999999945E-007</v>
      </c>
      <c r="O42" s="0" t="n">
        <f aca="false">(O12 - O$25)^2</f>
        <v>0</v>
      </c>
      <c r="P42" s="0" t="n">
        <f aca="false">(P12 - P$25)^2</f>
        <v>2.49999999999989E-005</v>
      </c>
      <c r="Q42" s="0" t="n">
        <f aca="false">(Q12 - Q$25)^2</f>
        <v>6.24999999999973E-006</v>
      </c>
    </row>
    <row r="43" customFormat="false" ht="12.8" hidden="false" customHeight="false" outlineLevel="0" collapsed="false">
      <c r="C43" s="0" t="n">
        <f aca="false">(C13 - C$25)^2</f>
        <v>0.179352249999998</v>
      </c>
      <c r="D43" s="0" t="n">
        <f aca="false">(D13 - D$25)^2</f>
        <v>0.675683999999999</v>
      </c>
      <c r="E43" s="0" t="n">
        <f aca="false">(E13 - E$25)^2</f>
        <v>0.00616225</v>
      </c>
      <c r="F43" s="0" t="n">
        <f aca="false">(F13 - F$25)^2</f>
        <v>5.62499999999976E-005</v>
      </c>
      <c r="G43" s="0" t="n">
        <f aca="false">(G13 - G$25)^2</f>
        <v>0.00970225000000001</v>
      </c>
      <c r="H43" s="0" t="n">
        <f aca="false">(H13 - H$25)^2</f>
        <v>2.49999999999989E-005</v>
      </c>
      <c r="L43" s="0" t="n">
        <f aca="false">(L13 - L$25)^2</f>
        <v>0.00202499999999983</v>
      </c>
      <c r="M43" s="0" t="n">
        <f aca="false">(M13 - M$25)^2</f>
        <v>0.00014399999999999</v>
      </c>
      <c r="N43" s="0" t="n">
        <f aca="false">(N13 - N$25)^2</f>
        <v>2.49999999999945E-007</v>
      </c>
      <c r="O43" s="0" t="n">
        <f aca="false">(O13 - O$25)^2</f>
        <v>0</v>
      </c>
      <c r="P43" s="0" t="n">
        <f aca="false">(P13 - P$25)^2</f>
        <v>2.49999999999989E-005</v>
      </c>
      <c r="Q43" s="0" t="n">
        <f aca="false">(Q13 - Q$25)^2</f>
        <v>6.24999999999973E-006</v>
      </c>
    </row>
    <row r="44" customFormat="false" ht="12.8" hidden="false" customHeight="false" outlineLevel="0" collapsed="false">
      <c r="C44" s="0" t="n">
        <f aca="false">(C14 - C$25)^2</f>
        <v>0.253512250000003</v>
      </c>
      <c r="D44" s="0" t="n">
        <f aca="false">(D14 - D$25)^2</f>
        <v>0.00960400000000015</v>
      </c>
      <c r="E44" s="0" t="n">
        <f aca="false">(E14 - E$25)^2</f>
        <v>0.00616225</v>
      </c>
      <c r="F44" s="0" t="n">
        <f aca="false">(F14 - F$25)^2</f>
        <v>5.62499999999976E-005</v>
      </c>
      <c r="G44" s="0" t="n">
        <f aca="false">(G14 - G$25)^2</f>
        <v>0.15327225</v>
      </c>
      <c r="H44" s="0" t="n">
        <f aca="false">(H14 - H$25)^2</f>
        <v>0.000224999999999997</v>
      </c>
      <c r="L44" s="0" t="n">
        <f aca="false">(L14 - L$25)^2</f>
        <v>0.00202499999999983</v>
      </c>
      <c r="M44" s="0" t="n">
        <f aca="false">(M14 - M$25)^2</f>
        <v>6.40000000000001E-005</v>
      </c>
      <c r="N44" s="0" t="n">
        <f aca="false">(N14 - N$25)^2</f>
        <v>2.49999999999945E-007</v>
      </c>
      <c r="O44" s="0" t="n">
        <f aca="false">(O14 - O$25)^2</f>
        <v>0</v>
      </c>
      <c r="P44" s="0" t="n">
        <f aca="false">(P14 - P$25)^2</f>
        <v>2.49999999999989E-005</v>
      </c>
      <c r="Q44" s="0" t="n">
        <f aca="false">(Q14 - Q$25)^2</f>
        <v>6.24999999999973E-006</v>
      </c>
    </row>
    <row r="45" customFormat="false" ht="12.8" hidden="false" customHeight="false" outlineLevel="0" collapsed="false">
      <c r="C45" s="0" t="n">
        <f aca="false">(C15 - C$25)^2</f>
        <v>0.0336722500000008</v>
      </c>
      <c r="D45" s="0" t="n">
        <f aca="false">(D15 - D$25)^2</f>
        <v>0.0116640000000001</v>
      </c>
      <c r="E45" s="0" t="n">
        <f aca="false">(E15 - E$25)^2</f>
        <v>0.00616225</v>
      </c>
      <c r="F45" s="0" t="n">
        <f aca="false">(F15 - F$25)^2</f>
        <v>5.62499999999976E-005</v>
      </c>
      <c r="G45" s="0" t="n">
        <f aca="false">(G15 - G$25)^2</f>
        <v>0.06325225</v>
      </c>
      <c r="H45" s="0" t="n">
        <f aca="false">(H15 - H$25)^2</f>
        <v>2.49999999999989E-005</v>
      </c>
      <c r="L45" s="0" t="n">
        <f aca="false">(L15 - L$25)^2</f>
        <v>0.00302500000000016</v>
      </c>
      <c r="M45" s="0" t="n">
        <f aca="false">(M15 - M$25)^2</f>
        <v>0.00014399999999999</v>
      </c>
      <c r="N45" s="0" t="n">
        <f aca="false">(N15 - N$25)^2</f>
        <v>2.49999999999945E-007</v>
      </c>
      <c r="O45" s="0" t="n">
        <f aca="false">(O15 - O$25)^2</f>
        <v>0</v>
      </c>
      <c r="P45" s="0" t="n">
        <f aca="false">(P15 - P$25)^2</f>
        <v>2.49999999999989E-005</v>
      </c>
      <c r="Q45" s="0" t="n">
        <f aca="false">(Q15 - Q$25)^2</f>
        <v>6.24999999999973E-006</v>
      </c>
    </row>
    <row r="46" customFormat="false" ht="12.8" hidden="false" customHeight="false" outlineLevel="0" collapsed="false">
      <c r="C46" s="0" t="n">
        <f aca="false">(C16 - C$25)^2</f>
        <v>0.0040322499999997</v>
      </c>
      <c r="D46" s="0" t="n">
        <f aca="false">(D16 - D$25)^2</f>
        <v>0.0116640000000001</v>
      </c>
      <c r="E46" s="0" t="n">
        <f aca="false">(E16 - E$25)^2</f>
        <v>0.00616225</v>
      </c>
      <c r="F46" s="0" t="n">
        <f aca="false">(F16 - F$25)^2</f>
        <v>5.62499999999976E-005</v>
      </c>
      <c r="G46" s="0" t="n">
        <f aca="false">(G16 - G$25)^2</f>
        <v>0.00970225000000001</v>
      </c>
      <c r="H46" s="0" t="n">
        <f aca="false">(H16 - H$25)^2</f>
        <v>2.50000000000012E-005</v>
      </c>
      <c r="L46" s="0" t="n">
        <f aca="false">(L16 - L$25)^2</f>
        <v>0.00302500000000016</v>
      </c>
      <c r="M46" s="0" t="n">
        <f aca="false">(M16 - M$25)^2</f>
        <v>6.40000000000001E-005</v>
      </c>
      <c r="N46" s="0" t="n">
        <f aca="false">(N16 - N$25)^2</f>
        <v>2.49999999999945E-007</v>
      </c>
      <c r="O46" s="0" t="n">
        <f aca="false">(O16 - O$25)^2</f>
        <v>0</v>
      </c>
      <c r="P46" s="0" t="n">
        <f aca="false">(P16 - P$25)^2</f>
        <v>2.49999999999989E-005</v>
      </c>
      <c r="Q46" s="0" t="n">
        <f aca="false">(Q16 - Q$25)^2</f>
        <v>6.24999999999973E-006</v>
      </c>
    </row>
    <row r="47" customFormat="false" ht="12.8" hidden="false" customHeight="false" outlineLevel="0" collapsed="false">
      <c r="C47" s="0" t="n">
        <f aca="false">(C17 - C$25)^2</f>
        <v>0.086142250000001</v>
      </c>
      <c r="D47" s="0" t="n">
        <f aca="false">(D17 - D$25)^2</f>
        <v>0.0116640000000001</v>
      </c>
      <c r="E47" s="0" t="n">
        <f aca="false">(E17 - E$25)^2</f>
        <v>0.00616225</v>
      </c>
      <c r="F47" s="0" t="n">
        <f aca="false">(F17 - F$25)^2</f>
        <v>5.62499999999976E-005</v>
      </c>
      <c r="G47" s="0" t="n">
        <f aca="false">(G17 - G$25)^2</f>
        <v>0.38626225</v>
      </c>
      <c r="H47" s="0" t="n">
        <f aca="false">(H17 - H$25)^2</f>
        <v>2.49999999999989E-005</v>
      </c>
      <c r="L47" s="0" t="n">
        <f aca="false">(L17 - L$25)^2</f>
        <v>0.00202499999999983</v>
      </c>
      <c r="M47" s="0" t="n">
        <f aca="false">(M17 - M$25)^2</f>
        <v>0.00270399999999996</v>
      </c>
      <c r="N47" s="0" t="n">
        <f aca="false">(N17 - N$25)^2</f>
        <v>2.49999999999945E-007</v>
      </c>
      <c r="O47" s="0" t="n">
        <f aca="false">(O17 - O$25)^2</f>
        <v>0</v>
      </c>
      <c r="P47" s="0" t="n">
        <f aca="false">(P17 - P$25)^2</f>
        <v>2.49999999999989E-005</v>
      </c>
      <c r="Q47" s="0" t="n">
        <f aca="false">(Q17 - Q$25)^2</f>
        <v>6.24999999999973E-006</v>
      </c>
    </row>
    <row r="48" customFormat="false" ht="12.8" hidden="false" customHeight="false" outlineLevel="0" collapsed="false">
      <c r="C48" s="0" t="n">
        <f aca="false">(C18 - C$25)^2</f>
        <v>0.0414122499999993</v>
      </c>
      <c r="D48" s="0" t="n">
        <f aca="false">(D18 - D$25)^2</f>
        <v>0.110223999999999</v>
      </c>
      <c r="E48" s="0" t="n">
        <f aca="false">(E18 - E$25)^2</f>
        <v>0.13068225</v>
      </c>
      <c r="F48" s="0" t="n">
        <f aca="false">(F18 - F$25)^2</f>
        <v>5.62499999999976E-005</v>
      </c>
      <c r="G48" s="0" t="n">
        <f aca="false">(G18 - G$25)^2</f>
        <v>0.00970225000000001</v>
      </c>
      <c r="H48" s="0" t="n">
        <f aca="false">(H18 - H$25)^2</f>
        <v>2.49999999999989E-005</v>
      </c>
      <c r="L48" s="0" t="n">
        <f aca="false">(L18 - L$25)^2</f>
        <v>0.00202499999999983</v>
      </c>
      <c r="M48" s="0" t="n">
        <f aca="false">(M18 - M$25)^2</f>
        <v>0.000484000000000011</v>
      </c>
      <c r="N48" s="0" t="n">
        <f aca="false">(N18 - N$25)^2</f>
        <v>2.49999999999945E-007</v>
      </c>
      <c r="O48" s="0" t="n">
        <f aca="false">(O18 - O$25)^2</f>
        <v>0</v>
      </c>
      <c r="P48" s="0" t="n">
        <f aca="false">(P18 - P$25)^2</f>
        <v>2.49999999999989E-005</v>
      </c>
      <c r="Q48" s="0" t="n">
        <f aca="false">(Q18 - Q$25)^2</f>
        <v>6.24999999999973E-006</v>
      </c>
    </row>
    <row r="49" customFormat="false" ht="12.8" hidden="false" customHeight="false" outlineLevel="0" collapsed="false">
      <c r="C49" s="0" t="n">
        <f aca="false">(C19 - C$25)^2</f>
        <v>0.0710222500000003</v>
      </c>
      <c r="D49" s="0" t="n">
        <f aca="false">(D19 - D$25)^2</f>
        <v>0.0139240000000001</v>
      </c>
      <c r="E49" s="0" t="n">
        <f aca="false">(E19 - E$25)^2</f>
        <v>0.00469224999999997</v>
      </c>
      <c r="F49" s="0" t="n">
        <f aca="false">(F19 - F$25)^2</f>
        <v>6.24999999999973E-006</v>
      </c>
      <c r="G49" s="0" t="n">
        <f aca="false">(G19 - G$25)^2</f>
        <v>0.00970225000000001</v>
      </c>
      <c r="H49" s="0" t="n">
        <f aca="false">(H19 - H$25)^2</f>
        <v>2.49999999999989E-005</v>
      </c>
      <c r="L49" s="0" t="n">
        <f aca="false">(L19 - L$25)^2</f>
        <v>0.00202499999999983</v>
      </c>
      <c r="M49" s="0" t="n">
        <f aca="false">(M19 - M$25)^2</f>
        <v>6.40000000000001E-005</v>
      </c>
      <c r="N49" s="0" t="n">
        <f aca="false">(N19 - N$25)^2</f>
        <v>2.49999999999945E-007</v>
      </c>
      <c r="O49" s="0" t="n">
        <f aca="false">(O19 - O$25)^2</f>
        <v>0</v>
      </c>
      <c r="P49" s="0" t="n">
        <f aca="false">(P19 - P$25)^2</f>
        <v>2.49999999999989E-005</v>
      </c>
      <c r="Q49" s="0" t="n">
        <f aca="false">(Q19 - Q$25)^2</f>
        <v>6.24999999999973E-006</v>
      </c>
    </row>
    <row r="50" customFormat="false" ht="12.8" hidden="false" customHeight="false" outlineLevel="0" collapsed="false">
      <c r="C50" s="0" t="n">
        <f aca="false">(C20 - C$25)^2</f>
        <v>0.157212250000003</v>
      </c>
      <c r="D50" s="0" t="n">
        <f aca="false">(D20 - D$25)^2</f>
        <v>0.0163840000000003</v>
      </c>
      <c r="E50" s="0" t="n">
        <f aca="false">(E20 - E$25)^2</f>
        <v>0.00616225</v>
      </c>
      <c r="F50" s="0" t="n">
        <f aca="false">(F20 - F$25)^2</f>
        <v>5.62499999999976E-005</v>
      </c>
      <c r="G50" s="0" t="n">
        <f aca="false">(G20 - G$25)^2</f>
        <v>0.00970225000000001</v>
      </c>
      <c r="H50" s="0" t="n">
        <f aca="false">(H20 - H$25)^2</f>
        <v>2.49999999999989E-005</v>
      </c>
      <c r="L50" s="0" t="n">
        <f aca="false">(L20 - L$25)^2</f>
        <v>0.00202499999999983</v>
      </c>
      <c r="M50" s="0" t="n">
        <f aca="false">(M20 - M$25)^2</f>
        <v>6.40000000000001E-005</v>
      </c>
      <c r="N50" s="0" t="n">
        <f aca="false">(N20 - N$25)^2</f>
        <v>2.49999999999945E-007</v>
      </c>
      <c r="O50" s="0" t="n">
        <f aca="false">(O20 - O$25)^2</f>
        <v>0</v>
      </c>
      <c r="P50" s="0" t="n">
        <f aca="false">(P20 - P$25)^2</f>
        <v>2.49999999999989E-005</v>
      </c>
      <c r="Q50" s="0" t="n">
        <f aca="false">(Q20 - Q$25)^2</f>
        <v>6.24999999999973E-006</v>
      </c>
    </row>
    <row r="51" customFormat="false" ht="12.8" hidden="false" customHeight="false" outlineLevel="0" collapsed="false">
      <c r="C51" s="0" t="n">
        <f aca="false">(C21 - C$25)^2</f>
        <v>0.666672249999996</v>
      </c>
      <c r="D51" s="0" t="n">
        <f aca="false">(D21 - D$25)^2</f>
        <v>0.0139240000000001</v>
      </c>
      <c r="E51" s="0" t="n">
        <f aca="false">(E21 - E$25)^2</f>
        <v>0.13801225</v>
      </c>
      <c r="F51" s="0" t="n">
        <f aca="false">(F21 - F$25)^2</f>
        <v>6.24999999999973E-006</v>
      </c>
      <c r="G51" s="0" t="n">
        <f aca="false">(G21 - G$25)^2</f>
        <v>0.00664225000000002</v>
      </c>
      <c r="H51" s="0" t="n">
        <f aca="false">(H21 - H$25)^2</f>
        <v>2.49999999999989E-005</v>
      </c>
      <c r="L51" s="0" t="n">
        <f aca="false">(L21 - L$25)^2</f>
        <v>0.00302500000000016</v>
      </c>
      <c r="M51" s="0" t="n">
        <f aca="false">(M21 - M$25)^2</f>
        <v>6.40000000000001E-005</v>
      </c>
      <c r="N51" s="0" t="n">
        <f aca="false">(N21 - N$25)^2</f>
        <v>2.49999999999945E-007</v>
      </c>
      <c r="O51" s="0" t="n">
        <f aca="false">(O21 - O$25)^2</f>
        <v>0</v>
      </c>
      <c r="P51" s="0" t="n">
        <f aca="false">(P21 - P$25)^2</f>
        <v>2.49999999999989E-005</v>
      </c>
      <c r="Q51" s="0" t="n">
        <f aca="false">(Q21 - Q$25)^2</f>
        <v>6.24999999999973E-006</v>
      </c>
    </row>
    <row r="52" customFormat="false" ht="12.8" hidden="false" customHeight="false" outlineLevel="0" collapsed="false">
      <c r="C52" s="0" t="n">
        <f aca="false">(C22 - C$25)^2</f>
        <v>0.634412250000003</v>
      </c>
      <c r="D52" s="0" t="n">
        <f aca="false">(D22 - D$25)^2</f>
        <v>0.0163840000000003</v>
      </c>
      <c r="E52" s="0" t="n">
        <f aca="false">(E22 - E$25)^2</f>
        <v>0.00616225</v>
      </c>
      <c r="F52" s="0" t="n">
        <f aca="false">(F22 - F$25)^2</f>
        <v>5.62499999999976E-005</v>
      </c>
      <c r="G52" s="0" t="n">
        <f aca="false">(G22 - G$25)^2</f>
        <v>0.0200222499999999</v>
      </c>
      <c r="H52" s="0" t="n">
        <f aca="false">(H22 - H$25)^2</f>
        <v>2.50000000000012E-005</v>
      </c>
      <c r="L52" s="0" t="n">
        <f aca="false">(L22 - L$25)^2</f>
        <v>0.00302500000000016</v>
      </c>
      <c r="M52" s="0" t="n">
        <f aca="false">(M22 - M$25)^2</f>
        <v>0.00014399999999999</v>
      </c>
      <c r="N52" s="0" t="n">
        <f aca="false">(N22 - N$25)^2</f>
        <v>2.49999999999945E-007</v>
      </c>
      <c r="O52" s="0" t="n">
        <f aca="false">(O22 - O$25)^2</f>
        <v>0</v>
      </c>
      <c r="P52" s="0" t="n">
        <f aca="false">(P22 - P$25)^2</f>
        <v>2.49999999999989E-005</v>
      </c>
      <c r="Q52" s="0" t="n">
        <f aca="false">(Q22 - Q$25)^2</f>
        <v>6.24999999999973E-006</v>
      </c>
    </row>
    <row r="53" customFormat="false" ht="12.8" hidden="false" customHeight="false" outlineLevel="0" collapsed="false">
      <c r="C53" s="0" t="n">
        <f aca="false">(C23 - C$25)^2</f>
        <v>1.22500000000175E-005</v>
      </c>
      <c r="D53" s="0" t="n">
        <f aca="false">(D23 - D$25)^2</f>
        <v>0.0139240000000001</v>
      </c>
      <c r="E53" s="0" t="n">
        <f aca="false">(E23 - E$25)^2</f>
        <v>0.00616225</v>
      </c>
      <c r="F53" s="0" t="n">
        <f aca="false">(F23 - F$25)^2</f>
        <v>5.62499999999976E-005</v>
      </c>
      <c r="G53" s="0" t="n">
        <f aca="false">(G23 - G$25)^2</f>
        <v>0.0117722500000001</v>
      </c>
      <c r="H53" s="0" t="n">
        <f aca="false">(H23 - H$25)^2</f>
        <v>0.000224999999999997</v>
      </c>
      <c r="L53" s="0" t="n">
        <f aca="false">(L23 - L$25)^2</f>
        <v>0.00302500000000016</v>
      </c>
      <c r="M53" s="0" t="n">
        <f aca="false">(M23 - M$25)^2</f>
        <v>3.99999999999912E-006</v>
      </c>
      <c r="N53" s="0" t="n">
        <f aca="false">(N23 - N$25)^2</f>
        <v>2.49999999999945E-007</v>
      </c>
      <c r="O53" s="0" t="n">
        <f aca="false">(O23 - O$25)^2</f>
        <v>0</v>
      </c>
      <c r="P53" s="0" t="n">
        <f aca="false">(P23 - P$25)^2</f>
        <v>2.49999999999989E-005</v>
      </c>
      <c r="Q53" s="0" t="n">
        <f aca="false">(Q23 - Q$25)^2</f>
        <v>6.24999999999973E-006</v>
      </c>
    </row>
    <row r="98" customFormat="false" ht="12.8" hidden="false" customHeight="false" outlineLevel="0" collapsed="false">
      <c r="K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2025-04-01T23:10:13Z</dcterms:created>
  <dc:creator/>
  <dc:description/>
  <dc:language>ru-RU</dc:language>
  <cp:lastModifiedBy/>
  <dcterms:modified xsi:type="dcterms:W3CDTF">2025-04-02T04:58:33Z</dcterms:modified>
  <cp:revision>9</cp:revision>
  <dc:subject/>
  <dc:title/>
</cp:coreProperties>
</file>