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_Singh\Desktop\Skill Test\"/>
    </mc:Choice>
  </mc:AlternateContent>
  <bookViews>
    <workbookView xWindow="240" yWindow="12" windowWidth="16092" windowHeight="9660" activeTab="2"/>
  </bookViews>
  <sheets>
    <sheet name="Raw_marketing" sheetId="1" r:id="rId1"/>
    <sheet name="Revenue_Raw" sheetId="3" r:id="rId2"/>
    <sheet name="Task 5" sheetId="4" r:id="rId3"/>
    <sheet name="Task 4" sheetId="5" r:id="rId4"/>
    <sheet name="Working Sheet" sheetId="2" r:id="rId5"/>
  </sheets>
  <calcPr calcId="152511"/>
  <pivotCaches>
    <pivotCache cacheId="4" r:id="rId6"/>
  </pivotCaches>
</workbook>
</file>

<file path=xl/calcChain.xml><?xml version="1.0" encoding="utf-8"?>
<calcChain xmlns="http://schemas.openxmlformats.org/spreadsheetml/2006/main">
  <c r="C406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2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2" i="2"/>
</calcChain>
</file>

<file path=xl/sharedStrings.xml><?xml version="1.0" encoding="utf-8"?>
<sst xmlns="http://schemas.openxmlformats.org/spreadsheetml/2006/main" count="1847" uniqueCount="332">
  <si>
    <t>ID</t>
  </si>
  <si>
    <t>Campaign_ID</t>
  </si>
  <si>
    <t>Channel</t>
  </si>
  <si>
    <t>Start_Date</t>
  </si>
  <si>
    <t>End_Date</t>
  </si>
  <si>
    <t>Budget</t>
  </si>
  <si>
    <t>Target_Audience</t>
  </si>
  <si>
    <t>CAMP001</t>
  </si>
  <si>
    <t>CAMP002</t>
  </si>
  <si>
    <t>CAMP003</t>
  </si>
  <si>
    <t>CAMP004</t>
  </si>
  <si>
    <t>CAMP005</t>
  </si>
  <si>
    <t>CAMP006</t>
  </si>
  <si>
    <t>CAMP007</t>
  </si>
  <si>
    <t>CAMP008</t>
  </si>
  <si>
    <t>CAMP009</t>
  </si>
  <si>
    <t>CAMP010</t>
  </si>
  <si>
    <t>CAMP011</t>
  </si>
  <si>
    <t>CAMP012</t>
  </si>
  <si>
    <t>CAMP013</t>
  </si>
  <si>
    <t>CAMP014</t>
  </si>
  <si>
    <t>CAMP015</t>
  </si>
  <si>
    <t>CAMP016</t>
  </si>
  <si>
    <t>CAMP017</t>
  </si>
  <si>
    <t>CAMP018</t>
  </si>
  <si>
    <t>CAMP019</t>
  </si>
  <si>
    <t>CAMP020</t>
  </si>
  <si>
    <t>CAMP021</t>
  </si>
  <si>
    <t>CAMP022</t>
  </si>
  <si>
    <t>CAMP023</t>
  </si>
  <si>
    <t>CAMP024</t>
  </si>
  <si>
    <t>CAMP025</t>
  </si>
  <si>
    <t>CAMP026</t>
  </si>
  <si>
    <t>CAMP027</t>
  </si>
  <si>
    <t>CAMP028</t>
  </si>
  <si>
    <t>CAMP029</t>
  </si>
  <si>
    <t>CAMP030</t>
  </si>
  <si>
    <t>CAMP031</t>
  </si>
  <si>
    <t>CAMP032</t>
  </si>
  <si>
    <t>CAMP033</t>
  </si>
  <si>
    <t>CAMP034</t>
  </si>
  <si>
    <t>CAMP035</t>
  </si>
  <si>
    <t>CAMP036</t>
  </si>
  <si>
    <t>CAMP037</t>
  </si>
  <si>
    <t>CAMP038</t>
  </si>
  <si>
    <t>CAMP039</t>
  </si>
  <si>
    <t>CAMP040</t>
  </si>
  <si>
    <t>CAMP041</t>
  </si>
  <si>
    <t>CAMP042</t>
  </si>
  <si>
    <t>CAMP043</t>
  </si>
  <si>
    <t>CAMP044</t>
  </si>
  <si>
    <t>CAMP045</t>
  </si>
  <si>
    <t>CAMP046</t>
  </si>
  <si>
    <t>CAMP047</t>
  </si>
  <si>
    <t>CAMP048</t>
  </si>
  <si>
    <t>CAMP049</t>
  </si>
  <si>
    <t>CAMP050</t>
  </si>
  <si>
    <t>CAMP051</t>
  </si>
  <si>
    <t>CAMP052</t>
  </si>
  <si>
    <t>CAMP053</t>
  </si>
  <si>
    <t>CAMP054</t>
  </si>
  <si>
    <t>CAMP055</t>
  </si>
  <si>
    <t>CAMP056</t>
  </si>
  <si>
    <t>CAMP057</t>
  </si>
  <si>
    <t>CAMP058</t>
  </si>
  <si>
    <t>CAMP059</t>
  </si>
  <si>
    <t>CAMP060</t>
  </si>
  <si>
    <t>CAMP061</t>
  </si>
  <si>
    <t>CAMP062</t>
  </si>
  <si>
    <t>CAMP063</t>
  </si>
  <si>
    <t>CAMP064</t>
  </si>
  <si>
    <t>CAMP065</t>
  </si>
  <si>
    <t>CAMP066</t>
  </si>
  <si>
    <t>CAMP067</t>
  </si>
  <si>
    <t>CAMP068</t>
  </si>
  <si>
    <t>CAMP069</t>
  </si>
  <si>
    <t>CAMP070</t>
  </si>
  <si>
    <t>CAMP071</t>
  </si>
  <si>
    <t>CAMP072</t>
  </si>
  <si>
    <t>CAMP073</t>
  </si>
  <si>
    <t>CAMP074</t>
  </si>
  <si>
    <t>CAMP075</t>
  </si>
  <si>
    <t>CAMP076</t>
  </si>
  <si>
    <t>CAMP077</t>
  </si>
  <si>
    <t>CAMP078</t>
  </si>
  <si>
    <t>CAMP079</t>
  </si>
  <si>
    <t>CAMP080</t>
  </si>
  <si>
    <t>CAMP081</t>
  </si>
  <si>
    <t>CAMP082</t>
  </si>
  <si>
    <t>CAMP083</t>
  </si>
  <si>
    <t>CAMP084</t>
  </si>
  <si>
    <t>CAMP085</t>
  </si>
  <si>
    <t>CAMP086</t>
  </si>
  <si>
    <t>CAMP087</t>
  </si>
  <si>
    <t>CAMP088</t>
  </si>
  <si>
    <t>CAMP089</t>
  </si>
  <si>
    <t>CAMP090</t>
  </si>
  <si>
    <t>CAMP091</t>
  </si>
  <si>
    <t>CAMP092</t>
  </si>
  <si>
    <t>CAMP093</t>
  </si>
  <si>
    <t>CAMP094</t>
  </si>
  <si>
    <t>CAMP095</t>
  </si>
  <si>
    <t>CAMP096</t>
  </si>
  <si>
    <t>CAMP097</t>
  </si>
  <si>
    <t>CAMP098</t>
  </si>
  <si>
    <t>CAMP099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</si>
  <si>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</si>
  <si>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</si>
  <si>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</si>
  <si>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</si>
  <si>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</si>
  <si>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</si>
  <si>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</si>
  <si>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</si>
  <si>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</si>
  <si>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</si>
  <si>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</si>
  <si>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</si>
  <si>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</si>
  <si>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</si>
  <si>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</si>
  <si>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</si>
  <si>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</si>
  <si>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</si>
  <si>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</si>
  <si>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</si>
  <si>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</si>
  <si>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</si>
  <si>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</si>
  <si>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</si>
  <si>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</si>
  <si>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</si>
  <si>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</si>
  <si>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</si>
  <si>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</si>
  <si>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</si>
  <si>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</si>
  <si>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</si>
  <si>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</si>
  <si>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</si>
  <si>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</si>
  <si>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</si>
  <si>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</si>
  <si>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</si>
  <si>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</si>
  <si>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</si>
  <si>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</si>
  <si>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</si>
  <si>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</si>
  <si>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</si>
  <si>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</si>
  <si>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</si>
  <si>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</si>
  <si>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</si>
  <si>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</si>
  <si>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</si>
  <si>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</si>
  <si>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</si>
  <si>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</si>
  <si>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</si>
  <si>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</si>
  <si>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</si>
  <si>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</si>
  <si>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</si>
  <si>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</si>
  <si>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</si>
  <si>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</si>
  <si>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</si>
  <si>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</si>
  <si>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</si>
  <si>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</si>
  <si>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</si>
  <si>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</si>
  <si>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</si>
  <si>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</si>
  <si>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</si>
  <si>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</si>
  <si>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</si>
  <si>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</si>
  <si>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</si>
  <si>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</si>
  <si>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</si>
  <si>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</si>
  <si>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</si>
  <si>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</si>
  <si>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</si>
  <si>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</si>
  <si>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</si>
  <si>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</si>
  <si>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</si>
  <si>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</si>
  <si>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</si>
  <si>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</si>
  <si>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</si>
  <si>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</si>
  <si>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</si>
  <si>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</si>
  <si>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</si>
  <si>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</si>
  <si>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</si>
  <si>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</si>
  <si>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</si>
  <si>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</si>
  <si>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</si>
  <si>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</si>
  <si>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</si>
  <si>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</si>
  <si>
    <t>CAMP201</t>
  </si>
  <si>
    <t>CAMP202</t>
  </si>
  <si>
    <t>CAMP203</t>
  </si>
  <si>
    <t>CAMP204</t>
  </si>
  <si>
    <t>CAMP205</t>
  </si>
  <si>
    <t>CAMP206</t>
  </si>
  <si>
    <t>CAMP207</t>
  </si>
  <si>
    <t>CAMP208</t>
  </si>
  <si>
    <t>CAMP209</t>
  </si>
  <si>
    <t>CAMP210</t>
  </si>
  <si>
    <t>CAMP211</t>
  </si>
  <si>
    <t>CAMP212</t>
  </si>
  <si>
    <t>CAMP213</t>
  </si>
  <si>
    <t>CAMP214</t>
  </si>
  <si>
    <t>CAMP215</t>
  </si>
  <si>
    <t>CAMP216</t>
  </si>
  <si>
    <t>CAMP217</t>
  </si>
  <si>
    <t>CAMP218</t>
  </si>
  <si>
    <t>CAMP219</t>
  </si>
  <si>
    <t>CAMP220</t>
  </si>
  <si>
    <t>CAMP221</t>
  </si>
  <si>
    <t>CAMP222</t>
  </si>
  <si>
    <t>CAMP223</t>
  </si>
  <si>
    <t>CAMP224</t>
  </si>
  <si>
    <t>CAMP225</t>
  </si>
  <si>
    <t>CAMP226</t>
  </si>
  <si>
    <t>CAMP227</t>
  </si>
  <si>
    <t>CAMP228</t>
  </si>
  <si>
    <t>CAMP229</t>
  </si>
  <si>
    <t>CAMP230</t>
  </si>
  <si>
    <t>CAMP231</t>
  </si>
  <si>
    <t>CAMP232</t>
  </si>
  <si>
    <t>CAMP233</t>
  </si>
  <si>
    <t>CAMP234</t>
  </si>
  <si>
    <t>CAMP235</t>
  </si>
  <si>
    <t>CAMP236</t>
  </si>
  <si>
    <t>CAMP237</t>
  </si>
  <si>
    <t>CAMP238</t>
  </si>
  <si>
    <t>CAMP239</t>
  </si>
  <si>
    <t>CAMP240</t>
  </si>
  <si>
    <t>CAMP241</t>
  </si>
  <si>
    <t>CAMP242</t>
  </si>
  <si>
    <t>CAMP243</t>
  </si>
  <si>
    <t>CAMP244</t>
  </si>
  <si>
    <t>CAMP245</t>
  </si>
  <si>
    <t>CAMP246</t>
  </si>
  <si>
    <t>CAMP247</t>
  </si>
  <si>
    <t>CAMP248</t>
  </si>
  <si>
    <t>CAMP249</t>
  </si>
  <si>
    <t>CAMP250</t>
  </si>
  <si>
    <t>CAMP251</t>
  </si>
  <si>
    <t>CAMP252</t>
  </si>
  <si>
    <t>CAMP253</t>
  </si>
  <si>
    <t>CAMP254</t>
  </si>
  <si>
    <t>CAMP255</t>
  </si>
  <si>
    <t>CAMP256</t>
  </si>
  <si>
    <t>CAMP257</t>
  </si>
  <si>
    <t>CAMP258</t>
  </si>
  <si>
    <t>CAMP259</t>
  </si>
  <si>
    <t>CAMP260</t>
  </si>
  <si>
    <t>CAMP261</t>
  </si>
  <si>
    <t>CAMP262</t>
  </si>
  <si>
    <t>CAMP263</t>
  </si>
  <si>
    <t>CAMP264</t>
  </si>
  <si>
    <t>CAMP265</t>
  </si>
  <si>
    <t>CAMP266</t>
  </si>
  <si>
    <t>CAMP267</t>
  </si>
  <si>
    <t>CAMP268</t>
  </si>
  <si>
    <t>CAMP269</t>
  </si>
  <si>
    <t>CAMP270</t>
  </si>
  <si>
    <t>CAMP271</t>
  </si>
  <si>
    <t>CAMP272</t>
  </si>
  <si>
    <t>CAMP273</t>
  </si>
  <si>
    <t>CAMP274</t>
  </si>
  <si>
    <t>CAMP275</t>
  </si>
  <si>
    <t>CAMP276</t>
  </si>
  <si>
    <t>CAMP277</t>
  </si>
  <si>
    <t>CAMP278</t>
  </si>
  <si>
    <t>CAMP279</t>
  </si>
  <si>
    <t>CAMP280</t>
  </si>
  <si>
    <t>CAMP281</t>
  </si>
  <si>
    <t>CAMP282</t>
  </si>
  <si>
    <t>CAMP283</t>
  </si>
  <si>
    <t>CAMP284</t>
  </si>
  <si>
    <t>CAMP285</t>
  </si>
  <si>
    <t>CAMP286</t>
  </si>
  <si>
    <t>CAMP287</t>
  </si>
  <si>
    <t>CAMP288</t>
  </si>
  <si>
    <t>CAMP289</t>
  </si>
  <si>
    <t>CAMP290</t>
  </si>
  <si>
    <t>CAMP291</t>
  </si>
  <si>
    <t>CAMP292</t>
  </si>
  <si>
    <t>CAMP293</t>
  </si>
  <si>
    <t>CAMP294</t>
  </si>
  <si>
    <t>CAMP295</t>
  </si>
  <si>
    <t>CAMP296</t>
  </si>
  <si>
    <t>CAMP297</t>
  </si>
  <si>
    <t>CAMP298</t>
  </si>
  <si>
    <t>CAMP299</t>
  </si>
  <si>
    <t>CAMP300</t>
  </si>
  <si>
    <t>Search Ads</t>
  </si>
  <si>
    <t>Email</t>
  </si>
  <si>
    <t>Influencer</t>
  </si>
  <si>
    <t>Social Media</t>
  </si>
  <si>
    <t>Partnership</t>
  </si>
  <si>
    <t>New_User_Revenue</t>
  </si>
  <si>
    <t>Returning_User_Revenue</t>
  </si>
  <si>
    <t>Impressions</t>
  </si>
  <si>
    <t>Clicks</t>
  </si>
  <si>
    <t>Sign_Ups</t>
  </si>
  <si>
    <t>Conversions</t>
  </si>
  <si>
    <t>Target_Audience/Reach</t>
  </si>
  <si>
    <t>Signups</t>
  </si>
  <si>
    <t>Total_Revenue</t>
  </si>
  <si>
    <t>Cost Efficiency</t>
  </si>
  <si>
    <t>Overall Return</t>
  </si>
  <si>
    <t>Row Labels</t>
  </si>
  <si>
    <t>Grand Total</t>
  </si>
  <si>
    <t>Sum of Total_Revenue</t>
  </si>
  <si>
    <t>Sum of New_User_Revenue</t>
  </si>
  <si>
    <t>Sum of Returning_User_Revenue</t>
  </si>
  <si>
    <t>(All)</t>
  </si>
  <si>
    <t>Clicks Conversion Rate wrt Impression</t>
  </si>
  <si>
    <t>Signups CR wrt Clicks</t>
  </si>
  <si>
    <t>Conversion/Clicks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</si>
</sst>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[Updated_Marketing_Campaigns.xlsx]Task 4!PivotTable1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4'!$B$3</c:f>
              <c:strCache>
                <c:ptCount val="1"/>
                <c:pt idx="0">
                  <c:v>Sum of 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4'!$A$4:$A$9</c:f>
              <c:strCache>
                <c:ptCount val="5"/>
                <c:pt idx="0">
                  <c:v>Email</c:v>
                </c:pt>
                <c:pt idx="1">
                  <c:v>Influencer</c:v>
                </c:pt>
                <c:pt idx="2">
                  <c:v>Partnership</c:v>
                </c:pt>
                <c:pt idx="3">
                  <c:v>Search Ads</c:v>
                </c:pt>
                <c:pt idx="4">
                  <c:v>Social Media</c:v>
                </c:pt>
              </c:strCache>
            </c:strRef>
          </c:cat>
          <c:val>
            <c:numRef>
              <c:f>'Task 4'!$B$4:$B$9</c:f>
              <c:numCache>
                <c:formatCode>General</c:formatCode>
                <c:ptCount val="5"/>
                <c:pt idx="0">
                  <c:v>5881937</c:v>
                </c:pt>
                <c:pt idx="1">
                  <c:v>6584968</c:v>
                </c:pt>
                <c:pt idx="2">
                  <c:v>4035903</c:v>
                </c:pt>
                <c:pt idx="3">
                  <c:v>4477116</c:v>
                </c:pt>
                <c:pt idx="4">
                  <c:v>4370198</c:v>
                </c:pt>
              </c:numCache>
            </c:numRef>
          </c:val>
        </c:ser>
        <c:ser>
          <c:idx val="1"/>
          <c:order val="1"/>
          <c:tx>
            <c:strRef>
              <c:f>'Task 4'!$C$3</c:f>
              <c:strCache>
                <c:ptCount val="1"/>
                <c:pt idx="0">
                  <c:v>Sum of New_User_Revenue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4'!$A$4:$A$9</c:f>
              <c:strCache>
                <c:ptCount val="5"/>
                <c:pt idx="0">
                  <c:v>Email</c:v>
                </c:pt>
                <c:pt idx="1">
                  <c:v>Influencer</c:v>
                </c:pt>
                <c:pt idx="2">
                  <c:v>Partnership</c:v>
                </c:pt>
                <c:pt idx="3">
                  <c:v>Search Ads</c:v>
                </c:pt>
                <c:pt idx="4">
                  <c:v>Social Media</c:v>
                </c:pt>
              </c:strCache>
            </c:strRef>
          </c:cat>
          <c:val>
            <c:numRef>
              <c:f>'Task 4'!$C$4:$C$9</c:f>
              <c:numCache>
                <c:formatCode>General</c:formatCode>
                <c:ptCount val="5"/>
                <c:pt idx="0">
                  <c:v>3043898</c:v>
                </c:pt>
                <c:pt idx="1">
                  <c:v>3691105</c:v>
                </c:pt>
                <c:pt idx="2">
                  <c:v>2191442</c:v>
                </c:pt>
                <c:pt idx="3">
                  <c:v>2793175</c:v>
                </c:pt>
                <c:pt idx="4">
                  <c:v>2381423</c:v>
                </c:pt>
              </c:numCache>
            </c:numRef>
          </c:val>
        </c:ser>
        <c:ser>
          <c:idx val="2"/>
          <c:order val="2"/>
          <c:tx>
            <c:strRef>
              <c:f>'Task 4'!$D$3</c:f>
              <c:strCache>
                <c:ptCount val="1"/>
                <c:pt idx="0">
                  <c:v>Sum of Returning_User_Revenue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4'!$A$4:$A$9</c:f>
              <c:strCache>
                <c:ptCount val="5"/>
                <c:pt idx="0">
                  <c:v>Email</c:v>
                </c:pt>
                <c:pt idx="1">
                  <c:v>Influencer</c:v>
                </c:pt>
                <c:pt idx="2">
                  <c:v>Partnership</c:v>
                </c:pt>
                <c:pt idx="3">
                  <c:v>Search Ads</c:v>
                </c:pt>
                <c:pt idx="4">
                  <c:v>Social Media</c:v>
                </c:pt>
              </c:strCache>
            </c:strRef>
          </c:cat>
          <c:val>
            <c:numRef>
              <c:f>'Task 4'!$D$4:$D$9</c:f>
              <c:numCache>
                <c:formatCode>General</c:formatCode>
                <c:ptCount val="5"/>
                <c:pt idx="0">
                  <c:v>2838039</c:v>
                </c:pt>
                <c:pt idx="1">
                  <c:v>2893863</c:v>
                </c:pt>
                <c:pt idx="2">
                  <c:v>1844461</c:v>
                </c:pt>
                <c:pt idx="3">
                  <c:v>1683941</c:v>
                </c:pt>
                <c:pt idx="4">
                  <c:v>1988775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474512"/>
        <c:axId val="544469616"/>
      </c:barChart>
      <c:catAx>
        <c:axId val="54447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69616"/>
        <c:crosses val="autoZero"/>
        <c:auto val="1"/>
        <c:lblAlgn val="ctr"/>
        <c:lblOffset val="100"/>
        <c:noMultiLvlLbl val="0"/>
      </c:catAx>
      <c:valAx>
        <c:axId val="5444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7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2</xdr:row>
      <xdr:rowOff>76200</xdr:rowOff>
    </xdr:from>
    <xdr:to>
      <xdr:col>18</xdr:col>
      <xdr:colOff>365760</xdr:colOff>
      <xdr:row>17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kaj_Singh" refreshedDate="45605.714217708337" createdVersion="5" refreshedVersion="5" minRefreshableVersion="3" recordCount="300">
  <cacheSource type="worksheet">
    <worksheetSource ref="A1:N301" sheet="Working Sheet"/>
  </cacheSource>
  <cacheFields count="14">
    <cacheField name="ID" numFmtId="0">
      <sharedItems containsSemiMixedTypes="0" containsString="0" containsNumber="1" containsInteger="1" minValue="1" maxValue="300"/>
    </cacheField>
    <cacheField name="Campaign_ID" numFmtId="0">
      <sharedItems/>
    </cacheField>
    <cacheField name="Channel" numFmtId="0">
      <sharedItems count="5">
        <s v="Search Ads"/>
        <s v="Email"/>
        <s v="Influencer"/>
        <s v="Social Media"/>
        <s v="Partnership"/>
      </sharedItems>
    </cacheField>
    <cacheField name="Start_Date" numFmtId="164">
      <sharedItems containsSemiMixedTypes="0" containsNonDate="0" containsDate="1" containsString="0" minDate="2023-01-01T00:00:00" maxDate="2023-12-29T00:00:00" count="203">
        <d v="2023-10-04T00:00:00"/>
        <d v="2023-11-21T00:00:00"/>
        <d v="2023-01-23T00:00:00"/>
        <d v="2023-08-16T00:00:00"/>
        <d v="2023-03-25T00:00:00"/>
        <d v="2023-05-16T00:00:00"/>
        <d v="2023-03-03T00:00:00"/>
        <d v="2023-05-22T00:00:00"/>
        <d v="2023-01-06T00:00:00"/>
        <d v="2023-09-14T00:00:00"/>
        <d v="2023-05-17T00:00:00"/>
        <d v="2023-07-27T00:00:00"/>
        <d v="2023-05-20T00:00:00"/>
        <d v="2023-01-05T00:00:00"/>
        <d v="2023-12-15T00:00:00"/>
        <d v="2023-10-10T00:00:00"/>
        <d v="2023-03-16T00:00:00"/>
        <d v="2023-11-05T00:00:00"/>
        <d v="2023-08-08T00:00:00"/>
        <d v="2023-11-04T00:00:00"/>
        <d v="2023-12-28T00:00:00"/>
        <d v="2023-10-02T00:00:00"/>
        <d v="2023-10-18T00:00:00"/>
        <d v="2023-02-21T00:00:00"/>
        <d v="2023-06-08T00:00:00"/>
        <d v="2023-11-11T00:00:00"/>
        <d v="2023-11-08T00:00:00"/>
        <d v="2023-12-10T00:00:00"/>
        <d v="2023-11-23T00:00:00"/>
        <d v="2023-02-23T00:00:00"/>
        <d v="2023-11-01T00:00:00"/>
        <d v="2023-04-05T00:00:00"/>
        <d v="2023-03-01T00:00:00"/>
        <d v="2023-12-03T00:00:00"/>
        <d v="2023-06-04T00:00:00"/>
        <d v="2023-05-05T00:00:00"/>
        <d v="2023-06-13T00:00:00"/>
        <d v="2023-02-28T00:00:00"/>
        <d v="2023-04-17T00:00:00"/>
        <d v="2023-07-21T00:00:00"/>
        <d v="2023-10-28T00:00:00"/>
        <d v="2023-09-27T00:00:00"/>
        <d v="2023-02-08T00:00:00"/>
        <d v="2023-06-17T00:00:00"/>
        <d v="2023-01-14T00:00:00"/>
        <d v="2023-07-28T00:00:00"/>
        <d v="2023-12-02T00:00:00"/>
        <d v="2023-09-22T00:00:00"/>
        <d v="2023-09-20T00:00:00"/>
        <d v="2023-07-29T00:00:00"/>
        <d v="2023-03-02T00:00:00"/>
        <d v="2023-02-26T00:00:00"/>
        <d v="2023-08-26T00:00:00"/>
        <d v="2023-06-01T00:00:00"/>
        <d v="2023-10-08T00:00:00"/>
        <d v="2023-04-11T00:00:00"/>
        <d v="2023-11-02T00:00:00"/>
        <d v="2023-01-31T00:00:00"/>
        <d v="2023-02-24T00:00:00"/>
        <d v="2023-06-03T00:00:00"/>
        <d v="2023-12-20T00:00:00"/>
        <d v="2023-12-24T00:00:00"/>
        <d v="2023-07-05T00:00:00"/>
        <d v="2023-01-30T00:00:00"/>
        <d v="2023-11-06T00:00:00"/>
        <d v="2023-04-30T00:00:00"/>
        <d v="2023-12-09T00:00:00"/>
        <d v="2023-01-08T00:00:00"/>
        <d v="2023-04-16T00:00:00"/>
        <d v="2023-05-18T00:00:00"/>
        <d v="2023-07-02T00:00:00"/>
        <d v="2023-12-06T00:00:00"/>
        <d v="2023-05-29T00:00:00"/>
        <d v="2023-09-17T00:00:00"/>
        <d v="2023-05-07T00:00:00"/>
        <d v="2023-10-26T00:00:00"/>
        <d v="2023-03-07T00:00:00"/>
        <d v="2023-01-21T00:00:00"/>
        <d v="2023-10-20T00:00:00"/>
        <d v="2023-04-23T00:00:00"/>
        <d v="2023-05-19T00:00:00"/>
        <d v="2023-12-27T00:00:00"/>
        <d v="2023-12-14T00:00:00"/>
        <d v="2023-02-13T00:00:00"/>
        <d v="2023-03-05T00:00:00"/>
        <d v="2023-09-23T00:00:00"/>
        <d v="2023-04-02T00:00:00"/>
        <d v="2023-04-22T00:00:00"/>
        <d v="2023-11-29T00:00:00"/>
        <d v="2023-11-27T00:00:00"/>
        <d v="2023-08-15T00:00:00"/>
        <d v="2023-08-14T00:00:00"/>
        <d v="2023-05-12T00:00:00"/>
        <d v="2023-08-17T00:00:00"/>
        <d v="2023-05-09T00:00:00"/>
        <d v="2023-10-23T00:00:00"/>
        <d v="2023-01-25T00:00:00"/>
        <d v="2023-07-06T00:00:00"/>
        <d v="2023-12-22T00:00:00"/>
        <d v="2023-11-22T00:00:00"/>
        <d v="2023-05-15T00:00:00"/>
        <d v="2023-01-04T00:00:00"/>
        <d v="2023-06-18T00:00:00"/>
        <d v="2023-10-12T00:00:00"/>
        <d v="2023-01-27T00:00:00"/>
        <d v="2023-08-13T00:00:00"/>
        <d v="2023-09-06T00:00:00"/>
        <d v="2023-07-17T00:00:00"/>
        <d v="2023-05-06T00:00:00"/>
        <d v="2023-03-14T00:00:00"/>
        <d v="2023-09-04T00:00:00"/>
        <d v="2023-12-07T00:00:00"/>
        <d v="2023-07-15T00:00:00"/>
        <d v="2023-08-02T00:00:00"/>
        <d v="2023-04-19T00:00:00"/>
        <d v="2023-11-20T00:00:00"/>
        <d v="2023-04-13T00:00:00"/>
        <d v="2023-11-24T00:00:00"/>
        <d v="2023-08-12T00:00:00"/>
        <d v="2023-05-14T00:00:00"/>
        <d v="2023-04-18T00:00:00"/>
        <d v="2023-05-30T00:00:00"/>
        <d v="2023-06-21T00:00:00"/>
        <d v="2023-02-16T00:00:00"/>
        <d v="2023-01-01T00:00:00"/>
        <d v="2023-06-29T00:00:00"/>
        <d v="2023-03-31T00:00:00"/>
        <d v="2023-05-04T00:00:00"/>
        <d v="2023-04-07T00:00:00"/>
        <d v="2023-07-26T00:00:00"/>
        <d v="2023-02-02T00:00:00"/>
        <d v="2023-04-26T00:00:00"/>
        <d v="2023-11-12T00:00:00"/>
        <d v="2023-11-10T00:00:00"/>
        <d v="2023-06-28T00:00:00"/>
        <d v="2023-06-23T00:00:00"/>
        <d v="2023-08-22T00:00:00"/>
        <d v="2023-05-13T00:00:00"/>
        <d v="2023-04-04T00:00:00"/>
        <d v="2023-07-14T00:00:00"/>
        <d v="2023-06-14T00:00:00"/>
        <d v="2023-07-10T00:00:00"/>
        <d v="2023-07-25T00:00:00"/>
        <d v="2023-03-15T00:00:00"/>
        <d v="2023-08-07T00:00:00"/>
        <d v="2023-12-21T00:00:00"/>
        <d v="2023-04-01T00:00:00"/>
        <d v="2023-10-30T00:00:00"/>
        <d v="2023-10-31T00:00:00"/>
        <d v="2023-04-15T00:00:00"/>
        <d v="2023-01-07T00:00:00"/>
        <d v="2023-09-03T00:00:00"/>
        <d v="2023-01-16T00:00:00"/>
        <d v="2023-06-19T00:00:00"/>
        <d v="2023-06-16T00:00:00"/>
        <d v="2023-03-24T00:00:00"/>
        <d v="2023-08-09T00:00:00"/>
        <d v="2023-11-18T00:00:00"/>
        <d v="2023-11-19T00:00:00"/>
        <d v="2023-04-25T00:00:00"/>
        <d v="2023-12-01T00:00:00"/>
        <d v="2023-08-18T00:00:00"/>
        <d v="2023-08-10T00:00:00"/>
        <d v="2023-06-24T00:00:00"/>
        <d v="2023-06-11T00:00:00"/>
        <d v="2023-09-26T00:00:00"/>
        <d v="2023-03-08T00:00:00"/>
        <d v="2023-06-05T00:00:00"/>
        <d v="2023-07-04T00:00:00"/>
        <d v="2023-05-01T00:00:00"/>
        <d v="2023-12-11T00:00:00"/>
        <d v="2023-07-08T00:00:00"/>
        <d v="2023-08-27T00:00:00"/>
        <d v="2023-06-15T00:00:00"/>
        <d v="2023-07-31T00:00:00"/>
        <d v="2023-03-12T00:00:00"/>
        <d v="2023-04-03T00:00:00"/>
        <d v="2023-04-20T00:00:00"/>
        <d v="2023-11-26T00:00:00"/>
        <d v="2023-11-30T00:00:00"/>
        <d v="2023-06-09T00:00:00"/>
        <d v="2023-03-23T00:00:00"/>
        <d v="2023-02-05T00:00:00"/>
        <d v="2023-09-01T00:00:00"/>
        <d v="2023-09-08T00:00:00"/>
        <d v="2023-09-12T00:00:00"/>
        <d v="2023-10-09T00:00:00"/>
        <d v="2023-01-22T00:00:00"/>
        <d v="2023-07-18T00:00:00"/>
        <d v="2023-12-13T00:00:00"/>
        <d v="2023-03-20T00:00:00"/>
        <d v="2023-11-15T00:00:00"/>
        <d v="2023-07-19T00:00:00"/>
        <d v="2023-10-29T00:00:00"/>
        <d v="2023-02-17T00:00:00"/>
        <d v="2023-07-07T00:00:00"/>
        <d v="2023-06-20T00:00:00"/>
        <d v="2023-08-31T00:00:00"/>
        <d v="2023-12-12T00:00:00"/>
        <d v="2023-12-05T00:00:00"/>
        <d v="2023-01-18T00:00:00"/>
        <d v="2023-12-17T00:00:00"/>
        <d v="2023-06-02T00:00:00"/>
      </sharedItems>
    </cacheField>
    <cacheField name="End_Date" numFmtId="164">
      <sharedItems containsSemiMixedTypes="0" containsNonDate="0" containsDate="1" containsString="0" minDate="2023-01-16T00:00:00" maxDate="2024-02-05T00:00:00"/>
    </cacheField>
    <cacheField name="Budget" numFmtId="0">
      <sharedItems containsSemiMixedTypes="0" containsString="0" containsNumber="1" containsInteger="1" minValue="1035" maxValue="9926"/>
    </cacheField>
    <cacheField name="Target_Audience/Reach" numFmtId="0">
      <sharedItems containsSemiMixedTypes="0" containsString="0" containsNumber="1" containsInteger="1" minValue="5081" maxValue="49983"/>
    </cacheField>
    <cacheField name="Clicks" numFmtId="0">
      <sharedItems containsSemiMixedTypes="0" containsString="0" containsNumber="1" containsInteger="1" minValue="1011" maxValue="199945"/>
    </cacheField>
    <cacheField name="Signups" numFmtId="0">
      <sharedItems containsSemiMixedTypes="0" containsString="0" containsNumber="1" containsInteger="1" minValue="152" maxValue="49690"/>
    </cacheField>
    <cacheField name="Total_Revenue" numFmtId="0">
      <sharedItems containsSemiMixedTypes="0" containsString="0" containsNumber="1" containsInteger="1" minValue="5371" maxValue="163169"/>
    </cacheField>
    <cacheField name="Cost Efficiency" numFmtId="0">
      <sharedItems containsSemiMixedTypes="0" containsString="0" containsNumber="1" minValue="2.4539753186324096E-2" maxValue="1.6310498883097544"/>
    </cacheField>
    <cacheField name="Overall Return" numFmtId="0">
      <sharedItems containsSemiMixedTypes="0" containsString="0" containsNumber="1" containsInteger="1" minValue="1444" maxValue="154023"/>
    </cacheField>
    <cacheField name="New_User_Revenue" numFmtId="0">
      <sharedItems containsSemiMixedTypes="0" containsString="0" containsNumber="1" containsInteger="1" minValue="1106" maxValue="99985" count="300">
        <n v="9205"/>
        <n v="21917"/>
        <n v="57646"/>
        <n v="79808"/>
        <n v="59122"/>
        <n v="21601"/>
        <n v="67859"/>
        <n v="29261"/>
        <n v="63853"/>
        <n v="2268"/>
        <n v="22263"/>
        <n v="59382"/>
        <n v="11709"/>
        <n v="25576"/>
        <n v="22795"/>
        <n v="23113"/>
        <n v="20854"/>
        <n v="51950"/>
        <n v="58944"/>
        <n v="45534"/>
        <n v="22507"/>
        <n v="67884"/>
        <n v="34893"/>
        <n v="57159"/>
        <n v="52099"/>
        <n v="5722"/>
        <n v="27601"/>
        <n v="42385"/>
        <n v="41831"/>
        <n v="28025"/>
        <n v="83282"/>
        <n v="24208"/>
        <n v="8661"/>
        <n v="92082"/>
        <n v="7950"/>
        <n v="49682"/>
        <n v="47363"/>
        <n v="87671"/>
        <n v="81626"/>
        <n v="64394"/>
        <n v="50898"/>
        <n v="98895"/>
        <n v="39956"/>
        <n v="91452"/>
        <n v="1564"/>
        <n v="66227"/>
        <n v="70713"/>
        <n v="91757"/>
        <n v="67247"/>
        <n v="1106"/>
        <n v="34522"/>
        <n v="35395"/>
        <n v="30856"/>
        <n v="74195"/>
        <n v="34705"/>
        <n v="12474"/>
        <n v="38277"/>
        <n v="33653"/>
        <n v="37850"/>
        <n v="72020"/>
        <n v="93809"/>
        <n v="21534"/>
        <n v="61296"/>
        <n v="57345"/>
        <n v="93321"/>
        <n v="75257"/>
        <n v="46553"/>
        <n v="61944"/>
        <n v="47641"/>
        <n v="4134"/>
        <n v="79663"/>
        <n v="90040"/>
        <n v="43070"/>
        <n v="77283"/>
        <n v="84209"/>
        <n v="71284"/>
        <n v="96613"/>
        <n v="67933"/>
        <n v="93566"/>
        <n v="32928"/>
        <n v="28181"/>
        <n v="68361"/>
        <n v="18086"/>
        <n v="24044"/>
        <n v="85805"/>
        <n v="5733"/>
        <n v="38964"/>
        <n v="99985"/>
        <n v="44404"/>
        <n v="58088"/>
        <n v="68305"/>
        <n v="57673"/>
        <n v="33371"/>
        <n v="62249"/>
        <n v="13486"/>
        <n v="64610"/>
        <n v="89475"/>
        <n v="57614"/>
        <n v="85075"/>
        <n v="65596"/>
        <n v="79546"/>
        <n v="71259"/>
        <n v="58322"/>
        <n v="71086"/>
        <n v="3982"/>
        <n v="66186"/>
        <n v="30386"/>
        <n v="94951"/>
        <n v="11024"/>
        <n v="33808"/>
        <n v="99203"/>
        <n v="87110"/>
        <n v="95203"/>
        <n v="57484"/>
        <n v="27722"/>
        <n v="46627"/>
        <n v="60993"/>
        <n v="8295"/>
        <n v="30626"/>
        <n v="2311"/>
        <n v="69400"/>
        <n v="73683"/>
        <n v="60518"/>
        <n v="62760"/>
        <n v="33293"/>
        <n v="54751"/>
        <n v="19087"/>
        <n v="22516"/>
        <n v="77628"/>
        <n v="81204"/>
        <n v="5466"/>
        <n v="33731"/>
        <n v="22423"/>
        <n v="34292"/>
        <n v="56279"/>
        <n v="50809"/>
        <n v="23951"/>
        <n v="9095"/>
        <n v="76375"/>
        <n v="6789"/>
        <n v="40351"/>
        <n v="36265"/>
        <n v="15848"/>
        <n v="9983"/>
        <n v="6005"/>
        <n v="33904"/>
        <n v="81340"/>
        <n v="80925"/>
        <n v="3258"/>
        <n v="45813"/>
        <n v="15728"/>
        <n v="25987"/>
        <n v="77965"/>
        <n v="99723"/>
        <n v="98832"/>
        <n v="40262"/>
        <n v="1972"/>
        <n v="98721"/>
        <n v="85269"/>
        <n v="4920"/>
        <n v="94498"/>
        <n v="85734"/>
        <n v="1746"/>
        <n v="67504"/>
        <n v="98270"/>
        <n v="85432"/>
        <n v="94429"/>
        <n v="44901"/>
        <n v="80378"/>
        <n v="6066"/>
        <n v="68471"/>
        <n v="72549"/>
        <n v="71488"/>
        <n v="31692"/>
        <n v="56023"/>
        <n v="53032"/>
        <n v="74091"/>
        <n v="53116"/>
        <n v="45207"/>
        <n v="62793"/>
        <n v="36864"/>
        <n v="61114"/>
        <n v="31504"/>
        <n v="15473"/>
        <n v="80176"/>
        <n v="39895"/>
        <n v="50449"/>
        <n v="31483"/>
        <n v="24254"/>
        <n v="43307"/>
        <n v="72630"/>
        <n v="45159"/>
        <n v="15039"/>
        <n v="87251"/>
        <n v="6144"/>
        <n v="86588"/>
        <n v="88715"/>
        <n v="79626"/>
        <n v="34628"/>
        <n v="39949"/>
        <n v="30522"/>
        <n v="83999"/>
        <n v="6994"/>
        <n v="11787"/>
        <n v="17359"/>
        <n v="50507"/>
        <n v="57385"/>
        <n v="47740"/>
        <n v="6349"/>
        <n v="14102"/>
        <n v="33859"/>
        <n v="60454"/>
        <n v="9689"/>
        <n v="11830"/>
        <n v="81030"/>
        <n v="16707"/>
        <n v="78875"/>
        <n v="89580"/>
        <n v="47788"/>
        <n v="33553"/>
        <n v="11732"/>
        <n v="40323"/>
        <n v="49781"/>
        <n v="40168"/>
        <n v="11058"/>
        <n v="3781"/>
        <n v="1846"/>
        <n v="67688"/>
        <n v="20712"/>
        <n v="7240"/>
        <n v="17139"/>
        <n v="23557"/>
        <n v="87713"/>
        <n v="10502"/>
        <n v="28410"/>
        <n v="38482"/>
        <n v="25592"/>
        <n v="27487"/>
        <n v="45369"/>
        <n v="47283"/>
        <n v="76785"/>
        <n v="84849"/>
        <n v="89794"/>
        <n v="26676"/>
        <n v="71887"/>
        <n v="27524"/>
        <n v="19166"/>
        <n v="44853"/>
        <n v="44962"/>
        <n v="44641"/>
        <n v="94595"/>
        <n v="11091"/>
        <n v="29825"/>
        <n v="72636"/>
        <n v="23639"/>
        <n v="88628"/>
        <n v="18944"/>
        <n v="21229"/>
        <n v="14346"/>
        <n v="82996"/>
        <n v="4627"/>
        <n v="42935"/>
        <n v="10019"/>
        <n v="8665"/>
        <n v="7508"/>
        <n v="18932"/>
        <n v="77656"/>
        <n v="58989"/>
        <n v="2660"/>
        <n v="32391"/>
        <n v="64330"/>
        <n v="31227"/>
        <n v="7741"/>
        <n v="3863"/>
        <n v="3042"/>
        <n v="53998"/>
        <n v="33836"/>
        <n v="22705"/>
        <n v="66048"/>
        <n v="25480"/>
        <n v="21955"/>
        <n v="35064"/>
        <n v="2762"/>
        <n v="90238"/>
        <n v="71781"/>
        <n v="18436"/>
        <n v="79108"/>
        <n v="36441"/>
        <n v="8013"/>
        <n v="11841"/>
        <n v="84077"/>
        <n v="88459"/>
        <n v="59059"/>
        <n v="52789"/>
        <n v="89035"/>
        <n v="61088"/>
        <n v="90567"/>
        <n v="55750"/>
        <n v="57581"/>
        <n v="60421"/>
      </sharedItems>
    </cacheField>
    <cacheField name="Returning_User_Revenue" numFmtId="0">
      <sharedItems containsSemiMixedTypes="0" containsString="0" containsNumber="1" containsInteger="1" minValue="575" maxValue="746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n v="1"/>
    <s v="CAMP001"/>
    <x v="0"/>
    <x v="0"/>
    <d v="2023-05-27T00:00:00"/>
    <n v="4952"/>
    <n v="16037"/>
    <n v="106808"/>
    <n v="6529"/>
    <n v="71594"/>
    <n v="0.30878593253102199"/>
    <n v="66642"/>
    <x v="0"/>
    <n v="62389"/>
  </r>
  <r>
    <n v="2"/>
    <s v="CAMP002"/>
    <x v="1"/>
    <x v="1"/>
    <d v="2023-12-07T00:00:00"/>
    <n v="4115"/>
    <n v="19737"/>
    <n v="18110"/>
    <n v="16734"/>
    <n v="74795"/>
    <n v="0.20849166540001013"/>
    <n v="70680"/>
    <x v="1"/>
    <n v="52878"/>
  </r>
  <r>
    <n v="3"/>
    <s v="CAMP003"/>
    <x v="2"/>
    <x v="2"/>
    <d v="2023-06-29T00:00:00"/>
    <n v="2134"/>
    <n v="41115"/>
    <n v="154185"/>
    <n v="9471"/>
    <n v="131134"/>
    <n v="5.1903198346102394E-2"/>
    <n v="129000"/>
    <x v="2"/>
    <n v="73488"/>
  </r>
  <r>
    <n v="4"/>
    <s v="CAMP004"/>
    <x v="2"/>
    <x v="3"/>
    <d v="2023-03-15T00:00:00"/>
    <n v="4525"/>
    <n v="25368"/>
    <n v="159899"/>
    <n v="28491"/>
    <n v="114075"/>
    <n v="0.17837432986439608"/>
    <n v="109550"/>
    <x v="3"/>
    <n v="34267"/>
  </r>
  <r>
    <n v="5"/>
    <s v="CAMP005"/>
    <x v="2"/>
    <x v="4"/>
    <d v="2023-07-12T00:00:00"/>
    <n v="5470"/>
    <n v="24991"/>
    <n v="98910"/>
    <n v="8418"/>
    <n v="78477"/>
    <n v="0.218878796366692"/>
    <n v="73007"/>
    <x v="4"/>
    <n v="19355"/>
  </r>
  <r>
    <n v="6"/>
    <s v="CAMP006"/>
    <x v="3"/>
    <x v="5"/>
    <d v="2023-06-17T00:00:00"/>
    <n v="3963"/>
    <n v="12820"/>
    <n v="131018"/>
    <n v="39084"/>
    <n v="70838"/>
    <n v="0.30912636505460217"/>
    <n v="66875"/>
    <x v="5"/>
    <n v="49237"/>
  </r>
  <r>
    <n v="7"/>
    <s v="CAMP007"/>
    <x v="2"/>
    <x v="6"/>
    <d v="2023-06-26T00:00:00"/>
    <n v="7895"/>
    <n v="42219"/>
    <n v="52910"/>
    <n v="5295"/>
    <n v="101232"/>
    <n v="0.18700111324285273"/>
    <n v="93337"/>
    <x v="6"/>
    <n v="33373"/>
  </r>
  <r>
    <n v="8"/>
    <s v="CAMP008"/>
    <x v="4"/>
    <x v="7"/>
    <d v="2024-01-04T00:00:00"/>
    <n v="9075"/>
    <n v="12021"/>
    <n v="159232"/>
    <n v="3378"/>
    <n v="44206"/>
    <n v="0.75492887446967805"/>
    <n v="35131"/>
    <x v="7"/>
    <n v="14945"/>
  </r>
  <r>
    <n v="9"/>
    <s v="CAMP009"/>
    <x v="0"/>
    <x v="8"/>
    <d v="2023-09-14T00:00:00"/>
    <n v="9071"/>
    <n v="11932"/>
    <n v="136618"/>
    <n v="28298"/>
    <n v="94977"/>
    <n v="0.76022460610124032"/>
    <n v="85906"/>
    <x v="8"/>
    <n v="31124"/>
  </r>
  <r>
    <n v="10"/>
    <s v="CAMP010"/>
    <x v="1"/>
    <x v="9"/>
    <d v="2023-05-31T00:00:00"/>
    <n v="5378"/>
    <n v="17369"/>
    <n v="75018"/>
    <n v="11631"/>
    <n v="57478"/>
    <n v="0.30963210317231848"/>
    <n v="52100"/>
    <x v="9"/>
    <n v="55210"/>
  </r>
  <r>
    <n v="11"/>
    <s v="CAMP011"/>
    <x v="1"/>
    <x v="10"/>
    <d v="2023-09-08T00:00:00"/>
    <n v="9752"/>
    <n v="24372"/>
    <n v="48403"/>
    <n v="3630"/>
    <n v="57963"/>
    <n v="0.40013129821106186"/>
    <n v="48211"/>
    <x v="10"/>
    <n v="35700"/>
  </r>
  <r>
    <n v="12"/>
    <s v="CAMP012"/>
    <x v="0"/>
    <x v="11"/>
    <d v="2023-03-03T00:00:00"/>
    <n v="3742"/>
    <n v="7086"/>
    <n v="78696"/>
    <n v="8125"/>
    <n v="109645"/>
    <n v="0.52808354501834609"/>
    <n v="105903"/>
    <x v="11"/>
    <n v="50263"/>
  </r>
  <r>
    <n v="13"/>
    <s v="CAMP013"/>
    <x v="4"/>
    <x v="12"/>
    <d v="2023-05-23T00:00:00"/>
    <n v="5704"/>
    <n v="28498"/>
    <n v="114198"/>
    <n v="10006"/>
    <n v="36555"/>
    <n v="0.20015439679977542"/>
    <n v="30851"/>
    <x v="12"/>
    <n v="24846"/>
  </r>
  <r>
    <n v="14"/>
    <s v="CAMP014"/>
    <x v="3"/>
    <x v="13"/>
    <d v="2023-12-19T00:00:00"/>
    <n v="5452"/>
    <n v="17837"/>
    <n v="192798"/>
    <n v="7308"/>
    <n v="58347"/>
    <n v="0.30565678084879744"/>
    <n v="52895"/>
    <x v="13"/>
    <n v="32771"/>
  </r>
  <r>
    <n v="15"/>
    <s v="CAMP015"/>
    <x v="1"/>
    <x v="14"/>
    <d v="2023-06-22T00:00:00"/>
    <n v="7743"/>
    <n v="38130"/>
    <n v="69432"/>
    <n v="42282"/>
    <n v="46320"/>
    <n v="0.2030684500393391"/>
    <n v="38577"/>
    <x v="14"/>
    <n v="23525"/>
  </r>
  <r>
    <n v="16"/>
    <s v="CAMP016"/>
    <x v="3"/>
    <x v="15"/>
    <d v="2023-01-28T00:00:00"/>
    <n v="6630"/>
    <n v="9648"/>
    <n v="168302"/>
    <n v="6530"/>
    <n v="87975"/>
    <n v="0.68718905472636815"/>
    <n v="81345"/>
    <x v="15"/>
    <n v="64862"/>
  </r>
  <r>
    <n v="17"/>
    <s v="CAMP017"/>
    <x v="3"/>
    <x v="16"/>
    <d v="2023-05-14T00:00:00"/>
    <n v="3562"/>
    <n v="17059"/>
    <n v="102680"/>
    <n v="18170"/>
    <n v="75514"/>
    <n v="0.20880473650272582"/>
    <n v="71952"/>
    <x v="16"/>
    <n v="54660"/>
  </r>
  <r>
    <n v="18"/>
    <s v="CAMP018"/>
    <x v="1"/>
    <x v="17"/>
    <d v="2023-11-14T00:00:00"/>
    <n v="8434"/>
    <n v="18956"/>
    <n v="94535"/>
    <n v="9439"/>
    <n v="114774"/>
    <n v="0.4449250896813674"/>
    <n v="106340"/>
    <x v="17"/>
    <n v="62824"/>
  </r>
  <r>
    <n v="19"/>
    <s v="CAMP019"/>
    <x v="3"/>
    <x v="18"/>
    <d v="2024-01-25T00:00:00"/>
    <n v="4366"/>
    <n v="39227"/>
    <n v="9413"/>
    <n v="20143"/>
    <n v="85114"/>
    <n v="0.11130088969332348"/>
    <n v="80748"/>
    <x v="18"/>
    <n v="26170"/>
  </r>
  <r>
    <n v="20"/>
    <s v="CAMP020"/>
    <x v="0"/>
    <x v="19"/>
    <d v="2023-10-31T00:00:00"/>
    <n v="8078"/>
    <n v="48685"/>
    <n v="76516"/>
    <n v="30087"/>
    <n v="73418"/>
    <n v="0.16592379583033789"/>
    <n v="65340"/>
    <x v="19"/>
    <n v="27884"/>
  </r>
  <r>
    <n v="21"/>
    <s v="CAMP021"/>
    <x v="2"/>
    <x v="3"/>
    <d v="2023-11-02T00:00:00"/>
    <n v="9804"/>
    <n v="44715"/>
    <n v="81763"/>
    <n v="4664"/>
    <n v="68571"/>
    <n v="0.21925528346192552"/>
    <n v="58767"/>
    <x v="20"/>
    <n v="46064"/>
  </r>
  <r>
    <n v="22"/>
    <s v="CAMP022"/>
    <x v="1"/>
    <x v="20"/>
    <d v="2023-05-11T00:00:00"/>
    <n v="5545"/>
    <n v="38310"/>
    <n v="156410"/>
    <n v="19496"/>
    <n v="113249"/>
    <n v="0.14474027669015924"/>
    <n v="107704"/>
    <x v="21"/>
    <n v="45365"/>
  </r>
  <r>
    <n v="23"/>
    <s v="CAMP023"/>
    <x v="2"/>
    <x v="21"/>
    <d v="2023-04-13T00:00:00"/>
    <n v="1571"/>
    <n v="12128"/>
    <n v="69540"/>
    <n v="42659"/>
    <n v="103202"/>
    <n v="0.12953496042216359"/>
    <n v="101631"/>
    <x v="22"/>
    <n v="68309"/>
  </r>
  <r>
    <n v="24"/>
    <s v="CAMP024"/>
    <x v="1"/>
    <x v="22"/>
    <d v="2023-05-20T00:00:00"/>
    <n v="4748"/>
    <n v="5239"/>
    <n v="128893"/>
    <n v="4968"/>
    <n v="93055"/>
    <n v="0.90627982439396837"/>
    <n v="88307"/>
    <x v="23"/>
    <n v="35896"/>
  </r>
  <r>
    <n v="25"/>
    <s v="CAMP025"/>
    <x v="4"/>
    <x v="23"/>
    <d v="2023-07-09T00:00:00"/>
    <n v="1901"/>
    <n v="19223"/>
    <n v="119361"/>
    <n v="29461"/>
    <n v="70869"/>
    <n v="9.8891952348748896E-2"/>
    <n v="68968"/>
    <x v="24"/>
    <n v="18770"/>
  </r>
  <r>
    <n v="26"/>
    <s v="CAMP026"/>
    <x v="2"/>
    <x v="24"/>
    <d v="2024-01-14T00:00:00"/>
    <n v="3309"/>
    <n v="32018"/>
    <n v="194732"/>
    <n v="37848"/>
    <n v="79186"/>
    <n v="0.10334811668436504"/>
    <n v="75877"/>
    <x v="25"/>
    <n v="73464"/>
  </r>
  <r>
    <n v="27"/>
    <s v="CAMP027"/>
    <x v="1"/>
    <x v="25"/>
    <d v="2023-03-09T00:00:00"/>
    <n v="7182"/>
    <n v="12315"/>
    <n v="134013"/>
    <n v="42241"/>
    <n v="57792"/>
    <n v="0.58319123020706454"/>
    <n v="50610"/>
    <x v="26"/>
    <n v="30191"/>
  </r>
  <r>
    <n v="28"/>
    <s v="CAMP028"/>
    <x v="3"/>
    <x v="26"/>
    <d v="2023-05-06T00:00:00"/>
    <n v="7232"/>
    <n v="40661"/>
    <n v="99273"/>
    <n v="15265"/>
    <n v="61652"/>
    <n v="0.17786084946263003"/>
    <n v="54420"/>
    <x v="27"/>
    <n v="19267"/>
  </r>
  <r>
    <n v="29"/>
    <s v="CAMP029"/>
    <x v="2"/>
    <x v="21"/>
    <d v="2023-03-21T00:00:00"/>
    <n v="6839"/>
    <n v="43887"/>
    <n v="59702"/>
    <n v="703"/>
    <n v="96730"/>
    <n v="0.15583202315036343"/>
    <n v="89891"/>
    <x v="28"/>
    <n v="54899"/>
  </r>
  <r>
    <n v="30"/>
    <s v="CAMP030"/>
    <x v="2"/>
    <x v="27"/>
    <d v="2023-12-14T00:00:00"/>
    <n v="7514"/>
    <n v="11117"/>
    <n v="128610"/>
    <n v="32467"/>
    <n v="82050"/>
    <n v="0.67590177206080782"/>
    <n v="74536"/>
    <x v="29"/>
    <n v="54025"/>
  </r>
  <r>
    <n v="31"/>
    <s v="CAMP031"/>
    <x v="2"/>
    <x v="28"/>
    <d v="2024-01-25T00:00:00"/>
    <n v="8300"/>
    <n v="47898"/>
    <n v="105964"/>
    <n v="23863"/>
    <n v="153279"/>
    <n v="0.17328489707294667"/>
    <n v="144979"/>
    <x v="30"/>
    <n v="69997"/>
  </r>
  <r>
    <n v="32"/>
    <s v="CAMP032"/>
    <x v="1"/>
    <x v="29"/>
    <d v="2023-03-30T00:00:00"/>
    <n v="4096"/>
    <n v="45391"/>
    <n v="1688"/>
    <n v="39102"/>
    <n v="66794"/>
    <n v="9.0238152937807056E-2"/>
    <n v="62698"/>
    <x v="31"/>
    <n v="42586"/>
  </r>
  <r>
    <n v="33"/>
    <s v="CAMP033"/>
    <x v="3"/>
    <x v="30"/>
    <d v="2023-06-11T00:00:00"/>
    <n v="4458"/>
    <n v="17448"/>
    <n v="107280"/>
    <n v="44670"/>
    <n v="72403"/>
    <n v="0.25550206327372765"/>
    <n v="67945"/>
    <x v="32"/>
    <n v="63742"/>
  </r>
  <r>
    <n v="34"/>
    <s v="CAMP034"/>
    <x v="3"/>
    <x v="31"/>
    <d v="2023-10-03T00:00:00"/>
    <n v="9019"/>
    <n v="8436"/>
    <n v="55272"/>
    <n v="38934"/>
    <n v="105142"/>
    <n v="1.069108582266477"/>
    <n v="96123"/>
    <x v="33"/>
    <n v="13060"/>
  </r>
  <r>
    <n v="35"/>
    <s v="CAMP035"/>
    <x v="3"/>
    <x v="32"/>
    <d v="2023-10-06T00:00:00"/>
    <n v="4971"/>
    <n v="28847"/>
    <n v="15924"/>
    <n v="10563"/>
    <n v="76036"/>
    <n v="0.17232294519360766"/>
    <n v="71065"/>
    <x v="34"/>
    <n v="68086"/>
  </r>
  <r>
    <n v="36"/>
    <s v="CAMP036"/>
    <x v="1"/>
    <x v="33"/>
    <d v="2023-05-27T00:00:00"/>
    <n v="4661"/>
    <n v="36604"/>
    <n v="111984"/>
    <n v="20418"/>
    <n v="100035"/>
    <n v="0.12733581029395694"/>
    <n v="95374"/>
    <x v="35"/>
    <n v="50353"/>
  </r>
  <r>
    <n v="37"/>
    <s v="CAMP037"/>
    <x v="4"/>
    <x v="34"/>
    <d v="2023-03-05T00:00:00"/>
    <n v="2291"/>
    <n v="38135"/>
    <n v="161409"/>
    <n v="42869"/>
    <n v="103333"/>
    <n v="6.0076045627376423E-2"/>
    <n v="101042"/>
    <x v="36"/>
    <n v="55970"/>
  </r>
  <r>
    <n v="38"/>
    <s v="CAMP038"/>
    <x v="0"/>
    <x v="35"/>
    <d v="2023-04-02T00:00:00"/>
    <n v="9589"/>
    <n v="41980"/>
    <n v="32479"/>
    <n v="8092"/>
    <n v="142553"/>
    <n v="0.2284182944259171"/>
    <n v="132964"/>
    <x v="37"/>
    <n v="54882"/>
  </r>
  <r>
    <n v="39"/>
    <s v="CAMP039"/>
    <x v="2"/>
    <x v="36"/>
    <d v="2023-11-05T00:00:00"/>
    <n v="3532"/>
    <n v="19314"/>
    <n v="59382"/>
    <n v="15447"/>
    <n v="96357"/>
    <n v="0.18287252770011392"/>
    <n v="92825"/>
    <x v="38"/>
    <n v="14731"/>
  </r>
  <r>
    <n v="40"/>
    <s v="CAMP040"/>
    <x v="2"/>
    <x v="37"/>
    <d v="2023-05-12T00:00:00"/>
    <n v="3129"/>
    <n v="18236"/>
    <n v="68505"/>
    <n v="31623"/>
    <n v="134203"/>
    <n v="0.17158368063171747"/>
    <n v="131074"/>
    <x v="39"/>
    <n v="69809"/>
  </r>
  <r>
    <n v="41"/>
    <s v="CAMP041"/>
    <x v="4"/>
    <x v="38"/>
    <d v="2023-03-05T00:00:00"/>
    <n v="2711"/>
    <n v="27746"/>
    <n v="89531"/>
    <n v="8493"/>
    <n v="106229"/>
    <n v="9.7707777697686155E-2"/>
    <n v="103518"/>
    <x v="40"/>
    <n v="55331"/>
  </r>
  <r>
    <n v="42"/>
    <s v="CAMP042"/>
    <x v="0"/>
    <x v="39"/>
    <d v="2023-05-05T00:00:00"/>
    <n v="6802"/>
    <n v="17264"/>
    <n v="106059"/>
    <n v="12179"/>
    <n v="159646"/>
    <n v="0.39399907321594069"/>
    <n v="152844"/>
    <x v="41"/>
    <n v="60751"/>
  </r>
  <r>
    <n v="43"/>
    <s v="CAMP043"/>
    <x v="4"/>
    <x v="40"/>
    <d v="2023-07-14T00:00:00"/>
    <n v="9058"/>
    <n v="12392"/>
    <n v="166098"/>
    <n v="2196"/>
    <n v="90632"/>
    <n v="0.7309554551323435"/>
    <n v="81574"/>
    <x v="42"/>
    <n v="50676"/>
  </r>
  <r>
    <n v="44"/>
    <s v="CAMP044"/>
    <x v="1"/>
    <x v="41"/>
    <d v="2023-03-06T00:00:00"/>
    <n v="3489"/>
    <n v="40422"/>
    <n v="168389"/>
    <n v="19499"/>
    <n v="92115"/>
    <n v="8.6314383256642424E-2"/>
    <n v="88626"/>
    <x v="43"/>
    <n v="663"/>
  </r>
  <r>
    <n v="45"/>
    <s v="CAMP045"/>
    <x v="1"/>
    <x v="28"/>
    <d v="2023-03-28T00:00:00"/>
    <n v="2169"/>
    <n v="25111"/>
    <n v="59383"/>
    <n v="23257"/>
    <n v="72910"/>
    <n v="8.637648839154155E-2"/>
    <n v="70741"/>
    <x v="44"/>
    <n v="71346"/>
  </r>
  <r>
    <n v="46"/>
    <s v="CAMP046"/>
    <x v="0"/>
    <x v="42"/>
    <d v="2023-12-28T00:00:00"/>
    <n v="5057"/>
    <n v="10239"/>
    <n v="148067"/>
    <n v="27303"/>
    <n v="72726"/>
    <n v="0.49389588827033892"/>
    <n v="67669"/>
    <x v="45"/>
    <n v="6499"/>
  </r>
  <r>
    <n v="47"/>
    <s v="CAMP047"/>
    <x v="1"/>
    <x v="43"/>
    <d v="2023-10-28T00:00:00"/>
    <n v="7613"/>
    <n v="22975"/>
    <n v="67815"/>
    <n v="24363"/>
    <n v="106977"/>
    <n v="0.33136017410228508"/>
    <n v="99364"/>
    <x v="46"/>
    <n v="36264"/>
  </r>
  <r>
    <n v="48"/>
    <s v="CAMP048"/>
    <x v="0"/>
    <x v="10"/>
    <d v="2023-01-19T00:00:00"/>
    <n v="1183"/>
    <n v="18666"/>
    <n v="70726"/>
    <n v="35234"/>
    <n v="108619"/>
    <n v="6.3377263473695489E-2"/>
    <n v="107436"/>
    <x v="47"/>
    <n v="16862"/>
  </r>
  <r>
    <n v="49"/>
    <s v="CAMP049"/>
    <x v="3"/>
    <x v="44"/>
    <d v="2023-03-31T00:00:00"/>
    <n v="5207"/>
    <n v="16675"/>
    <n v="51633"/>
    <n v="15404"/>
    <n v="110393"/>
    <n v="0.31226386806596701"/>
    <n v="105186"/>
    <x v="48"/>
    <n v="43146"/>
  </r>
  <r>
    <n v="50"/>
    <s v="CAMP050"/>
    <x v="0"/>
    <x v="45"/>
    <d v="2023-04-10T00:00:00"/>
    <n v="6346"/>
    <n v="11445"/>
    <n v="199646"/>
    <n v="3177"/>
    <n v="38087"/>
    <n v="0.55447793796417655"/>
    <n v="31741"/>
    <x v="49"/>
    <n v="36981"/>
  </r>
  <r>
    <n v="51"/>
    <s v="CAMP051"/>
    <x v="3"/>
    <x v="2"/>
    <d v="2023-12-03T00:00:00"/>
    <n v="3827"/>
    <n v="18649"/>
    <n v="193990"/>
    <n v="40645"/>
    <n v="35281"/>
    <n v="0.20521207571451552"/>
    <n v="31454"/>
    <x v="50"/>
    <n v="759"/>
  </r>
  <r>
    <n v="52"/>
    <s v="CAMP052"/>
    <x v="4"/>
    <x v="46"/>
    <d v="2024-01-26T00:00:00"/>
    <n v="7241"/>
    <n v="8799"/>
    <n v="78352"/>
    <n v="155"/>
    <n v="41131"/>
    <n v="0.82293442436640529"/>
    <n v="33890"/>
    <x v="51"/>
    <n v="5736"/>
  </r>
  <r>
    <n v="53"/>
    <s v="CAMP053"/>
    <x v="4"/>
    <x v="47"/>
    <d v="2023-02-05T00:00:00"/>
    <n v="3286"/>
    <n v="5432"/>
    <n v="166167"/>
    <n v="7744"/>
    <n v="88864"/>
    <n v="0.60493372606774665"/>
    <n v="85578"/>
    <x v="52"/>
    <n v="58008"/>
  </r>
  <r>
    <n v="54"/>
    <s v="CAMP054"/>
    <x v="1"/>
    <x v="3"/>
    <d v="2023-08-12T00:00:00"/>
    <n v="6131"/>
    <n v="48870"/>
    <n v="45326"/>
    <n v="30226"/>
    <n v="130417"/>
    <n v="0.12545528954368734"/>
    <n v="124286"/>
    <x v="53"/>
    <n v="56222"/>
  </r>
  <r>
    <n v="55"/>
    <s v="CAMP055"/>
    <x v="3"/>
    <x v="48"/>
    <d v="2023-02-27T00:00:00"/>
    <n v="8137"/>
    <n v="26893"/>
    <n v="137051"/>
    <n v="2186"/>
    <n v="81305"/>
    <n v="0.30256944186219464"/>
    <n v="73168"/>
    <x v="54"/>
    <n v="46600"/>
  </r>
  <r>
    <n v="56"/>
    <s v="CAMP056"/>
    <x v="3"/>
    <x v="49"/>
    <d v="2023-02-13T00:00:00"/>
    <n v="6217"/>
    <n v="29953"/>
    <n v="137246"/>
    <n v="12949"/>
    <n v="83863"/>
    <n v="0.20755850832971656"/>
    <n v="77646"/>
    <x v="55"/>
    <n v="71389"/>
  </r>
  <r>
    <n v="57"/>
    <s v="CAMP057"/>
    <x v="3"/>
    <x v="50"/>
    <d v="2023-12-25T00:00:00"/>
    <n v="6471"/>
    <n v="34409"/>
    <n v="192802"/>
    <n v="2412"/>
    <n v="84574"/>
    <n v="0.18806126304164608"/>
    <n v="78103"/>
    <x v="56"/>
    <n v="46297"/>
  </r>
  <r>
    <n v="58"/>
    <s v="CAMP058"/>
    <x v="3"/>
    <x v="51"/>
    <d v="2023-07-15T00:00:00"/>
    <n v="3349"/>
    <n v="18282"/>
    <n v="94905"/>
    <n v="32478"/>
    <n v="86636"/>
    <n v="0.18318564708456406"/>
    <n v="83287"/>
    <x v="57"/>
    <n v="52983"/>
  </r>
  <r>
    <n v="59"/>
    <s v="CAMP059"/>
    <x v="2"/>
    <x v="52"/>
    <d v="2023-11-16T00:00:00"/>
    <n v="3822"/>
    <n v="32892"/>
    <n v="121872"/>
    <n v="25893"/>
    <n v="66849"/>
    <n v="0.11619846771251369"/>
    <n v="63027"/>
    <x v="58"/>
    <n v="28999"/>
  </r>
  <r>
    <n v="60"/>
    <s v="CAMP060"/>
    <x v="2"/>
    <x v="53"/>
    <d v="2023-04-28T00:00:00"/>
    <n v="3598"/>
    <n v="23500"/>
    <n v="58015"/>
    <n v="38310"/>
    <n v="135135"/>
    <n v="0.15310638297872339"/>
    <n v="131537"/>
    <x v="59"/>
    <n v="63115"/>
  </r>
  <r>
    <n v="61"/>
    <s v="CAMP061"/>
    <x v="4"/>
    <x v="54"/>
    <d v="2023-10-08T00:00:00"/>
    <n v="5147"/>
    <n v="36445"/>
    <n v="75335"/>
    <n v="21793"/>
    <n v="111363"/>
    <n v="0.14122650569351078"/>
    <n v="106216"/>
    <x v="60"/>
    <n v="17554"/>
  </r>
  <r>
    <n v="62"/>
    <s v="CAMP062"/>
    <x v="2"/>
    <x v="13"/>
    <d v="2023-10-01T00:00:00"/>
    <n v="9087"/>
    <n v="32080"/>
    <n v="184882"/>
    <n v="15727"/>
    <n v="36249"/>
    <n v="0.28326059850374063"/>
    <n v="27162"/>
    <x v="61"/>
    <n v="14715"/>
  </r>
  <r>
    <n v="63"/>
    <s v="CAMP063"/>
    <x v="1"/>
    <x v="55"/>
    <d v="2024-01-23T00:00:00"/>
    <n v="5867"/>
    <n v="10884"/>
    <n v="97598"/>
    <n v="3566"/>
    <n v="110862"/>
    <n v="0.53904814406468216"/>
    <n v="104995"/>
    <x v="62"/>
    <n v="49566"/>
  </r>
  <r>
    <n v="64"/>
    <s v="CAMP064"/>
    <x v="2"/>
    <x v="56"/>
    <d v="2024-01-15T00:00:00"/>
    <n v="2882"/>
    <n v="5370"/>
    <n v="44734"/>
    <n v="36984"/>
    <n v="98297"/>
    <n v="0.53668528864059595"/>
    <n v="95415"/>
    <x v="63"/>
    <n v="40952"/>
  </r>
  <r>
    <n v="65"/>
    <s v="CAMP065"/>
    <x v="0"/>
    <x v="27"/>
    <d v="2023-09-06T00:00:00"/>
    <n v="8802"/>
    <n v="44841"/>
    <n v="187517"/>
    <n v="42184"/>
    <n v="130889"/>
    <n v="0.19629357061617717"/>
    <n v="122087"/>
    <x v="64"/>
    <n v="37568"/>
  </r>
  <r>
    <n v="66"/>
    <s v="CAMP066"/>
    <x v="3"/>
    <x v="57"/>
    <d v="2023-12-27T00:00:00"/>
    <n v="6533"/>
    <n v="18686"/>
    <n v="70871"/>
    <n v="38770"/>
    <n v="91740"/>
    <n v="0.34962003639088085"/>
    <n v="85207"/>
    <x v="65"/>
    <n v="16483"/>
  </r>
  <r>
    <n v="67"/>
    <s v="CAMP067"/>
    <x v="4"/>
    <x v="58"/>
    <d v="2024-01-31T00:00:00"/>
    <n v="1645"/>
    <n v="45419"/>
    <n v="19796"/>
    <n v="3804"/>
    <n v="112329"/>
    <n v="3.6218322728373588E-2"/>
    <n v="110684"/>
    <x v="66"/>
    <n v="65776"/>
  </r>
  <r>
    <n v="68"/>
    <s v="CAMP068"/>
    <x v="0"/>
    <x v="59"/>
    <d v="2024-01-24T00:00:00"/>
    <n v="6497"/>
    <n v="26603"/>
    <n v="121363"/>
    <n v="152"/>
    <n v="112023"/>
    <n v="0.24422057662669625"/>
    <n v="105526"/>
    <x v="67"/>
    <n v="50079"/>
  </r>
  <r>
    <n v="69"/>
    <s v="CAMP069"/>
    <x v="2"/>
    <x v="0"/>
    <d v="2023-04-26T00:00:00"/>
    <n v="5039"/>
    <n v="45921"/>
    <n v="78055"/>
    <n v="41515"/>
    <n v="76482"/>
    <n v="0.1097319309248492"/>
    <n v="71443"/>
    <x v="68"/>
    <n v="28841"/>
  </r>
  <r>
    <n v="70"/>
    <s v="CAMP070"/>
    <x v="0"/>
    <x v="60"/>
    <d v="2023-04-16T00:00:00"/>
    <n v="7927"/>
    <n v="19273"/>
    <n v="90506"/>
    <n v="16129"/>
    <n v="41736"/>
    <n v="0.41130078347947907"/>
    <n v="33809"/>
    <x v="69"/>
    <n v="37602"/>
  </r>
  <r>
    <n v="71"/>
    <s v="CAMP071"/>
    <x v="0"/>
    <x v="61"/>
    <d v="2023-03-25T00:00:00"/>
    <n v="7990"/>
    <n v="32137"/>
    <n v="96591"/>
    <n v="19826"/>
    <n v="141229"/>
    <n v="0.2486230824283536"/>
    <n v="133239"/>
    <x v="70"/>
    <n v="61566"/>
  </r>
  <r>
    <n v="72"/>
    <s v="CAMP072"/>
    <x v="0"/>
    <x v="62"/>
    <d v="2023-05-01T00:00:00"/>
    <n v="7324"/>
    <n v="42063"/>
    <n v="122377"/>
    <n v="9942"/>
    <n v="126111"/>
    <n v="0.17411977272186957"/>
    <n v="118787"/>
    <x v="71"/>
    <n v="36071"/>
  </r>
  <r>
    <n v="73"/>
    <s v="CAMP073"/>
    <x v="2"/>
    <x v="63"/>
    <d v="2023-01-26T00:00:00"/>
    <n v="6479"/>
    <n v="16929"/>
    <n v="192725"/>
    <n v="17234"/>
    <n v="68189"/>
    <n v="0.38271604938271603"/>
    <n v="61710"/>
    <x v="72"/>
    <n v="25119"/>
  </r>
  <r>
    <n v="74"/>
    <s v="CAMP074"/>
    <x v="0"/>
    <x v="64"/>
    <d v="2023-01-28T00:00:00"/>
    <n v="7407"/>
    <n v="47084"/>
    <n v="135473"/>
    <n v="919"/>
    <n v="136925"/>
    <n v="0.15731458669611759"/>
    <n v="129518"/>
    <x v="73"/>
    <n v="59642"/>
  </r>
  <r>
    <n v="75"/>
    <s v="CAMP075"/>
    <x v="0"/>
    <x v="65"/>
    <d v="2023-04-30T00:00:00"/>
    <n v="1761"/>
    <n v="24021"/>
    <n v="163808"/>
    <n v="7300"/>
    <n v="118188"/>
    <n v="7.3310853003621834E-2"/>
    <n v="116427"/>
    <x v="74"/>
    <n v="33979"/>
  </r>
  <r>
    <n v="76"/>
    <s v="CAMP076"/>
    <x v="0"/>
    <x v="66"/>
    <d v="2023-08-29T00:00:00"/>
    <n v="4997"/>
    <n v="45556"/>
    <n v="102685"/>
    <n v="25083"/>
    <n v="119400"/>
    <n v="0.1096891737641584"/>
    <n v="114403"/>
    <x v="75"/>
    <n v="48116"/>
  </r>
  <r>
    <n v="77"/>
    <s v="CAMP077"/>
    <x v="1"/>
    <x v="67"/>
    <d v="2023-07-02T00:00:00"/>
    <n v="5791"/>
    <n v="41018"/>
    <n v="97127"/>
    <n v="22365"/>
    <n v="122252"/>
    <n v="0.14118192013262471"/>
    <n v="116461"/>
    <x v="76"/>
    <n v="25639"/>
  </r>
  <r>
    <n v="78"/>
    <s v="CAMP078"/>
    <x v="0"/>
    <x v="68"/>
    <d v="2024-01-29T00:00:00"/>
    <n v="1625"/>
    <n v="6435"/>
    <n v="87391"/>
    <n v="4970"/>
    <n v="132785"/>
    <n v="0.25252525252525254"/>
    <n v="131160"/>
    <x v="77"/>
    <n v="64852"/>
  </r>
  <r>
    <n v="79"/>
    <s v="CAMP079"/>
    <x v="2"/>
    <x v="69"/>
    <d v="2023-11-01T00:00:00"/>
    <n v="9587"/>
    <n v="9192"/>
    <n v="191319"/>
    <n v="29861"/>
    <n v="158601"/>
    <n v="1.0429721496953872"/>
    <n v="149014"/>
    <x v="78"/>
    <n v="65035"/>
  </r>
  <r>
    <n v="80"/>
    <s v="CAMP080"/>
    <x v="4"/>
    <x v="70"/>
    <d v="2023-04-25T00:00:00"/>
    <n v="6837"/>
    <n v="8859"/>
    <n v="130717"/>
    <n v="1199"/>
    <n v="96603"/>
    <n v="0.77175753471046393"/>
    <n v="89766"/>
    <x v="79"/>
    <n v="63675"/>
  </r>
  <r>
    <n v="81"/>
    <s v="CAMP081"/>
    <x v="1"/>
    <x v="71"/>
    <d v="2023-08-21T00:00:00"/>
    <n v="4383"/>
    <n v="27882"/>
    <n v="92910"/>
    <n v="2656"/>
    <n v="74537"/>
    <n v="0.15719819238218205"/>
    <n v="70154"/>
    <x v="80"/>
    <n v="46356"/>
  </r>
  <r>
    <n v="82"/>
    <s v="CAMP082"/>
    <x v="3"/>
    <x v="49"/>
    <d v="2023-11-18T00:00:00"/>
    <n v="3555"/>
    <n v="22709"/>
    <n v="8331"/>
    <n v="5930"/>
    <n v="85247"/>
    <n v="0.1565458628737505"/>
    <n v="81692"/>
    <x v="81"/>
    <n v="16886"/>
  </r>
  <r>
    <n v="83"/>
    <s v="CAMP083"/>
    <x v="3"/>
    <x v="72"/>
    <d v="2023-12-26T00:00:00"/>
    <n v="5600"/>
    <n v="13292"/>
    <n v="155377"/>
    <n v="43916"/>
    <n v="42816"/>
    <n v="0.42130604875112848"/>
    <n v="37216"/>
    <x v="82"/>
    <n v="24730"/>
  </r>
  <r>
    <n v="84"/>
    <s v="CAMP084"/>
    <x v="2"/>
    <x v="73"/>
    <d v="2023-08-14T00:00:00"/>
    <n v="6305"/>
    <n v="25816"/>
    <n v="199900"/>
    <n v="46064"/>
    <n v="93420"/>
    <n v="0.24422838549736597"/>
    <n v="87115"/>
    <x v="83"/>
    <n v="69376"/>
  </r>
  <r>
    <n v="85"/>
    <s v="CAMP085"/>
    <x v="1"/>
    <x v="74"/>
    <d v="2023-10-19T00:00:00"/>
    <n v="7758"/>
    <n v="11720"/>
    <n v="197387"/>
    <n v="21511"/>
    <n v="153441"/>
    <n v="0.66194539249146755"/>
    <n v="145683"/>
    <x v="84"/>
    <n v="67636"/>
  </r>
  <r>
    <n v="86"/>
    <s v="CAMP086"/>
    <x v="1"/>
    <x v="75"/>
    <d v="2023-08-26T00:00:00"/>
    <n v="8762"/>
    <n v="5372"/>
    <n v="144688"/>
    <n v="24738"/>
    <n v="41011"/>
    <n v="1.6310498883097544"/>
    <n v="32249"/>
    <x v="85"/>
    <n v="35278"/>
  </r>
  <r>
    <n v="87"/>
    <s v="CAMP087"/>
    <x v="3"/>
    <x v="76"/>
    <d v="2023-06-21T00:00:00"/>
    <n v="4308"/>
    <n v="8168"/>
    <n v="66851"/>
    <n v="34345"/>
    <n v="43691"/>
    <n v="0.5274240940254652"/>
    <n v="39383"/>
    <x v="86"/>
    <n v="4727"/>
  </r>
  <r>
    <n v="88"/>
    <s v="CAMP088"/>
    <x v="4"/>
    <x v="77"/>
    <d v="2023-03-29T00:00:00"/>
    <n v="1165"/>
    <n v="22890"/>
    <n v="174211"/>
    <n v="542"/>
    <n v="142699"/>
    <n v="5.0895587592835301E-2"/>
    <n v="141534"/>
    <x v="87"/>
    <n v="42714"/>
  </r>
  <r>
    <n v="89"/>
    <s v="CAMP089"/>
    <x v="0"/>
    <x v="78"/>
    <d v="2023-10-17T00:00:00"/>
    <n v="2415"/>
    <n v="34547"/>
    <n v="63000"/>
    <n v="21168"/>
    <n v="104750"/>
    <n v="6.9904767418299707E-2"/>
    <n v="102335"/>
    <x v="88"/>
    <n v="60346"/>
  </r>
  <r>
    <n v="90"/>
    <s v="CAMP090"/>
    <x v="4"/>
    <x v="1"/>
    <d v="2023-02-24T00:00:00"/>
    <n v="2821"/>
    <n v="36109"/>
    <n v="72117"/>
    <n v="43492"/>
    <n v="114288"/>
    <n v="7.8124567282394974E-2"/>
    <n v="111467"/>
    <x v="89"/>
    <n v="56200"/>
  </r>
  <r>
    <n v="91"/>
    <s v="CAMP091"/>
    <x v="1"/>
    <x v="79"/>
    <d v="2023-09-07T00:00:00"/>
    <n v="1523"/>
    <n v="17629"/>
    <n v="76249"/>
    <n v="33893"/>
    <n v="106495"/>
    <n v="8.6391740881502074E-2"/>
    <n v="104972"/>
    <x v="90"/>
    <n v="38190"/>
  </r>
  <r>
    <n v="92"/>
    <s v="CAMP092"/>
    <x v="2"/>
    <x v="80"/>
    <d v="2023-05-19T00:00:00"/>
    <n v="8228"/>
    <n v="11424"/>
    <n v="17694"/>
    <n v="14136"/>
    <n v="127473"/>
    <n v="0.72023809523809523"/>
    <n v="119245"/>
    <x v="91"/>
    <n v="69800"/>
  </r>
  <r>
    <n v="93"/>
    <s v="CAMP093"/>
    <x v="4"/>
    <x v="52"/>
    <d v="2023-10-27T00:00:00"/>
    <n v="9295"/>
    <n v="46986"/>
    <n v="155890"/>
    <n v="17201"/>
    <n v="103049"/>
    <n v="0.19782488400800238"/>
    <n v="93754"/>
    <x v="92"/>
    <n v="69678"/>
  </r>
  <r>
    <n v="94"/>
    <s v="CAMP094"/>
    <x v="4"/>
    <x v="81"/>
    <d v="2023-06-17T00:00:00"/>
    <n v="1699"/>
    <n v="28037"/>
    <n v="99316"/>
    <n v="9918"/>
    <n v="84847"/>
    <n v="6.0598494846096231E-2"/>
    <n v="83148"/>
    <x v="93"/>
    <n v="22598"/>
  </r>
  <r>
    <n v="95"/>
    <s v="CAMP095"/>
    <x v="1"/>
    <x v="82"/>
    <d v="2023-06-11T00:00:00"/>
    <n v="7273"/>
    <n v="41295"/>
    <n v="164295"/>
    <n v="46292"/>
    <n v="24539"/>
    <n v="0.17612301731444485"/>
    <n v="17266"/>
    <x v="94"/>
    <n v="11053"/>
  </r>
  <r>
    <n v="96"/>
    <s v="CAMP096"/>
    <x v="3"/>
    <x v="83"/>
    <d v="2023-07-30T00:00:00"/>
    <n v="1448"/>
    <n v="40019"/>
    <n v="5329"/>
    <n v="31951"/>
    <n v="113921"/>
    <n v="3.6182813163747218E-2"/>
    <n v="112473"/>
    <x v="95"/>
    <n v="49311"/>
  </r>
  <r>
    <n v="97"/>
    <s v="CAMP097"/>
    <x v="1"/>
    <x v="84"/>
    <d v="2023-07-07T00:00:00"/>
    <n v="9146"/>
    <n v="38011"/>
    <n v="167479"/>
    <n v="46329"/>
    <n v="163169"/>
    <n v="0.24061455894346373"/>
    <n v="154023"/>
    <x v="96"/>
    <n v="73694"/>
  </r>
  <r>
    <n v="98"/>
    <s v="CAMP098"/>
    <x v="4"/>
    <x v="85"/>
    <d v="2023-08-15T00:00:00"/>
    <n v="4467"/>
    <n v="37540"/>
    <n v="70419"/>
    <n v="37964"/>
    <n v="85983"/>
    <n v="0.11899307405434204"/>
    <n v="81516"/>
    <x v="97"/>
    <n v="28369"/>
  </r>
  <r>
    <n v="99"/>
    <s v="CAMP099"/>
    <x v="4"/>
    <x v="86"/>
    <d v="2023-11-13T00:00:00"/>
    <n v="7517"/>
    <n v="18151"/>
    <n v="3345"/>
    <n v="18381"/>
    <n v="131734"/>
    <n v="0.41413696215084567"/>
    <n v="124217"/>
    <x v="98"/>
    <n v="46659"/>
  </r>
  <r>
    <n v="100"/>
    <s v="CAMP100"/>
    <x v="2"/>
    <x v="87"/>
    <d v="2023-11-22T00:00:00"/>
    <n v="4087"/>
    <n v="9161"/>
    <n v="72196"/>
    <n v="16510"/>
    <n v="106121"/>
    <n v="0.44613033511625366"/>
    <n v="102034"/>
    <x v="99"/>
    <n v="40525"/>
  </r>
  <r>
    <n v="101"/>
    <s v="CAMP101"/>
    <x v="4"/>
    <x v="71"/>
    <d v="2023-01-16T00:00:00"/>
    <n v="1131"/>
    <n v="7512"/>
    <n v="27063"/>
    <n v="30207"/>
    <n v="96923"/>
    <n v="0.1505591054313099"/>
    <n v="95792"/>
    <x v="100"/>
    <n v="17377"/>
  </r>
  <r>
    <n v="102"/>
    <s v="CAMP102"/>
    <x v="2"/>
    <x v="88"/>
    <d v="2023-06-03T00:00:00"/>
    <n v="1213"/>
    <n v="49430"/>
    <n v="162574"/>
    <n v="32847"/>
    <n v="83012"/>
    <n v="2.4539753186324096E-2"/>
    <n v="81799"/>
    <x v="101"/>
    <n v="11753"/>
  </r>
  <r>
    <n v="103"/>
    <s v="CAMP103"/>
    <x v="4"/>
    <x v="21"/>
    <d v="2023-07-30T00:00:00"/>
    <n v="4356"/>
    <n v="34807"/>
    <n v="20977"/>
    <n v="10065"/>
    <n v="64222"/>
    <n v="0.12514724049760106"/>
    <n v="59866"/>
    <x v="102"/>
    <n v="5900"/>
  </r>
  <r>
    <n v="104"/>
    <s v="CAMP104"/>
    <x v="3"/>
    <x v="89"/>
    <d v="2023-08-23T00:00:00"/>
    <n v="2614"/>
    <n v="27383"/>
    <n v="152285"/>
    <n v="8860"/>
    <n v="108806"/>
    <n v="9.546068728773327E-2"/>
    <n v="106192"/>
    <x v="103"/>
    <n v="37720"/>
  </r>
  <r>
    <n v="105"/>
    <s v="CAMP105"/>
    <x v="4"/>
    <x v="90"/>
    <d v="2024-01-06T00:00:00"/>
    <n v="3927"/>
    <n v="44109"/>
    <n v="176089"/>
    <n v="8350"/>
    <n v="5371"/>
    <n v="8.9029449772155336E-2"/>
    <n v="1444"/>
    <x v="104"/>
    <n v="1389"/>
  </r>
  <r>
    <n v="106"/>
    <s v="CAMP106"/>
    <x v="2"/>
    <x v="91"/>
    <d v="2023-06-27T00:00:00"/>
    <n v="5940"/>
    <n v="13993"/>
    <n v="21247"/>
    <n v="27765"/>
    <n v="126910"/>
    <n v="0.42449796326734796"/>
    <n v="120970"/>
    <x v="105"/>
    <n v="60724"/>
  </r>
  <r>
    <n v="107"/>
    <s v="CAMP107"/>
    <x v="2"/>
    <x v="92"/>
    <d v="2023-03-07T00:00:00"/>
    <n v="2291"/>
    <n v="26634"/>
    <n v="134981"/>
    <n v="30010"/>
    <n v="61027"/>
    <n v="8.6017871893069003E-2"/>
    <n v="58736"/>
    <x v="106"/>
    <n v="30641"/>
  </r>
  <r>
    <n v="108"/>
    <s v="CAMP108"/>
    <x v="2"/>
    <x v="93"/>
    <d v="2023-09-15T00:00:00"/>
    <n v="2383"/>
    <n v="25855"/>
    <n v="11563"/>
    <n v="15299"/>
    <n v="105191"/>
    <n v="9.2167859214852058E-2"/>
    <n v="102808"/>
    <x v="107"/>
    <n v="10240"/>
  </r>
  <r>
    <n v="109"/>
    <s v="CAMP109"/>
    <x v="4"/>
    <x v="25"/>
    <d v="2024-01-09T00:00:00"/>
    <n v="5845"/>
    <n v="8983"/>
    <n v="103793"/>
    <n v="39232"/>
    <n v="24522"/>
    <n v="0.65067349437827005"/>
    <n v="18677"/>
    <x v="108"/>
    <n v="13498"/>
  </r>
  <r>
    <n v="110"/>
    <s v="CAMP110"/>
    <x v="2"/>
    <x v="94"/>
    <d v="2023-02-05T00:00:00"/>
    <n v="6538"/>
    <n v="42703"/>
    <n v="141087"/>
    <n v="32049"/>
    <n v="88484"/>
    <n v="0.15310399737723346"/>
    <n v="81946"/>
    <x v="109"/>
    <n v="54676"/>
  </r>
  <r>
    <n v="111"/>
    <s v="CAMP111"/>
    <x v="0"/>
    <x v="95"/>
    <d v="2023-07-06T00:00:00"/>
    <n v="4070"/>
    <n v="44709"/>
    <n v="170807"/>
    <n v="25067"/>
    <n v="102890"/>
    <n v="9.1033125321523634E-2"/>
    <n v="98820"/>
    <x v="110"/>
    <n v="3687"/>
  </r>
  <r>
    <n v="112"/>
    <s v="CAMP112"/>
    <x v="3"/>
    <x v="96"/>
    <d v="2023-05-14T00:00:00"/>
    <n v="1656"/>
    <n v="24169"/>
    <n v="13320"/>
    <n v="43390"/>
    <n v="154859"/>
    <n v="6.8517522446108647E-2"/>
    <n v="153203"/>
    <x v="111"/>
    <n v="67749"/>
  </r>
  <r>
    <n v="113"/>
    <s v="CAMP113"/>
    <x v="4"/>
    <x v="97"/>
    <d v="2023-05-24T00:00:00"/>
    <n v="3593"/>
    <n v="19640"/>
    <n v="46031"/>
    <n v="39285"/>
    <n v="155492"/>
    <n v="0.18294297352342159"/>
    <n v="151899"/>
    <x v="112"/>
    <n v="60289"/>
  </r>
  <r>
    <n v="114"/>
    <s v="CAMP114"/>
    <x v="2"/>
    <x v="78"/>
    <d v="2024-01-16T00:00:00"/>
    <n v="4105"/>
    <n v="5945"/>
    <n v="1011"/>
    <n v="6952"/>
    <n v="58059"/>
    <n v="0.69049621530698069"/>
    <n v="53954"/>
    <x v="113"/>
    <n v="575"/>
  </r>
  <r>
    <n v="115"/>
    <s v="CAMP115"/>
    <x v="3"/>
    <x v="98"/>
    <d v="2023-05-01T00:00:00"/>
    <n v="8340"/>
    <n v="5848"/>
    <n v="135938"/>
    <n v="27155"/>
    <n v="47695"/>
    <n v="1.4261285909712722"/>
    <n v="39355"/>
    <x v="114"/>
    <n v="19973"/>
  </r>
  <r>
    <n v="116"/>
    <s v="CAMP116"/>
    <x v="4"/>
    <x v="99"/>
    <d v="2023-07-29T00:00:00"/>
    <n v="2510"/>
    <n v="33856"/>
    <n v="17154"/>
    <n v="44866"/>
    <n v="75246"/>
    <n v="7.4137523629489596E-2"/>
    <n v="72736"/>
    <x v="115"/>
    <n v="28619"/>
  </r>
  <r>
    <n v="117"/>
    <s v="CAMP117"/>
    <x v="3"/>
    <x v="100"/>
    <d v="2023-08-29T00:00:00"/>
    <n v="2130"/>
    <n v="12640"/>
    <n v="27204"/>
    <n v="17856"/>
    <n v="133476"/>
    <n v="0.16851265822784811"/>
    <n v="131346"/>
    <x v="116"/>
    <n v="72483"/>
  </r>
  <r>
    <n v="118"/>
    <s v="CAMP118"/>
    <x v="0"/>
    <x v="101"/>
    <d v="2023-06-05T00:00:00"/>
    <n v="1595"/>
    <n v="31042"/>
    <n v="180183"/>
    <n v="20061"/>
    <n v="9125"/>
    <n v="5.1381998582565556E-2"/>
    <n v="7530"/>
    <x v="117"/>
    <n v="830"/>
  </r>
  <r>
    <n v="119"/>
    <s v="CAMP119"/>
    <x v="4"/>
    <x v="90"/>
    <d v="2023-10-14T00:00:00"/>
    <n v="5850"/>
    <n v="18189"/>
    <n v="66483"/>
    <n v="8108"/>
    <n v="37898"/>
    <n v="0.32162295893122217"/>
    <n v="32048"/>
    <x v="118"/>
    <n v="7272"/>
  </r>
  <r>
    <n v="120"/>
    <s v="CAMP120"/>
    <x v="2"/>
    <x v="102"/>
    <d v="2023-05-14T00:00:00"/>
    <n v="2440"/>
    <n v="35515"/>
    <n v="168809"/>
    <n v="20254"/>
    <n v="22512"/>
    <n v="6.8703364775447001E-2"/>
    <n v="20072"/>
    <x v="119"/>
    <n v="20201"/>
  </r>
  <r>
    <n v="121"/>
    <s v="CAMP121"/>
    <x v="1"/>
    <x v="103"/>
    <d v="2023-02-18T00:00:00"/>
    <n v="6015"/>
    <n v="7093"/>
    <n v="98847"/>
    <n v="8063"/>
    <n v="87154"/>
    <n v="0.84801917383335679"/>
    <n v="81139"/>
    <x v="120"/>
    <n v="17754"/>
  </r>
  <r>
    <n v="122"/>
    <s v="CAMP122"/>
    <x v="2"/>
    <x v="1"/>
    <d v="2023-06-16T00:00:00"/>
    <n v="1324"/>
    <n v="42856"/>
    <n v="196239"/>
    <n v="43114"/>
    <n v="112548"/>
    <n v="3.0894157177524733E-2"/>
    <n v="111224"/>
    <x v="121"/>
    <n v="38865"/>
  </r>
  <r>
    <n v="123"/>
    <s v="CAMP123"/>
    <x v="4"/>
    <x v="104"/>
    <d v="2023-02-23T00:00:00"/>
    <n v="6535"/>
    <n v="47558"/>
    <n v="171866"/>
    <n v="33771"/>
    <n v="130081"/>
    <n v="0.13741116110854115"/>
    <n v="123546"/>
    <x v="122"/>
    <n v="69563"/>
  </r>
  <r>
    <n v="124"/>
    <s v="CAMP124"/>
    <x v="2"/>
    <x v="105"/>
    <d v="2023-09-30T00:00:00"/>
    <n v="9854"/>
    <n v="29166"/>
    <n v="45259"/>
    <n v="35609"/>
    <n v="80604"/>
    <n v="0.33785915106631009"/>
    <n v="70750"/>
    <x v="123"/>
    <n v="17844"/>
  </r>
  <r>
    <n v="125"/>
    <s v="CAMP125"/>
    <x v="1"/>
    <x v="106"/>
    <d v="2023-10-09T00:00:00"/>
    <n v="8232"/>
    <n v="31794"/>
    <n v="35851"/>
    <n v="12251"/>
    <n v="47937"/>
    <n v="0.25891677675033026"/>
    <n v="39705"/>
    <x v="124"/>
    <n v="14644"/>
  </r>
  <r>
    <n v="126"/>
    <s v="CAMP126"/>
    <x v="1"/>
    <x v="39"/>
    <d v="2023-01-22T00:00:00"/>
    <n v="8909"/>
    <n v="22143"/>
    <n v="3381"/>
    <n v="13916"/>
    <n v="91030"/>
    <n v="0.40233933974619518"/>
    <n v="82121"/>
    <x v="125"/>
    <n v="36279"/>
  </r>
  <r>
    <n v="127"/>
    <s v="CAMP127"/>
    <x v="1"/>
    <x v="107"/>
    <d v="2024-02-01T00:00:00"/>
    <n v="1079"/>
    <n v="25880"/>
    <n v="199945"/>
    <n v="10366"/>
    <n v="46985"/>
    <n v="4.1692426584234929E-2"/>
    <n v="45906"/>
    <x v="126"/>
    <n v="27898"/>
  </r>
  <r>
    <n v="128"/>
    <s v="CAMP128"/>
    <x v="2"/>
    <x v="5"/>
    <d v="2023-10-05T00:00:00"/>
    <n v="9275"/>
    <n v="41155"/>
    <n v="62381"/>
    <n v="36575"/>
    <n v="26084"/>
    <n v="0.2253675130603815"/>
    <n v="16809"/>
    <x v="127"/>
    <n v="3568"/>
  </r>
  <r>
    <n v="129"/>
    <s v="CAMP129"/>
    <x v="4"/>
    <x v="108"/>
    <d v="2023-04-28T00:00:00"/>
    <n v="7927"/>
    <n v="10785"/>
    <n v="183352"/>
    <n v="49033"/>
    <n v="147127"/>
    <n v="0.73500231803430693"/>
    <n v="139200"/>
    <x v="128"/>
    <n v="69499"/>
  </r>
  <r>
    <n v="130"/>
    <s v="CAMP130"/>
    <x v="2"/>
    <x v="31"/>
    <d v="2023-12-13T00:00:00"/>
    <n v="6130"/>
    <n v="43030"/>
    <n v="90401"/>
    <n v="21013"/>
    <n v="89333"/>
    <n v="0.14245874970950501"/>
    <n v="83203"/>
    <x v="129"/>
    <n v="8129"/>
  </r>
  <r>
    <n v="131"/>
    <s v="CAMP131"/>
    <x v="1"/>
    <x v="109"/>
    <d v="2024-01-21T00:00:00"/>
    <n v="6620"/>
    <n v="5877"/>
    <n v="152844"/>
    <n v="15992"/>
    <n v="38816"/>
    <n v="1.1264250467925812"/>
    <n v="32196"/>
    <x v="130"/>
    <n v="33350"/>
  </r>
  <r>
    <n v="132"/>
    <s v="CAMP132"/>
    <x v="0"/>
    <x v="110"/>
    <d v="2023-12-23T00:00:00"/>
    <n v="2731"/>
    <n v="12997"/>
    <n v="43850"/>
    <n v="19419"/>
    <n v="60360"/>
    <n v="0.2101254135569747"/>
    <n v="57629"/>
    <x v="131"/>
    <n v="26629"/>
  </r>
  <r>
    <n v="133"/>
    <s v="CAMP133"/>
    <x v="1"/>
    <x v="111"/>
    <d v="2024-02-02T00:00:00"/>
    <n v="2360"/>
    <n v="33853"/>
    <n v="15109"/>
    <n v="6684"/>
    <n v="26766"/>
    <n v="6.9713171653915454E-2"/>
    <n v="24406"/>
    <x v="132"/>
    <n v="4343"/>
  </r>
  <r>
    <n v="134"/>
    <s v="CAMP134"/>
    <x v="1"/>
    <x v="5"/>
    <d v="2024-01-21T00:00:00"/>
    <n v="6440"/>
    <n v="5081"/>
    <n v="102524"/>
    <n v="24609"/>
    <n v="78950"/>
    <n v="1.2674670340484158"/>
    <n v="72510"/>
    <x v="133"/>
    <n v="44658"/>
  </r>
  <r>
    <n v="135"/>
    <s v="CAMP135"/>
    <x v="4"/>
    <x v="112"/>
    <d v="2023-07-13T00:00:00"/>
    <n v="1363"/>
    <n v="40014"/>
    <n v="153301"/>
    <n v="29211"/>
    <n v="110327"/>
    <n v="3.4063077922727045E-2"/>
    <n v="108964"/>
    <x v="134"/>
    <n v="54048"/>
  </r>
  <r>
    <n v="136"/>
    <s v="CAMP136"/>
    <x v="2"/>
    <x v="113"/>
    <d v="2023-11-19T00:00:00"/>
    <n v="5562"/>
    <n v="17316"/>
    <n v="111434"/>
    <n v="2788"/>
    <n v="106910"/>
    <n v="0.3212058212058212"/>
    <n v="101348"/>
    <x v="135"/>
    <n v="56101"/>
  </r>
  <r>
    <n v="137"/>
    <s v="CAMP137"/>
    <x v="4"/>
    <x v="114"/>
    <d v="2023-10-01T00:00:00"/>
    <n v="3386"/>
    <n v="37389"/>
    <n v="143430"/>
    <n v="32458"/>
    <n v="39949"/>
    <n v="9.0561395062718986E-2"/>
    <n v="36563"/>
    <x v="136"/>
    <n v="15998"/>
  </r>
  <r>
    <n v="138"/>
    <s v="CAMP138"/>
    <x v="2"/>
    <x v="115"/>
    <d v="2023-12-14T00:00:00"/>
    <n v="9889"/>
    <n v="17772"/>
    <n v="186622"/>
    <n v="16887"/>
    <n v="68134"/>
    <n v="0.55643709205491787"/>
    <n v="58245"/>
    <x v="137"/>
    <n v="59039"/>
  </r>
  <r>
    <n v="139"/>
    <s v="CAMP139"/>
    <x v="1"/>
    <x v="116"/>
    <d v="2023-06-22T00:00:00"/>
    <n v="4478"/>
    <n v="49983"/>
    <n v="165905"/>
    <n v="47659"/>
    <n v="98074"/>
    <n v="8.9590460756657261E-2"/>
    <n v="93596"/>
    <x v="138"/>
    <n v="21699"/>
  </r>
  <r>
    <n v="140"/>
    <s v="CAMP140"/>
    <x v="1"/>
    <x v="111"/>
    <d v="2023-01-25T00:00:00"/>
    <n v="8951"/>
    <n v="25978"/>
    <n v="33407"/>
    <n v="19606"/>
    <n v="43231"/>
    <n v="0.34456078220032332"/>
    <n v="34280"/>
    <x v="139"/>
    <n v="36442"/>
  </r>
  <r>
    <n v="141"/>
    <s v="CAMP141"/>
    <x v="1"/>
    <x v="117"/>
    <d v="2023-05-11T00:00:00"/>
    <n v="4399"/>
    <n v="9274"/>
    <n v="76434"/>
    <n v="36354"/>
    <n v="111057"/>
    <n v="0.47433685572568474"/>
    <n v="106658"/>
    <x v="140"/>
    <n v="70706"/>
  </r>
  <r>
    <n v="142"/>
    <s v="CAMP142"/>
    <x v="2"/>
    <x v="4"/>
    <d v="2023-05-12T00:00:00"/>
    <n v="5409"/>
    <n v="8670"/>
    <n v="41787"/>
    <n v="3721"/>
    <n v="77184"/>
    <n v="0.62387543252595157"/>
    <n v="71775"/>
    <x v="141"/>
    <n v="40919"/>
  </r>
  <r>
    <n v="143"/>
    <s v="CAMP143"/>
    <x v="1"/>
    <x v="118"/>
    <d v="2023-07-16T00:00:00"/>
    <n v="3874"/>
    <n v="11325"/>
    <n v="36910"/>
    <n v="2018"/>
    <n v="71982"/>
    <n v="0.34207505518763798"/>
    <n v="68108"/>
    <x v="142"/>
    <n v="56134"/>
  </r>
  <r>
    <n v="144"/>
    <s v="CAMP144"/>
    <x v="4"/>
    <x v="9"/>
    <d v="2023-09-08T00:00:00"/>
    <n v="3317"/>
    <n v="31378"/>
    <n v="96798"/>
    <n v="36941"/>
    <n v="71664"/>
    <n v="0.10571100771240997"/>
    <n v="68347"/>
    <x v="143"/>
    <n v="61681"/>
  </r>
  <r>
    <n v="145"/>
    <s v="CAMP145"/>
    <x v="4"/>
    <x v="119"/>
    <d v="2023-07-28T00:00:00"/>
    <n v="7034"/>
    <n v="33203"/>
    <n v="156105"/>
    <n v="13033"/>
    <n v="24286"/>
    <n v="0.21184832695840738"/>
    <n v="17252"/>
    <x v="144"/>
    <n v="18281"/>
  </r>
  <r>
    <n v="146"/>
    <s v="CAMP146"/>
    <x v="1"/>
    <x v="82"/>
    <d v="2023-11-11T00:00:00"/>
    <n v="1078"/>
    <n v="16195"/>
    <n v="154427"/>
    <n v="45215"/>
    <n v="68096"/>
    <n v="6.6563754245137385E-2"/>
    <n v="67018"/>
    <x v="145"/>
    <n v="34192"/>
  </r>
  <r>
    <n v="147"/>
    <s v="CAMP147"/>
    <x v="0"/>
    <x v="120"/>
    <d v="2023-04-05T00:00:00"/>
    <n v="9142"/>
    <n v="31014"/>
    <n v="33760"/>
    <n v="8244"/>
    <n v="103275"/>
    <n v="0.29477010382407942"/>
    <n v="94133"/>
    <x v="146"/>
    <n v="21935"/>
  </r>
  <r>
    <n v="148"/>
    <s v="CAMP148"/>
    <x v="2"/>
    <x v="67"/>
    <d v="2023-03-19T00:00:00"/>
    <n v="6908"/>
    <n v="10947"/>
    <n v="17223"/>
    <n v="21025"/>
    <n v="87794"/>
    <n v="0.63104046770804789"/>
    <n v="80886"/>
    <x v="147"/>
    <n v="6869"/>
  </r>
  <r>
    <n v="149"/>
    <s v="CAMP149"/>
    <x v="0"/>
    <x v="121"/>
    <d v="2023-12-14T00:00:00"/>
    <n v="6703"/>
    <n v="47126"/>
    <n v="162317"/>
    <n v="30595"/>
    <n v="25351"/>
    <n v="0.14223570852607903"/>
    <n v="18648"/>
    <x v="148"/>
    <n v="22093"/>
  </r>
  <r>
    <n v="150"/>
    <s v="CAMP150"/>
    <x v="1"/>
    <x v="122"/>
    <d v="2023-03-04T00:00:00"/>
    <n v="8413"/>
    <n v="18744"/>
    <n v="191137"/>
    <n v="1066"/>
    <n v="112307"/>
    <n v="0.44883696116090482"/>
    <n v="103894"/>
    <x v="149"/>
    <n v="66494"/>
  </r>
  <r>
    <n v="151"/>
    <s v="CAMP151"/>
    <x v="0"/>
    <x v="123"/>
    <d v="2023-04-02T00:00:00"/>
    <n v="4163"/>
    <n v="26112"/>
    <n v="165741"/>
    <n v="3375"/>
    <n v="89337"/>
    <n v="0.15942861519607843"/>
    <n v="85174"/>
    <x v="150"/>
    <n v="73609"/>
  </r>
  <r>
    <n v="152"/>
    <s v="CAMP152"/>
    <x v="2"/>
    <x v="124"/>
    <d v="2023-06-14T00:00:00"/>
    <n v="7188"/>
    <n v="38848"/>
    <n v="7799"/>
    <n v="42741"/>
    <n v="77088"/>
    <n v="0.18502883031301481"/>
    <n v="69900"/>
    <x v="151"/>
    <n v="51101"/>
  </r>
  <r>
    <n v="153"/>
    <s v="CAMP153"/>
    <x v="2"/>
    <x v="81"/>
    <d v="2023-05-16T00:00:00"/>
    <n v="8951"/>
    <n v="25929"/>
    <n v="132456"/>
    <n v="21251"/>
    <n v="106804"/>
    <n v="0.34521192487176522"/>
    <n v="97853"/>
    <x v="152"/>
    <n v="28839"/>
  </r>
  <r>
    <n v="154"/>
    <s v="CAMP154"/>
    <x v="0"/>
    <x v="125"/>
    <d v="2023-10-17T00:00:00"/>
    <n v="2623"/>
    <n v="39664"/>
    <n v="40392"/>
    <n v="20670"/>
    <n v="128193"/>
    <n v="6.6130496167809596E-2"/>
    <n v="125570"/>
    <x v="153"/>
    <n v="28470"/>
  </r>
  <r>
    <n v="155"/>
    <s v="CAMP155"/>
    <x v="3"/>
    <x v="42"/>
    <d v="2023-12-27T00:00:00"/>
    <n v="7091"/>
    <n v="37647"/>
    <n v="4581"/>
    <n v="29835"/>
    <n v="117387"/>
    <n v="0.18835498180465907"/>
    <n v="110296"/>
    <x v="154"/>
    <n v="18555"/>
  </r>
  <r>
    <n v="156"/>
    <s v="CAMP156"/>
    <x v="2"/>
    <x v="126"/>
    <d v="2023-01-29T00:00:00"/>
    <n v="2613"/>
    <n v="48151"/>
    <n v="1351"/>
    <n v="33625"/>
    <n v="49266"/>
    <n v="5.4266785736537142E-2"/>
    <n v="46653"/>
    <x v="155"/>
    <n v="9004"/>
  </r>
  <r>
    <n v="157"/>
    <s v="CAMP157"/>
    <x v="1"/>
    <x v="16"/>
    <d v="2023-08-26T00:00:00"/>
    <n v="9702"/>
    <n v="46591"/>
    <n v="84717"/>
    <n v="47498"/>
    <n v="49613"/>
    <n v="0.20823764246313667"/>
    <n v="39911"/>
    <x v="156"/>
    <n v="47641"/>
  </r>
  <r>
    <n v="158"/>
    <s v="CAMP158"/>
    <x v="1"/>
    <x v="90"/>
    <d v="2023-04-18T00:00:00"/>
    <n v="8581"/>
    <n v="40817"/>
    <n v="3097"/>
    <n v="39592"/>
    <n v="137539"/>
    <n v="0.21023103118798539"/>
    <n v="128958"/>
    <x v="157"/>
    <n v="38818"/>
  </r>
  <r>
    <n v="159"/>
    <s v="CAMP159"/>
    <x v="1"/>
    <x v="127"/>
    <d v="2023-09-09T00:00:00"/>
    <n v="6727"/>
    <n v="15548"/>
    <n v="116064"/>
    <n v="10719"/>
    <n v="107484"/>
    <n v="0.43266014921533313"/>
    <n v="100757"/>
    <x v="158"/>
    <n v="22215"/>
  </r>
  <r>
    <n v="160"/>
    <s v="CAMP160"/>
    <x v="3"/>
    <x v="27"/>
    <d v="2023-05-01T00:00:00"/>
    <n v="8812"/>
    <n v="44200"/>
    <n v="45261"/>
    <n v="45707"/>
    <n v="74418"/>
    <n v="0.19936651583710407"/>
    <n v="65606"/>
    <x v="159"/>
    <n v="69498"/>
  </r>
  <r>
    <n v="161"/>
    <s v="CAMP161"/>
    <x v="1"/>
    <x v="128"/>
    <d v="2023-08-17T00:00:00"/>
    <n v="6041"/>
    <n v="49119"/>
    <n v="59387"/>
    <n v="4323"/>
    <n v="145566"/>
    <n v="0.12298703149494086"/>
    <n v="139525"/>
    <x v="160"/>
    <n v="51068"/>
  </r>
  <r>
    <n v="162"/>
    <s v="CAMP162"/>
    <x v="0"/>
    <x v="71"/>
    <d v="2023-01-22T00:00:00"/>
    <n v="3391"/>
    <n v="7978"/>
    <n v="52656"/>
    <n v="11571"/>
    <n v="126166"/>
    <n v="0.42504387064427174"/>
    <n v="122775"/>
    <x v="161"/>
    <n v="40432"/>
  </r>
  <r>
    <n v="163"/>
    <s v="CAMP163"/>
    <x v="3"/>
    <x v="15"/>
    <d v="2023-04-26T00:00:00"/>
    <n v="8888"/>
    <n v="27579"/>
    <n v="162457"/>
    <n v="49265"/>
    <n v="58267"/>
    <n v="0.32227419413321728"/>
    <n v="49379"/>
    <x v="162"/>
    <n v="56521"/>
  </r>
  <r>
    <n v="164"/>
    <s v="CAMP164"/>
    <x v="2"/>
    <x v="129"/>
    <d v="2023-03-05T00:00:00"/>
    <n v="8209"/>
    <n v="46397"/>
    <n v="16456"/>
    <n v="41546"/>
    <n v="116511"/>
    <n v="0.17692954285837445"/>
    <n v="108302"/>
    <x v="163"/>
    <n v="49007"/>
  </r>
  <r>
    <n v="165"/>
    <s v="CAMP165"/>
    <x v="3"/>
    <x v="130"/>
    <d v="2023-02-25T00:00:00"/>
    <n v="2776"/>
    <n v="32396"/>
    <n v="56814"/>
    <n v="19951"/>
    <n v="119489"/>
    <n v="8.5689591307568841E-2"/>
    <n v="116713"/>
    <x v="164"/>
    <n v="21219"/>
  </r>
  <r>
    <n v="166"/>
    <s v="CAMP166"/>
    <x v="1"/>
    <x v="131"/>
    <d v="2023-06-23T00:00:00"/>
    <n v="8087"/>
    <n v="10312"/>
    <n v="162564"/>
    <n v="459"/>
    <n v="140143"/>
    <n v="0.78423196276183083"/>
    <n v="132056"/>
    <x v="165"/>
    <n v="54711"/>
  </r>
  <r>
    <n v="167"/>
    <s v="CAMP167"/>
    <x v="1"/>
    <x v="60"/>
    <d v="2023-06-08T00:00:00"/>
    <n v="3321"/>
    <n v="41731"/>
    <n v="178337"/>
    <n v="20911"/>
    <n v="112057"/>
    <n v="7.9581126740312952E-2"/>
    <n v="108736"/>
    <x v="166"/>
    <n v="17628"/>
  </r>
  <r>
    <n v="168"/>
    <s v="CAMP168"/>
    <x v="0"/>
    <x v="132"/>
    <d v="2023-02-22T00:00:00"/>
    <n v="2344"/>
    <n v="23586"/>
    <n v="133084"/>
    <n v="14234"/>
    <n v="62210"/>
    <n v="9.9380988722123295E-2"/>
    <n v="59866"/>
    <x v="167"/>
    <n v="17309"/>
  </r>
  <r>
    <n v="169"/>
    <s v="CAMP169"/>
    <x v="2"/>
    <x v="133"/>
    <d v="2023-03-16T00:00:00"/>
    <n v="1236"/>
    <n v="31068"/>
    <n v="122523"/>
    <n v="30216"/>
    <n v="84013"/>
    <n v="3.9783700270374665E-2"/>
    <n v="82777"/>
    <x v="168"/>
    <n v="3635"/>
  </r>
  <r>
    <n v="170"/>
    <s v="CAMP170"/>
    <x v="2"/>
    <x v="134"/>
    <d v="2023-05-09T00:00:00"/>
    <n v="3127"/>
    <n v="40205"/>
    <n v="172053"/>
    <n v="38070"/>
    <n v="44511"/>
    <n v="7.7776395970650419E-2"/>
    <n v="41384"/>
    <x v="169"/>
    <n v="38445"/>
  </r>
  <r>
    <n v="171"/>
    <s v="CAMP171"/>
    <x v="3"/>
    <x v="135"/>
    <d v="2023-04-21T00:00:00"/>
    <n v="7218"/>
    <n v="36098"/>
    <n v="90453"/>
    <n v="26927"/>
    <n v="76751"/>
    <n v="0.19995567621474875"/>
    <n v="69533"/>
    <x v="170"/>
    <n v="8280"/>
  </r>
  <r>
    <n v="172"/>
    <s v="CAMP172"/>
    <x v="1"/>
    <x v="136"/>
    <d v="2024-01-03T00:00:00"/>
    <n v="2186"/>
    <n v="12000"/>
    <n v="26933"/>
    <n v="19223"/>
    <n v="112512"/>
    <n v="0.18216666666666667"/>
    <n v="110326"/>
    <x v="171"/>
    <n v="39963"/>
  </r>
  <r>
    <n v="173"/>
    <s v="CAMP173"/>
    <x v="1"/>
    <x v="137"/>
    <d v="2023-08-12T00:00:00"/>
    <n v="7822"/>
    <n v="7321"/>
    <n v="55997"/>
    <n v="6406"/>
    <n v="109557"/>
    <n v="1.0684332741428766"/>
    <n v="101735"/>
    <x v="172"/>
    <n v="38069"/>
  </r>
  <r>
    <n v="174"/>
    <s v="CAMP174"/>
    <x v="3"/>
    <x v="138"/>
    <d v="2023-10-31T00:00:00"/>
    <n v="4062"/>
    <n v="15180"/>
    <n v="23115"/>
    <n v="32948"/>
    <n v="74611"/>
    <n v="0.26758893280632412"/>
    <n v="70549"/>
    <x v="173"/>
    <n v="42919"/>
  </r>
  <r>
    <n v="175"/>
    <s v="CAMP175"/>
    <x v="4"/>
    <x v="82"/>
    <d v="2023-03-19T00:00:00"/>
    <n v="6781"/>
    <n v="7360"/>
    <n v="38712"/>
    <n v="33408"/>
    <n v="106611"/>
    <n v="0.92133152173913047"/>
    <n v="99830"/>
    <x v="174"/>
    <n v="50588"/>
  </r>
  <r>
    <n v="176"/>
    <s v="CAMP176"/>
    <x v="1"/>
    <x v="139"/>
    <d v="2023-04-19T00:00:00"/>
    <n v="8970"/>
    <n v="15400"/>
    <n v="157178"/>
    <n v="47597"/>
    <n v="117093"/>
    <n v="0.58246753246753247"/>
    <n v="108123"/>
    <x v="175"/>
    <n v="64061"/>
  </r>
  <r>
    <n v="177"/>
    <s v="CAMP177"/>
    <x v="2"/>
    <x v="62"/>
    <d v="2023-12-02T00:00:00"/>
    <n v="9565"/>
    <n v="18553"/>
    <n v="57685"/>
    <n v="28780"/>
    <n v="109926"/>
    <n v="0.51555004581469299"/>
    <n v="100361"/>
    <x v="176"/>
    <n v="35835"/>
  </r>
  <r>
    <n v="178"/>
    <s v="CAMP178"/>
    <x v="3"/>
    <x v="140"/>
    <d v="2023-12-28T00:00:00"/>
    <n v="3474"/>
    <n v="5337"/>
    <n v="34662"/>
    <n v="45301"/>
    <n v="62163"/>
    <n v="0.65092748735244521"/>
    <n v="58689"/>
    <x v="177"/>
    <n v="9047"/>
  </r>
  <r>
    <n v="179"/>
    <s v="CAMP179"/>
    <x v="3"/>
    <x v="20"/>
    <d v="2023-06-15T00:00:00"/>
    <n v="1611"/>
    <n v="35280"/>
    <n v="185587"/>
    <n v="24912"/>
    <n v="106042"/>
    <n v="4.5663265306122448E-2"/>
    <n v="104431"/>
    <x v="178"/>
    <n v="60835"/>
  </r>
  <r>
    <n v="180"/>
    <s v="CAMP180"/>
    <x v="0"/>
    <x v="141"/>
    <d v="2023-11-04T00:00:00"/>
    <n v="7905"/>
    <n v="22124"/>
    <n v="143408"/>
    <n v="25920"/>
    <n v="88578"/>
    <n v="0.35730428493943228"/>
    <n v="80673"/>
    <x v="179"/>
    <n v="25785"/>
  </r>
  <r>
    <n v="181"/>
    <s v="CAMP181"/>
    <x v="1"/>
    <x v="13"/>
    <d v="2023-04-09T00:00:00"/>
    <n v="4995"/>
    <n v="35111"/>
    <n v="163532"/>
    <n v="26365"/>
    <n v="60782"/>
    <n v="0.14226310842755832"/>
    <n v="55787"/>
    <x v="180"/>
    <n v="23918"/>
  </r>
  <r>
    <n v="182"/>
    <s v="CAMP182"/>
    <x v="1"/>
    <x v="142"/>
    <d v="2023-05-23T00:00:00"/>
    <n v="3352"/>
    <n v="32977"/>
    <n v="84529"/>
    <n v="3522"/>
    <n v="132025"/>
    <n v="0.10164660217727507"/>
    <n v="128673"/>
    <x v="181"/>
    <n v="70911"/>
  </r>
  <r>
    <n v="183"/>
    <s v="CAMP183"/>
    <x v="2"/>
    <x v="27"/>
    <d v="2023-10-04T00:00:00"/>
    <n v="6503"/>
    <n v="41016"/>
    <n v="180333"/>
    <n v="44255"/>
    <n v="69383"/>
    <n v="0.15854788375268189"/>
    <n v="62880"/>
    <x v="182"/>
    <n v="37879"/>
  </r>
  <r>
    <n v="184"/>
    <s v="CAMP184"/>
    <x v="4"/>
    <x v="90"/>
    <d v="2023-12-30T00:00:00"/>
    <n v="2674"/>
    <n v="5739"/>
    <n v="175038"/>
    <n v="32969"/>
    <n v="34679"/>
    <n v="0.46593483185223905"/>
    <n v="32005"/>
    <x v="183"/>
    <n v="19206"/>
  </r>
  <r>
    <n v="185"/>
    <s v="CAMP185"/>
    <x v="2"/>
    <x v="143"/>
    <d v="2023-06-19T00:00:00"/>
    <n v="7915"/>
    <n v="18728"/>
    <n v="152849"/>
    <n v="38687"/>
    <n v="119495"/>
    <n v="0.42262921828278516"/>
    <n v="111580"/>
    <x v="184"/>
    <n v="39319"/>
  </r>
  <r>
    <n v="186"/>
    <s v="CAMP186"/>
    <x v="4"/>
    <x v="144"/>
    <d v="2023-09-14T00:00:00"/>
    <n v="8781"/>
    <n v="43158"/>
    <n v="67299"/>
    <n v="21597"/>
    <n v="55092"/>
    <n v="0.20346169887390519"/>
    <n v="46311"/>
    <x v="185"/>
    <n v="15197"/>
  </r>
  <r>
    <n v="187"/>
    <s v="CAMP187"/>
    <x v="0"/>
    <x v="104"/>
    <d v="2023-04-09T00:00:00"/>
    <n v="6726"/>
    <n v="26053"/>
    <n v="168464"/>
    <n v="29855"/>
    <n v="66454"/>
    <n v="0.25816604613672128"/>
    <n v="59728"/>
    <x v="186"/>
    <n v="16005"/>
  </r>
  <r>
    <n v="188"/>
    <s v="CAMP188"/>
    <x v="2"/>
    <x v="2"/>
    <d v="2023-05-31T00:00:00"/>
    <n v="2659"/>
    <n v="32991"/>
    <n v="155276"/>
    <n v="42270"/>
    <n v="57694"/>
    <n v="8.0597738777242273E-2"/>
    <n v="55035"/>
    <x v="187"/>
    <n v="26211"/>
  </r>
  <r>
    <n v="189"/>
    <s v="CAMP189"/>
    <x v="2"/>
    <x v="11"/>
    <d v="2023-07-15T00:00:00"/>
    <n v="8326"/>
    <n v="13604"/>
    <n v="94071"/>
    <n v="36214"/>
    <n v="80205"/>
    <n v="0.61202587474272274"/>
    <n v="71879"/>
    <x v="188"/>
    <n v="55951"/>
  </r>
  <r>
    <n v="190"/>
    <s v="CAMP190"/>
    <x v="1"/>
    <x v="145"/>
    <d v="2023-04-06T00:00:00"/>
    <n v="6323"/>
    <n v="9267"/>
    <n v="37830"/>
    <n v="6768"/>
    <n v="99726"/>
    <n v="0.68231358584223589"/>
    <n v="93403"/>
    <x v="189"/>
    <n v="56419"/>
  </r>
  <r>
    <n v="191"/>
    <s v="CAMP191"/>
    <x v="2"/>
    <x v="146"/>
    <d v="2023-01-16T00:00:00"/>
    <n v="4549"/>
    <n v="18409"/>
    <n v="59529"/>
    <n v="3045"/>
    <n v="86131"/>
    <n v="0.24710739312292901"/>
    <n v="81582"/>
    <x v="190"/>
    <n v="13501"/>
  </r>
  <r>
    <n v="192"/>
    <s v="CAMP192"/>
    <x v="1"/>
    <x v="23"/>
    <d v="2023-08-19T00:00:00"/>
    <n v="8484"/>
    <n v="21562"/>
    <n v="20218"/>
    <n v="13695"/>
    <n v="64494"/>
    <n v="0.39346999350709583"/>
    <n v="56010"/>
    <x v="191"/>
    <n v="19335"/>
  </r>
  <r>
    <n v="193"/>
    <s v="CAMP193"/>
    <x v="0"/>
    <x v="147"/>
    <d v="2023-08-11T00:00:00"/>
    <n v="7835"/>
    <n v="27344"/>
    <n v="47688"/>
    <n v="10279"/>
    <n v="39674"/>
    <n v="0.28653452311293154"/>
    <n v="31839"/>
    <x v="192"/>
    <n v="24635"/>
  </r>
  <r>
    <n v="194"/>
    <s v="CAMP194"/>
    <x v="4"/>
    <x v="45"/>
    <d v="2023-12-12T00:00:00"/>
    <n v="7388"/>
    <n v="23853"/>
    <n v="116489"/>
    <n v="10273"/>
    <n v="116268"/>
    <n v="0.30973043223074664"/>
    <n v="108880"/>
    <x v="193"/>
    <n v="29017"/>
  </r>
  <r>
    <n v="195"/>
    <s v="CAMP195"/>
    <x v="2"/>
    <x v="6"/>
    <d v="2023-09-25T00:00:00"/>
    <n v="1243"/>
    <n v="32256"/>
    <n v="135275"/>
    <n v="33652"/>
    <n v="34719"/>
    <n v="3.8535466269841272E-2"/>
    <n v="33476"/>
    <x v="194"/>
    <n v="28575"/>
  </r>
  <r>
    <n v="196"/>
    <s v="CAMP196"/>
    <x v="0"/>
    <x v="148"/>
    <d v="2023-05-27T00:00:00"/>
    <n v="3581"/>
    <n v="48010"/>
    <n v="65295"/>
    <n v="32127"/>
    <n v="89810"/>
    <n v="7.4588627369298069E-2"/>
    <n v="86229"/>
    <x v="195"/>
    <n v="3222"/>
  </r>
  <r>
    <n v="197"/>
    <s v="CAMP197"/>
    <x v="1"/>
    <x v="149"/>
    <d v="2023-03-18T00:00:00"/>
    <n v="4215"/>
    <n v="13977"/>
    <n v="167310"/>
    <n v="36714"/>
    <n v="120009"/>
    <n v="0.30156685984116766"/>
    <n v="115794"/>
    <x v="196"/>
    <n v="31294"/>
  </r>
  <r>
    <n v="198"/>
    <s v="CAMP198"/>
    <x v="4"/>
    <x v="94"/>
    <d v="2023-12-05T00:00:00"/>
    <n v="3800"/>
    <n v="25623"/>
    <n v="193460"/>
    <n v="23140"/>
    <n v="84597"/>
    <n v="0.14830425789329899"/>
    <n v="80797"/>
    <x v="197"/>
    <n v="4971"/>
  </r>
  <r>
    <n v="199"/>
    <s v="CAMP199"/>
    <x v="2"/>
    <x v="117"/>
    <d v="2023-06-09T00:00:00"/>
    <n v="7410"/>
    <n v="22091"/>
    <n v="138521"/>
    <n v="22635"/>
    <n v="78973"/>
    <n v="0.33543071839210536"/>
    <n v="71563"/>
    <x v="198"/>
    <n v="44345"/>
  </r>
  <r>
    <n v="200"/>
    <s v="CAMP200"/>
    <x v="2"/>
    <x v="31"/>
    <d v="2024-01-19T00:00:00"/>
    <n v="2681"/>
    <n v="14557"/>
    <n v="145915"/>
    <n v="34719"/>
    <n v="55261"/>
    <n v="0.18417256302809645"/>
    <n v="52580"/>
    <x v="199"/>
    <n v="15312"/>
  </r>
  <r>
    <n v="201"/>
    <s v="CAMP201"/>
    <x v="3"/>
    <x v="150"/>
    <d v="2023-04-10T00:00:00"/>
    <n v="4047"/>
    <n v="34426"/>
    <n v="114500"/>
    <n v="23000"/>
    <n v="81621"/>
    <n v="0.11755649799570092"/>
    <n v="77574"/>
    <x v="200"/>
    <n v="51099"/>
  </r>
  <r>
    <n v="202"/>
    <s v="CAMP202"/>
    <x v="2"/>
    <x v="135"/>
    <d v="2023-05-12T00:00:00"/>
    <n v="1797"/>
    <n v="24549"/>
    <n v="52351"/>
    <n v="45667"/>
    <n v="104178"/>
    <n v="7.320053770010998E-2"/>
    <n v="102381"/>
    <x v="201"/>
    <n v="20179"/>
  </r>
  <r>
    <n v="203"/>
    <s v="CAMP203"/>
    <x v="0"/>
    <x v="151"/>
    <d v="2023-09-02T00:00:00"/>
    <n v="8363"/>
    <n v="19181"/>
    <n v="158176"/>
    <n v="39432"/>
    <n v="36070"/>
    <n v="0.43600437933371566"/>
    <n v="27707"/>
    <x v="202"/>
    <n v="29076"/>
  </r>
  <r>
    <n v="204"/>
    <s v="CAMP204"/>
    <x v="2"/>
    <x v="152"/>
    <d v="2023-09-28T00:00:00"/>
    <n v="5560"/>
    <n v="19998"/>
    <n v="179062"/>
    <n v="47632"/>
    <n v="21182"/>
    <n v="0.27802780278027805"/>
    <n v="15622"/>
    <x v="203"/>
    <n v="9395"/>
  </r>
  <r>
    <n v="205"/>
    <s v="CAMP205"/>
    <x v="2"/>
    <x v="153"/>
    <d v="2023-11-24T00:00:00"/>
    <n v="3274"/>
    <n v="10330"/>
    <n v="106282"/>
    <n v="36665"/>
    <n v="58096"/>
    <n v="0.31694094869312683"/>
    <n v="54822"/>
    <x v="204"/>
    <n v="40737"/>
  </r>
  <r>
    <n v="206"/>
    <s v="CAMP206"/>
    <x v="3"/>
    <x v="154"/>
    <d v="2023-11-30T00:00:00"/>
    <n v="9637"/>
    <n v="29071"/>
    <n v="10233"/>
    <n v="18266"/>
    <n v="86006"/>
    <n v="0.33149874445323518"/>
    <n v="76369"/>
    <x v="205"/>
    <n v="35499"/>
  </r>
  <r>
    <n v="207"/>
    <s v="CAMP207"/>
    <x v="3"/>
    <x v="64"/>
    <d v="2023-03-05T00:00:00"/>
    <n v="2655"/>
    <n v="46783"/>
    <n v="60677"/>
    <n v="31331"/>
    <n v="91522"/>
    <n v="5.6751384049761669E-2"/>
    <n v="88867"/>
    <x v="206"/>
    <n v="34137"/>
  </r>
  <r>
    <n v="208"/>
    <s v="CAMP208"/>
    <x v="3"/>
    <x v="155"/>
    <d v="2023-06-10T00:00:00"/>
    <n v="3422"/>
    <n v="15417"/>
    <n v="188654"/>
    <n v="19756"/>
    <n v="51781"/>
    <n v="0.22196276837257573"/>
    <n v="48359"/>
    <x v="207"/>
    <n v="4041"/>
  </r>
  <r>
    <n v="209"/>
    <s v="CAMP209"/>
    <x v="2"/>
    <x v="156"/>
    <d v="2024-01-24T00:00:00"/>
    <n v="2781"/>
    <n v="26530"/>
    <n v="73794"/>
    <n v="31443"/>
    <n v="77916"/>
    <n v="0.10482472672446287"/>
    <n v="75135"/>
    <x v="208"/>
    <n v="71567"/>
  </r>
  <r>
    <n v="210"/>
    <s v="CAMP210"/>
    <x v="4"/>
    <x v="157"/>
    <d v="2023-01-25T00:00:00"/>
    <n v="7437"/>
    <n v="20469"/>
    <n v="13893"/>
    <n v="34830"/>
    <n v="19575"/>
    <n v="0.36332991352777372"/>
    <n v="12138"/>
    <x v="209"/>
    <n v="5473"/>
  </r>
  <r>
    <n v="211"/>
    <s v="CAMP211"/>
    <x v="4"/>
    <x v="153"/>
    <d v="2023-07-25T00:00:00"/>
    <n v="2307"/>
    <n v="37444"/>
    <n v="197218"/>
    <n v="19525"/>
    <n v="97459"/>
    <n v="6.161200726418118E-2"/>
    <n v="95152"/>
    <x v="210"/>
    <n v="63600"/>
  </r>
  <r>
    <n v="212"/>
    <s v="CAMP212"/>
    <x v="0"/>
    <x v="158"/>
    <d v="2023-04-05T00:00:00"/>
    <n v="6718"/>
    <n v="48251"/>
    <n v="35936"/>
    <n v="22696"/>
    <n v="114818"/>
    <n v="0.13923027502020682"/>
    <n v="108100"/>
    <x v="211"/>
    <n v="54364"/>
  </r>
  <r>
    <n v="213"/>
    <s v="CAMP213"/>
    <x v="2"/>
    <x v="159"/>
    <d v="2023-09-03T00:00:00"/>
    <n v="2631"/>
    <n v="25079"/>
    <n v="67090"/>
    <n v="41841"/>
    <n v="18120"/>
    <n v="0.1049084891742095"/>
    <n v="15489"/>
    <x v="212"/>
    <n v="8431"/>
  </r>
  <r>
    <n v="214"/>
    <s v="CAMP214"/>
    <x v="3"/>
    <x v="14"/>
    <d v="2023-08-10T00:00:00"/>
    <n v="4384"/>
    <n v="27099"/>
    <n v="76023"/>
    <n v="32497"/>
    <n v="61781"/>
    <n v="0.16177718735008673"/>
    <n v="57397"/>
    <x v="213"/>
    <n v="49951"/>
  </r>
  <r>
    <n v="215"/>
    <s v="CAMP215"/>
    <x v="4"/>
    <x v="160"/>
    <d v="2023-09-01T00:00:00"/>
    <n v="7941"/>
    <n v="19926"/>
    <n v="66164"/>
    <n v="44045"/>
    <n v="118277"/>
    <n v="0.39852454080096356"/>
    <n v="110336"/>
    <x v="214"/>
    <n v="37247"/>
  </r>
  <r>
    <n v="216"/>
    <s v="CAMP216"/>
    <x v="2"/>
    <x v="161"/>
    <d v="2023-12-09T00:00:00"/>
    <n v="3015"/>
    <n v="9754"/>
    <n v="149841"/>
    <n v="16812"/>
    <n v="82666"/>
    <n v="0.30910395735083041"/>
    <n v="79651"/>
    <x v="215"/>
    <n v="65959"/>
  </r>
  <r>
    <n v="217"/>
    <s v="CAMP217"/>
    <x v="3"/>
    <x v="18"/>
    <d v="2023-11-30T00:00:00"/>
    <n v="6538"/>
    <n v="49153"/>
    <n v="76576"/>
    <n v="23274"/>
    <n v="105445"/>
    <n v="0.13301324435944906"/>
    <n v="98907"/>
    <x v="216"/>
    <n v="26570"/>
  </r>
  <r>
    <n v="218"/>
    <s v="CAMP218"/>
    <x v="0"/>
    <x v="110"/>
    <d v="2023-10-22T00:00:00"/>
    <n v="9378"/>
    <n v="15587"/>
    <n v="83680"/>
    <n v="9666"/>
    <n v="117322"/>
    <n v="0.60165522550843653"/>
    <n v="107944"/>
    <x v="217"/>
    <n v="27742"/>
  </r>
  <r>
    <n v="219"/>
    <s v="CAMP219"/>
    <x v="4"/>
    <x v="55"/>
    <d v="2023-12-29T00:00:00"/>
    <n v="7015"/>
    <n v="32428"/>
    <n v="20851"/>
    <n v="25840"/>
    <n v="72996"/>
    <n v="0.2163253978043666"/>
    <n v="65981"/>
    <x v="218"/>
    <n v="25208"/>
  </r>
  <r>
    <n v="220"/>
    <s v="CAMP220"/>
    <x v="4"/>
    <x v="162"/>
    <d v="2024-01-17T00:00:00"/>
    <n v="4966"/>
    <n v="30983"/>
    <n v="93287"/>
    <n v="41670"/>
    <n v="50753"/>
    <n v="0.1602814446632024"/>
    <n v="45787"/>
    <x v="219"/>
    <n v="17200"/>
  </r>
  <r>
    <n v="221"/>
    <s v="CAMP221"/>
    <x v="1"/>
    <x v="134"/>
    <d v="2023-01-23T00:00:00"/>
    <n v="5049"/>
    <n v="10612"/>
    <n v="159153"/>
    <n v="18407"/>
    <n v="51572"/>
    <n v="0.47578213343384845"/>
    <n v="46523"/>
    <x v="220"/>
    <n v="39840"/>
  </r>
  <r>
    <n v="222"/>
    <s v="CAMP222"/>
    <x v="3"/>
    <x v="163"/>
    <d v="2023-10-21T00:00:00"/>
    <n v="6596"/>
    <n v="46165"/>
    <n v="183026"/>
    <n v="26956"/>
    <n v="52053"/>
    <n v="0.14287880428896349"/>
    <n v="45457"/>
    <x v="221"/>
    <n v="11730"/>
  </r>
  <r>
    <n v="223"/>
    <s v="CAMP223"/>
    <x v="1"/>
    <x v="138"/>
    <d v="2024-01-05T00:00:00"/>
    <n v="8824"/>
    <n v="31675"/>
    <n v="101876"/>
    <n v="7796"/>
    <n v="100526"/>
    <n v="0.27857932123125495"/>
    <n v="91702"/>
    <x v="222"/>
    <n v="50745"/>
  </r>
  <r>
    <n v="224"/>
    <s v="CAMP224"/>
    <x v="0"/>
    <x v="159"/>
    <d v="2023-06-23T00:00:00"/>
    <n v="6691"/>
    <n v="34233"/>
    <n v="52113"/>
    <n v="2409"/>
    <n v="75563"/>
    <n v="0.19545467823445214"/>
    <n v="68872"/>
    <x v="223"/>
    <n v="35395"/>
  </r>
  <r>
    <n v="225"/>
    <s v="CAMP225"/>
    <x v="1"/>
    <x v="164"/>
    <d v="2023-09-19T00:00:00"/>
    <n v="2004"/>
    <n v="37287"/>
    <n v="182351"/>
    <n v="42523"/>
    <n v="38878"/>
    <n v="5.3745273151500524E-2"/>
    <n v="36874"/>
    <x v="224"/>
    <n v="27820"/>
  </r>
  <r>
    <n v="226"/>
    <s v="CAMP226"/>
    <x v="2"/>
    <x v="165"/>
    <d v="2023-04-06T00:00:00"/>
    <n v="6127"/>
    <n v="36201"/>
    <n v="1510"/>
    <n v="48129"/>
    <n v="50914"/>
    <n v="0.16924946824673351"/>
    <n v="44787"/>
    <x v="225"/>
    <n v="47133"/>
  </r>
  <r>
    <n v="227"/>
    <s v="CAMP227"/>
    <x v="4"/>
    <x v="105"/>
    <d v="2023-06-20T00:00:00"/>
    <n v="4796"/>
    <n v="28151"/>
    <n v="34479"/>
    <n v="18201"/>
    <n v="75666"/>
    <n v="0.17036694966431032"/>
    <n v="70870"/>
    <x v="226"/>
    <n v="73820"/>
  </r>
  <r>
    <n v="228"/>
    <s v="CAMP228"/>
    <x v="1"/>
    <x v="136"/>
    <d v="2023-03-04T00:00:00"/>
    <n v="5843"/>
    <n v="16106"/>
    <n v="79369"/>
    <n v="24954"/>
    <n v="119756"/>
    <n v="0.36278405563144173"/>
    <n v="113913"/>
    <x v="227"/>
    <n v="52068"/>
  </r>
  <r>
    <n v="229"/>
    <s v="CAMP229"/>
    <x v="1"/>
    <x v="33"/>
    <d v="2023-05-10T00:00:00"/>
    <n v="4293"/>
    <n v="29391"/>
    <n v="45619"/>
    <n v="19067"/>
    <n v="66722"/>
    <n v="0.14606512197611513"/>
    <n v="62429"/>
    <x v="228"/>
    <n v="46010"/>
  </r>
  <r>
    <n v="230"/>
    <s v="CAMP230"/>
    <x v="3"/>
    <x v="166"/>
    <d v="2023-01-27T00:00:00"/>
    <n v="2064"/>
    <n v="33254"/>
    <n v="55506"/>
    <n v="8543"/>
    <n v="15727"/>
    <n v="6.2067721176399832E-2"/>
    <n v="13663"/>
    <x v="229"/>
    <n v="8487"/>
  </r>
  <r>
    <n v="231"/>
    <s v="CAMP231"/>
    <x v="3"/>
    <x v="108"/>
    <d v="2023-12-16T00:00:00"/>
    <n v="9404"/>
    <n v="44725"/>
    <n v="114668"/>
    <n v="4062"/>
    <n v="29078"/>
    <n v="0.21026271660145332"/>
    <n v="19674"/>
    <x v="230"/>
    <n v="11939"/>
  </r>
  <r>
    <n v="232"/>
    <s v="CAMP232"/>
    <x v="1"/>
    <x v="80"/>
    <d v="2023-10-29T00:00:00"/>
    <n v="5199"/>
    <n v="41560"/>
    <n v="190553"/>
    <n v="9224"/>
    <n v="31873"/>
    <n v="0.12509624639076034"/>
    <n v="26674"/>
    <x v="231"/>
    <n v="8316"/>
  </r>
  <r>
    <n v="233"/>
    <s v="CAMP233"/>
    <x v="2"/>
    <x v="79"/>
    <d v="2023-04-16T00:00:00"/>
    <n v="9772"/>
    <n v="15305"/>
    <n v="108739"/>
    <n v="24399"/>
    <n v="128280"/>
    <n v="0.63848415550473703"/>
    <n v="118508"/>
    <x v="232"/>
    <n v="40567"/>
  </r>
  <r>
    <n v="234"/>
    <s v="CAMP234"/>
    <x v="1"/>
    <x v="144"/>
    <d v="2023-11-02T00:00:00"/>
    <n v="9686"/>
    <n v="23520"/>
    <n v="14979"/>
    <n v="45343"/>
    <n v="17253"/>
    <n v="0.41181972789115645"/>
    <n v="7567"/>
    <x v="233"/>
    <n v="6751"/>
  </r>
  <r>
    <n v="235"/>
    <s v="CAMP235"/>
    <x v="2"/>
    <x v="167"/>
    <d v="2023-03-11T00:00:00"/>
    <n v="8116"/>
    <n v="11445"/>
    <n v="159197"/>
    <n v="44166"/>
    <n v="59428"/>
    <n v="0.70913062472695498"/>
    <n v="51312"/>
    <x v="234"/>
    <n v="31018"/>
  </r>
  <r>
    <n v="236"/>
    <s v="CAMP236"/>
    <x v="1"/>
    <x v="168"/>
    <d v="2023-12-19T00:00:00"/>
    <n v="5080"/>
    <n v="44131"/>
    <n v="182497"/>
    <n v="39978"/>
    <n v="60796"/>
    <n v="0.11511182615395074"/>
    <n v="55716"/>
    <x v="235"/>
    <n v="22314"/>
  </r>
  <r>
    <n v="237"/>
    <s v="CAMP237"/>
    <x v="0"/>
    <x v="169"/>
    <d v="2023-06-28T00:00:00"/>
    <n v="3596"/>
    <n v="37933"/>
    <n v="24581"/>
    <n v="23018"/>
    <n v="46853"/>
    <n v="9.4798724066116571E-2"/>
    <n v="43257"/>
    <x v="236"/>
    <n v="21261"/>
  </r>
  <r>
    <n v="238"/>
    <s v="CAMP238"/>
    <x v="0"/>
    <x v="157"/>
    <d v="2023-03-28T00:00:00"/>
    <n v="1165"/>
    <n v="21818"/>
    <n v="43433"/>
    <n v="33212"/>
    <n v="44442"/>
    <n v="5.3396278302319189E-2"/>
    <n v="43277"/>
    <x v="237"/>
    <n v="16955"/>
  </r>
  <r>
    <n v="239"/>
    <s v="CAMP239"/>
    <x v="1"/>
    <x v="107"/>
    <d v="2024-01-16T00:00:00"/>
    <n v="9926"/>
    <n v="39736"/>
    <n v="16266"/>
    <n v="38005"/>
    <n v="100490"/>
    <n v="0.24979867123011879"/>
    <n v="90564"/>
    <x v="238"/>
    <n v="55121"/>
  </r>
  <r>
    <n v="240"/>
    <s v="CAMP240"/>
    <x v="3"/>
    <x v="170"/>
    <d v="2023-11-27T00:00:00"/>
    <n v="1373"/>
    <n v="38996"/>
    <n v="79809"/>
    <n v="42644"/>
    <n v="56741"/>
    <n v="3.5208739357882858E-2"/>
    <n v="55368"/>
    <x v="239"/>
    <n v="9458"/>
  </r>
  <r>
    <n v="241"/>
    <s v="CAMP241"/>
    <x v="2"/>
    <x v="22"/>
    <d v="2023-05-08T00:00:00"/>
    <n v="8459"/>
    <n v="14220"/>
    <n v="93859"/>
    <n v="48228"/>
    <n v="130474"/>
    <n v="0.59486638537271452"/>
    <n v="122015"/>
    <x v="240"/>
    <n v="53689"/>
  </r>
  <r>
    <n v="242"/>
    <s v="CAMP242"/>
    <x v="0"/>
    <x v="101"/>
    <d v="2023-03-25T00:00:00"/>
    <n v="7064"/>
    <n v="26427"/>
    <n v="92342"/>
    <n v="36398"/>
    <n v="95115"/>
    <n v="0.26730238014152191"/>
    <n v="88051"/>
    <x v="241"/>
    <n v="10266"/>
  </r>
  <r>
    <n v="243"/>
    <s v="CAMP243"/>
    <x v="2"/>
    <x v="171"/>
    <d v="2023-01-29T00:00:00"/>
    <n v="6681"/>
    <n v="38966"/>
    <n v="58111"/>
    <n v="6869"/>
    <n v="92281"/>
    <n v="0.17145716778730175"/>
    <n v="85600"/>
    <x v="242"/>
    <n v="2487"/>
  </r>
  <r>
    <n v="244"/>
    <s v="CAMP244"/>
    <x v="4"/>
    <x v="172"/>
    <d v="2023-04-27T00:00:00"/>
    <n v="4257"/>
    <n v="33558"/>
    <n v="199037"/>
    <n v="27600"/>
    <n v="93999"/>
    <n v="0.12685499731807617"/>
    <n v="89742"/>
    <x v="243"/>
    <n v="67323"/>
  </r>
  <r>
    <n v="245"/>
    <s v="CAMP245"/>
    <x v="3"/>
    <x v="173"/>
    <d v="2023-10-18T00:00:00"/>
    <n v="5361"/>
    <n v="49273"/>
    <n v="195558"/>
    <n v="7272"/>
    <n v="121909"/>
    <n v="0.10880198080084427"/>
    <n v="116548"/>
    <x v="244"/>
    <n v="50022"/>
  </r>
  <r>
    <n v="246"/>
    <s v="CAMP246"/>
    <x v="3"/>
    <x v="122"/>
    <d v="2024-01-14T00:00:00"/>
    <n v="7194"/>
    <n v="19730"/>
    <n v="45482"/>
    <n v="24259"/>
    <n v="60707"/>
    <n v="0.36462240243284338"/>
    <n v="53513"/>
    <x v="245"/>
    <n v="33183"/>
  </r>
  <r>
    <n v="247"/>
    <s v="CAMP247"/>
    <x v="4"/>
    <x v="174"/>
    <d v="2023-10-07T00:00:00"/>
    <n v="9177"/>
    <n v="12579"/>
    <n v="1447"/>
    <n v="34531"/>
    <n v="24681"/>
    <n v="0.72954924874791316"/>
    <n v="15504"/>
    <x v="246"/>
    <n v="5515"/>
  </r>
  <r>
    <n v="248"/>
    <s v="CAMP248"/>
    <x v="3"/>
    <x v="170"/>
    <d v="2024-01-03T00:00:00"/>
    <n v="3547"/>
    <n v="41174"/>
    <n v="160291"/>
    <n v="23150"/>
    <n v="48641"/>
    <n v="8.6146597367270608E-2"/>
    <n v="45094"/>
    <x v="247"/>
    <n v="3788"/>
  </r>
  <r>
    <n v="249"/>
    <s v="CAMP249"/>
    <x v="0"/>
    <x v="175"/>
    <d v="2023-08-13T00:00:00"/>
    <n v="6156"/>
    <n v="9966"/>
    <n v="129406"/>
    <n v="4993"/>
    <n v="65928"/>
    <n v="0.61770018061408793"/>
    <n v="59772"/>
    <x v="248"/>
    <n v="20966"/>
  </r>
  <r>
    <n v="250"/>
    <s v="CAMP250"/>
    <x v="4"/>
    <x v="72"/>
    <d v="2023-08-01T00:00:00"/>
    <n v="8454"/>
    <n v="43285"/>
    <n v="176101"/>
    <n v="22477"/>
    <n v="107378"/>
    <n v="0.19531015363289822"/>
    <n v="98924"/>
    <x v="249"/>
    <n v="62737"/>
  </r>
  <r>
    <n v="251"/>
    <s v="CAMP251"/>
    <x v="0"/>
    <x v="103"/>
    <d v="2024-01-31T00:00:00"/>
    <n v="6746"/>
    <n v="26206"/>
    <n v="15090"/>
    <n v="34132"/>
    <n v="144136"/>
    <n v="0.25742196443562543"/>
    <n v="137390"/>
    <x v="250"/>
    <n v="49541"/>
  </r>
  <r>
    <n v="252"/>
    <s v="CAMP252"/>
    <x v="0"/>
    <x v="131"/>
    <d v="2023-04-26T00:00:00"/>
    <n v="8315"/>
    <n v="44965"/>
    <n v="175978"/>
    <n v="1649"/>
    <n v="18664"/>
    <n v="0.18492160569331703"/>
    <n v="10349"/>
    <x v="251"/>
    <n v="7573"/>
  </r>
  <r>
    <n v="253"/>
    <s v="CAMP253"/>
    <x v="4"/>
    <x v="158"/>
    <d v="2023-09-26T00:00:00"/>
    <n v="1035"/>
    <n v="14166"/>
    <n v="53152"/>
    <n v="37239"/>
    <n v="41283"/>
    <n v="7.3062261753494284E-2"/>
    <n v="40248"/>
    <x v="252"/>
    <n v="11458"/>
  </r>
  <r>
    <n v="254"/>
    <s v="CAMP254"/>
    <x v="2"/>
    <x v="176"/>
    <d v="2023-06-22T00:00:00"/>
    <n v="5878"/>
    <n v="28722"/>
    <n v="154300"/>
    <n v="49293"/>
    <n v="146560"/>
    <n v="0.204651486665274"/>
    <n v="140682"/>
    <x v="253"/>
    <n v="73924"/>
  </r>
  <r>
    <n v="255"/>
    <s v="CAMP255"/>
    <x v="2"/>
    <x v="116"/>
    <d v="2023-09-03T00:00:00"/>
    <n v="7173"/>
    <n v="22611"/>
    <n v="148448"/>
    <n v="40464"/>
    <n v="94010"/>
    <n v="0.31723497412763701"/>
    <n v="86837"/>
    <x v="254"/>
    <n v="70371"/>
  </r>
  <r>
    <n v="256"/>
    <s v="CAMP256"/>
    <x v="3"/>
    <x v="61"/>
    <d v="2023-06-15T00:00:00"/>
    <n v="1060"/>
    <n v="28771"/>
    <n v="110809"/>
    <n v="47255"/>
    <n v="136221"/>
    <n v="3.684265406138125E-2"/>
    <n v="135161"/>
    <x v="255"/>
    <n v="47593"/>
  </r>
  <r>
    <n v="257"/>
    <s v="CAMP257"/>
    <x v="4"/>
    <x v="107"/>
    <d v="2023-02-15T00:00:00"/>
    <n v="8505"/>
    <n v="12278"/>
    <n v="176646"/>
    <n v="25807"/>
    <n v="51550"/>
    <n v="0.69270239452679594"/>
    <n v="43045"/>
    <x v="256"/>
    <n v="32606"/>
  </r>
  <r>
    <n v="258"/>
    <s v="CAMP258"/>
    <x v="0"/>
    <x v="177"/>
    <d v="2023-09-28T00:00:00"/>
    <n v="7979"/>
    <n v="34483"/>
    <n v="148461"/>
    <n v="28770"/>
    <n v="81876"/>
    <n v="0.23138938027433809"/>
    <n v="73897"/>
    <x v="257"/>
    <n v="60647"/>
  </r>
  <r>
    <n v="259"/>
    <s v="CAMP259"/>
    <x v="2"/>
    <x v="178"/>
    <d v="2023-02-04T00:00:00"/>
    <n v="2057"/>
    <n v="39260"/>
    <n v="181977"/>
    <n v="43862"/>
    <n v="69261"/>
    <n v="5.2394294447274579E-2"/>
    <n v="67204"/>
    <x v="258"/>
    <n v="54915"/>
  </r>
  <r>
    <n v="260"/>
    <s v="CAMP260"/>
    <x v="2"/>
    <x v="55"/>
    <d v="2023-10-03T00:00:00"/>
    <n v="5531"/>
    <n v="41535"/>
    <n v="194648"/>
    <n v="4105"/>
    <n v="83832"/>
    <n v="0.13316480077043458"/>
    <n v="78301"/>
    <x v="259"/>
    <n v="836"/>
  </r>
  <r>
    <n v="261"/>
    <s v="CAMP261"/>
    <x v="3"/>
    <x v="70"/>
    <d v="2023-06-13T00:00:00"/>
    <n v="4958"/>
    <n v="20101"/>
    <n v="33630"/>
    <n v="42610"/>
    <n v="50383"/>
    <n v="0.24665439530371625"/>
    <n v="45425"/>
    <x v="260"/>
    <n v="45756"/>
  </r>
  <r>
    <n v="262"/>
    <s v="CAMP262"/>
    <x v="3"/>
    <x v="179"/>
    <d v="2024-01-13T00:00:00"/>
    <n v="2435"/>
    <n v="29217"/>
    <n v="2705"/>
    <n v="17160"/>
    <n v="90216"/>
    <n v="8.3341889995550533E-2"/>
    <n v="87781"/>
    <x v="261"/>
    <n v="47281"/>
  </r>
  <r>
    <n v="263"/>
    <s v="CAMP263"/>
    <x v="3"/>
    <x v="180"/>
    <d v="2023-03-31T00:00:00"/>
    <n v="4300"/>
    <n v="35840"/>
    <n v="173711"/>
    <n v="48342"/>
    <n v="25677"/>
    <n v="0.11997767857142858"/>
    <n v="21377"/>
    <x v="262"/>
    <n v="15658"/>
  </r>
  <r>
    <n v="264"/>
    <s v="CAMP264"/>
    <x v="3"/>
    <x v="181"/>
    <d v="2023-05-19T00:00:00"/>
    <n v="9248"/>
    <n v="23048"/>
    <n v="23685"/>
    <n v="13544"/>
    <n v="43384"/>
    <n v="0.40124956612287399"/>
    <n v="34136"/>
    <x v="263"/>
    <n v="34719"/>
  </r>
  <r>
    <n v="265"/>
    <s v="CAMP265"/>
    <x v="4"/>
    <x v="182"/>
    <d v="2023-08-18T00:00:00"/>
    <n v="7421"/>
    <n v="24807"/>
    <n v="95150"/>
    <n v="41046"/>
    <n v="12513"/>
    <n v="0.2991494336276051"/>
    <n v="5092"/>
    <x v="264"/>
    <n v="5005"/>
  </r>
  <r>
    <n v="266"/>
    <s v="CAMP266"/>
    <x v="1"/>
    <x v="52"/>
    <d v="2023-11-28T00:00:00"/>
    <n v="4818"/>
    <n v="5184"/>
    <n v="181119"/>
    <n v="33171"/>
    <n v="52328"/>
    <n v="0.92939814814814814"/>
    <n v="47510"/>
    <x v="265"/>
    <n v="33396"/>
  </r>
  <r>
    <n v="267"/>
    <s v="CAMP267"/>
    <x v="2"/>
    <x v="183"/>
    <d v="2023-09-02T00:00:00"/>
    <n v="8498"/>
    <n v="45046"/>
    <n v="134949"/>
    <n v="42980"/>
    <n v="149959"/>
    <n v="0.18865160058606759"/>
    <n v="141461"/>
    <x v="266"/>
    <n v="72303"/>
  </r>
  <r>
    <n v="268"/>
    <s v="CAMP268"/>
    <x v="3"/>
    <x v="184"/>
    <d v="2023-09-23T00:00:00"/>
    <n v="3589"/>
    <n v="49742"/>
    <n v="79676"/>
    <n v="12181"/>
    <n v="123282"/>
    <n v="7.2152305898435923E-2"/>
    <n v="119693"/>
    <x v="267"/>
    <n v="64293"/>
  </r>
  <r>
    <n v="269"/>
    <s v="CAMP269"/>
    <x v="0"/>
    <x v="185"/>
    <d v="2023-04-19T00:00:00"/>
    <n v="1957"/>
    <n v="10074"/>
    <n v="136012"/>
    <n v="12847"/>
    <n v="69082"/>
    <n v="0.19426245781218979"/>
    <n v="67125"/>
    <x v="268"/>
    <n v="66422"/>
  </r>
  <r>
    <n v="270"/>
    <s v="CAMP270"/>
    <x v="2"/>
    <x v="186"/>
    <d v="2023-07-04T00:00:00"/>
    <n v="6912"/>
    <n v="36318"/>
    <n v="59383"/>
    <n v="23440"/>
    <n v="50497"/>
    <n v="0.19031885015694697"/>
    <n v="43585"/>
    <x v="269"/>
    <n v="18106"/>
  </r>
  <r>
    <n v="271"/>
    <s v="CAMP271"/>
    <x v="3"/>
    <x v="187"/>
    <d v="2023-02-25T00:00:00"/>
    <n v="5210"/>
    <n v="48198"/>
    <n v="102310"/>
    <n v="22185"/>
    <n v="116929"/>
    <n v="0.10809577160878045"/>
    <n v="111719"/>
    <x v="270"/>
    <n v="52599"/>
  </r>
  <r>
    <n v="272"/>
    <s v="CAMP272"/>
    <x v="3"/>
    <x v="161"/>
    <d v="2023-07-23T00:00:00"/>
    <n v="7592"/>
    <n v="37511"/>
    <n v="147587"/>
    <n v="16978"/>
    <n v="46708"/>
    <n v="0.20239396443709845"/>
    <n v="39116"/>
    <x v="271"/>
    <n v="15481"/>
  </r>
  <r>
    <n v="273"/>
    <s v="CAMP273"/>
    <x v="4"/>
    <x v="59"/>
    <d v="2023-08-13T00:00:00"/>
    <n v="4940"/>
    <n v="45494"/>
    <n v="160173"/>
    <n v="30068"/>
    <n v="74433"/>
    <n v="0.10858574757110828"/>
    <n v="69493"/>
    <x v="272"/>
    <n v="66692"/>
  </r>
  <r>
    <n v="274"/>
    <s v="CAMP274"/>
    <x v="1"/>
    <x v="65"/>
    <d v="2023-07-14T00:00:00"/>
    <n v="1769"/>
    <n v="18051"/>
    <n v="180855"/>
    <n v="36457"/>
    <n v="51928"/>
    <n v="9.8000110797185749E-2"/>
    <n v="50159"/>
    <x v="273"/>
    <n v="48065"/>
  </r>
  <r>
    <n v="275"/>
    <s v="CAMP275"/>
    <x v="1"/>
    <x v="173"/>
    <d v="2023-11-08T00:00:00"/>
    <n v="5354"/>
    <n v="42977"/>
    <n v="24938"/>
    <n v="7163"/>
    <n v="27486"/>
    <n v="0.12457826279172581"/>
    <n v="22132"/>
    <x v="274"/>
    <n v="24444"/>
  </r>
  <r>
    <n v="276"/>
    <s v="CAMP276"/>
    <x v="4"/>
    <x v="188"/>
    <d v="2023-03-16T00:00:00"/>
    <n v="2858"/>
    <n v="11462"/>
    <n v="187864"/>
    <n v="23571"/>
    <n v="128253"/>
    <n v="0.24934566393299598"/>
    <n v="125395"/>
    <x v="275"/>
    <n v="74255"/>
  </r>
  <r>
    <n v="277"/>
    <s v="CAMP277"/>
    <x v="0"/>
    <x v="189"/>
    <d v="2023-02-14T00:00:00"/>
    <n v="4834"/>
    <n v="9983"/>
    <n v="6576"/>
    <n v="26279"/>
    <n v="39334"/>
    <n v="0.48422317940498849"/>
    <n v="34500"/>
    <x v="276"/>
    <n v="5498"/>
  </r>
  <r>
    <n v="278"/>
    <s v="CAMP278"/>
    <x v="1"/>
    <x v="16"/>
    <d v="2023-08-29T00:00:00"/>
    <n v="6580"/>
    <n v="13092"/>
    <n v="174491"/>
    <n v="40202"/>
    <n v="84379"/>
    <n v="0.50259700580507183"/>
    <n v="77799"/>
    <x v="277"/>
    <n v="61674"/>
  </r>
  <r>
    <n v="279"/>
    <s v="CAMP279"/>
    <x v="0"/>
    <x v="190"/>
    <d v="2023-04-20T00:00:00"/>
    <n v="4742"/>
    <n v="34011"/>
    <n v="145394"/>
    <n v="40020"/>
    <n v="85624"/>
    <n v="0.13942547999176738"/>
    <n v="80882"/>
    <x v="278"/>
    <n v="19576"/>
  </r>
  <r>
    <n v="280"/>
    <s v="CAMP280"/>
    <x v="2"/>
    <x v="191"/>
    <d v="2023-09-11T00:00:00"/>
    <n v="2575"/>
    <n v="33456"/>
    <n v="125385"/>
    <n v="43382"/>
    <n v="49508"/>
    <n v="7.6966762314681969E-2"/>
    <n v="46933"/>
    <x v="279"/>
    <n v="24028"/>
  </r>
  <r>
    <n v="281"/>
    <s v="CAMP281"/>
    <x v="2"/>
    <x v="109"/>
    <d v="2023-06-30T00:00:00"/>
    <n v="6709"/>
    <n v="47344"/>
    <n v="184977"/>
    <n v="6338"/>
    <n v="96582"/>
    <n v="0.14170750253464007"/>
    <n v="89873"/>
    <x v="280"/>
    <n v="74627"/>
  </r>
  <r>
    <n v="282"/>
    <s v="CAMP282"/>
    <x v="1"/>
    <x v="192"/>
    <d v="2024-02-02T00:00:00"/>
    <n v="3993"/>
    <n v="35073"/>
    <n v="19881"/>
    <n v="46979"/>
    <n v="84076"/>
    <n v="0.11384825934479514"/>
    <n v="80083"/>
    <x v="281"/>
    <n v="49012"/>
  </r>
  <r>
    <n v="283"/>
    <s v="CAMP283"/>
    <x v="1"/>
    <x v="193"/>
    <d v="2023-08-20T00:00:00"/>
    <n v="2306"/>
    <n v="29153"/>
    <n v="176695"/>
    <n v="40313"/>
    <n v="40644"/>
    <n v="7.909992110588962E-2"/>
    <n v="38338"/>
    <x v="282"/>
    <n v="37882"/>
  </r>
  <r>
    <n v="284"/>
    <s v="CAMP284"/>
    <x v="2"/>
    <x v="119"/>
    <d v="2023-10-15T00:00:00"/>
    <n v="2164"/>
    <n v="17271"/>
    <n v="55999"/>
    <n v="37957"/>
    <n v="102757"/>
    <n v="0.12529674020033582"/>
    <n v="100593"/>
    <x v="283"/>
    <n v="12519"/>
  </r>
  <r>
    <n v="285"/>
    <s v="CAMP285"/>
    <x v="2"/>
    <x v="194"/>
    <d v="2024-01-06T00:00:00"/>
    <n v="4313"/>
    <n v="8869"/>
    <n v="188267"/>
    <n v="34222"/>
    <n v="134326"/>
    <n v="0.48630059758710115"/>
    <n v="130013"/>
    <x v="284"/>
    <n v="62545"/>
  </r>
  <r>
    <n v="286"/>
    <s v="CAMP286"/>
    <x v="1"/>
    <x v="195"/>
    <d v="2023-07-02T00:00:00"/>
    <n v="1960"/>
    <n v="30652"/>
    <n v="153155"/>
    <n v="10448"/>
    <n v="70962"/>
    <n v="6.3943625212057945E-2"/>
    <n v="69002"/>
    <x v="285"/>
    <n v="52526"/>
  </r>
  <r>
    <n v="287"/>
    <s v="CAMP287"/>
    <x v="2"/>
    <x v="196"/>
    <d v="2023-06-22T00:00:00"/>
    <n v="4492"/>
    <n v="32274"/>
    <n v="136270"/>
    <n v="25731"/>
    <n v="142951"/>
    <n v="0.13918324347772201"/>
    <n v="138459"/>
    <x v="286"/>
    <n v="63843"/>
  </r>
  <r>
    <n v="288"/>
    <s v="CAMP288"/>
    <x v="1"/>
    <x v="80"/>
    <d v="2023-03-22T00:00:00"/>
    <n v="4946"/>
    <n v="41564"/>
    <n v="188117"/>
    <n v="17079"/>
    <n v="104422"/>
    <n v="0.11899720912327977"/>
    <n v="99476"/>
    <x v="287"/>
    <n v="67981"/>
  </r>
  <r>
    <n v="289"/>
    <s v="CAMP289"/>
    <x v="4"/>
    <x v="197"/>
    <d v="2023-10-22T00:00:00"/>
    <n v="7432"/>
    <n v="10393"/>
    <n v="22015"/>
    <n v="31910"/>
    <n v="10125"/>
    <n v="0.71509669970172229"/>
    <n v="2693"/>
    <x v="288"/>
    <n v="2112"/>
  </r>
  <r>
    <n v="290"/>
    <s v="CAMP290"/>
    <x v="3"/>
    <x v="133"/>
    <d v="2023-08-04T00:00:00"/>
    <n v="8452"/>
    <n v="49711"/>
    <n v="40939"/>
    <n v="37111"/>
    <n v="75893"/>
    <n v="0.17002273138741927"/>
    <n v="67441"/>
    <x v="289"/>
    <n v="64052"/>
  </r>
  <r>
    <n v="291"/>
    <s v="CAMP291"/>
    <x v="1"/>
    <x v="198"/>
    <d v="2024-02-04T00:00:00"/>
    <n v="3780"/>
    <n v="39274"/>
    <n v="60025"/>
    <n v="11523"/>
    <n v="154259"/>
    <n v="9.6246880888119363E-2"/>
    <n v="150479"/>
    <x v="290"/>
    <n v="70182"/>
  </r>
  <r>
    <n v="292"/>
    <s v="CAMP292"/>
    <x v="0"/>
    <x v="108"/>
    <d v="2023-04-13T00:00:00"/>
    <n v="2229"/>
    <n v="29769"/>
    <n v="17810"/>
    <n v="19319"/>
    <n v="90395"/>
    <n v="7.4876549430615738E-2"/>
    <n v="88166"/>
    <x v="291"/>
    <n v="1936"/>
  </r>
  <r>
    <n v="293"/>
    <s v="CAMP293"/>
    <x v="1"/>
    <x v="129"/>
    <d v="2023-11-05T00:00:00"/>
    <n v="7703"/>
    <n v="20920"/>
    <n v="93870"/>
    <n v="35723"/>
    <n v="120727"/>
    <n v="0.36821223709369028"/>
    <n v="113024"/>
    <x v="292"/>
    <n v="61668"/>
  </r>
  <r>
    <n v="294"/>
    <s v="CAMP294"/>
    <x v="2"/>
    <x v="199"/>
    <d v="2024-01-18T00:00:00"/>
    <n v="5745"/>
    <n v="19550"/>
    <n v="165944"/>
    <n v="31393"/>
    <n v="72112"/>
    <n v="0.29386189258312023"/>
    <n v="66367"/>
    <x v="293"/>
    <n v="19323"/>
  </r>
  <r>
    <n v="295"/>
    <s v="CAMP295"/>
    <x v="0"/>
    <x v="107"/>
    <d v="2023-08-21T00:00:00"/>
    <n v="4599"/>
    <n v="12213"/>
    <n v="42004"/>
    <n v="709"/>
    <n v="101593"/>
    <n v="0.37656595431098011"/>
    <n v="96994"/>
    <x v="294"/>
    <n v="12558"/>
  </r>
  <r>
    <n v="296"/>
    <s v="CAMP296"/>
    <x v="0"/>
    <x v="97"/>
    <d v="2023-12-27T00:00:00"/>
    <n v="7930"/>
    <n v="38914"/>
    <n v="53529"/>
    <n v="12304"/>
    <n v="126780"/>
    <n v="0.20378270031351184"/>
    <n v="118850"/>
    <x v="295"/>
    <n v="65692"/>
  </r>
  <r>
    <n v="297"/>
    <s v="CAMP297"/>
    <x v="3"/>
    <x v="200"/>
    <d v="2023-05-30T00:00:00"/>
    <n v="2181"/>
    <n v="40505"/>
    <n v="171679"/>
    <n v="10584"/>
    <n v="112041"/>
    <n v="5.3845204295765954E-2"/>
    <n v="109860"/>
    <x v="296"/>
    <n v="21474"/>
  </r>
  <r>
    <n v="298"/>
    <s v="CAMP298"/>
    <x v="1"/>
    <x v="107"/>
    <d v="2023-08-20T00:00:00"/>
    <n v="4004"/>
    <n v="33903"/>
    <n v="140401"/>
    <n v="12112"/>
    <n v="90895"/>
    <n v="0.11810164292245524"/>
    <n v="86891"/>
    <x v="297"/>
    <n v="35145"/>
  </r>
  <r>
    <n v="299"/>
    <s v="CAMP299"/>
    <x v="4"/>
    <x v="201"/>
    <d v="2023-04-27T00:00:00"/>
    <n v="3514"/>
    <n v="27014"/>
    <n v="81712"/>
    <n v="49690"/>
    <n v="111893"/>
    <n v="0.1300806988968683"/>
    <n v="108379"/>
    <x v="298"/>
    <n v="54312"/>
  </r>
  <r>
    <n v="300"/>
    <s v="CAMP300"/>
    <x v="0"/>
    <x v="202"/>
    <d v="2023-11-09T00:00:00"/>
    <n v="7786"/>
    <n v="20708"/>
    <n v="46113"/>
    <n v="12098"/>
    <n v="96797"/>
    <n v="0.37598995557272552"/>
    <n v="89011"/>
    <x v="299"/>
    <n v="363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D9" firstHeaderRow="0" firstDataRow="1" firstDataCol="1" rowPageCount="1" colPageCount="1"/>
  <pivotFields count="14">
    <pivotField showAll="0"/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axis="axisPage" numFmtId="164" showAll="0">
      <items count="204">
        <item x="124"/>
        <item x="101"/>
        <item x="13"/>
        <item x="8"/>
        <item x="150"/>
        <item x="67"/>
        <item x="44"/>
        <item x="152"/>
        <item x="200"/>
        <item x="77"/>
        <item x="187"/>
        <item x="2"/>
        <item x="96"/>
        <item x="104"/>
        <item x="63"/>
        <item x="57"/>
        <item x="130"/>
        <item x="182"/>
        <item x="42"/>
        <item x="83"/>
        <item x="123"/>
        <item x="194"/>
        <item x="23"/>
        <item x="29"/>
        <item x="58"/>
        <item x="51"/>
        <item x="37"/>
        <item x="32"/>
        <item x="50"/>
        <item x="6"/>
        <item x="84"/>
        <item x="76"/>
        <item x="166"/>
        <item x="175"/>
        <item x="109"/>
        <item x="143"/>
        <item x="16"/>
        <item x="190"/>
        <item x="181"/>
        <item x="155"/>
        <item x="4"/>
        <item x="126"/>
        <item x="146"/>
        <item x="86"/>
        <item x="176"/>
        <item x="138"/>
        <item x="31"/>
        <item x="128"/>
        <item x="55"/>
        <item x="116"/>
        <item x="149"/>
        <item x="68"/>
        <item x="38"/>
        <item x="120"/>
        <item x="114"/>
        <item x="177"/>
        <item x="87"/>
        <item x="79"/>
        <item x="159"/>
        <item x="131"/>
        <item x="65"/>
        <item x="169"/>
        <item x="127"/>
        <item x="35"/>
        <item x="108"/>
        <item x="74"/>
        <item x="94"/>
        <item x="92"/>
        <item x="137"/>
        <item x="119"/>
        <item x="100"/>
        <item x="5"/>
        <item x="10"/>
        <item x="69"/>
        <item x="80"/>
        <item x="12"/>
        <item x="7"/>
        <item x="72"/>
        <item x="121"/>
        <item x="53"/>
        <item x="202"/>
        <item x="59"/>
        <item x="34"/>
        <item x="167"/>
        <item x="24"/>
        <item x="180"/>
        <item x="164"/>
        <item x="36"/>
        <item x="140"/>
        <item x="173"/>
        <item x="154"/>
        <item x="43"/>
        <item x="102"/>
        <item x="153"/>
        <item x="196"/>
        <item x="122"/>
        <item x="135"/>
        <item x="163"/>
        <item x="134"/>
        <item x="125"/>
        <item x="70"/>
        <item x="168"/>
        <item x="62"/>
        <item x="97"/>
        <item x="195"/>
        <item x="171"/>
        <item x="141"/>
        <item x="139"/>
        <item x="112"/>
        <item x="107"/>
        <item x="188"/>
        <item x="192"/>
        <item x="39"/>
        <item x="142"/>
        <item x="129"/>
        <item x="11"/>
        <item x="45"/>
        <item x="49"/>
        <item x="174"/>
        <item x="113"/>
        <item x="144"/>
        <item x="18"/>
        <item x="156"/>
        <item x="162"/>
        <item x="118"/>
        <item x="105"/>
        <item x="91"/>
        <item x="90"/>
        <item x="3"/>
        <item x="93"/>
        <item x="161"/>
        <item x="136"/>
        <item x="52"/>
        <item x="172"/>
        <item x="197"/>
        <item x="183"/>
        <item x="151"/>
        <item x="110"/>
        <item x="106"/>
        <item x="184"/>
        <item x="185"/>
        <item x="9"/>
        <item x="73"/>
        <item x="48"/>
        <item x="47"/>
        <item x="85"/>
        <item x="165"/>
        <item x="41"/>
        <item x="21"/>
        <item x="0"/>
        <item x="54"/>
        <item x="186"/>
        <item x="15"/>
        <item x="103"/>
        <item x="22"/>
        <item x="78"/>
        <item x="95"/>
        <item x="75"/>
        <item x="40"/>
        <item x="193"/>
        <item x="147"/>
        <item x="148"/>
        <item x="30"/>
        <item x="56"/>
        <item x="19"/>
        <item x="17"/>
        <item x="64"/>
        <item x="26"/>
        <item x="133"/>
        <item x="25"/>
        <item x="132"/>
        <item x="191"/>
        <item x="157"/>
        <item x="158"/>
        <item x="115"/>
        <item x="1"/>
        <item x="99"/>
        <item x="28"/>
        <item x="117"/>
        <item x="178"/>
        <item x="89"/>
        <item x="88"/>
        <item x="179"/>
        <item x="160"/>
        <item x="46"/>
        <item x="33"/>
        <item x="199"/>
        <item x="71"/>
        <item x="111"/>
        <item x="66"/>
        <item x="27"/>
        <item x="170"/>
        <item x="198"/>
        <item x="189"/>
        <item x="82"/>
        <item x="14"/>
        <item x="201"/>
        <item x="60"/>
        <item x="145"/>
        <item x="98"/>
        <item x="61"/>
        <item x="81"/>
        <item x="20"/>
        <item t="default"/>
      </items>
    </pivotField>
    <pivotField numFmtId="164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>
      <items count="301">
        <item x="49"/>
        <item x="44"/>
        <item x="162"/>
        <item x="226"/>
        <item x="156"/>
        <item x="9"/>
        <item x="119"/>
        <item x="268"/>
        <item x="282"/>
        <item x="274"/>
        <item x="148"/>
        <item x="225"/>
        <item x="273"/>
        <item x="104"/>
        <item x="69"/>
        <item x="260"/>
        <item x="159"/>
        <item x="130"/>
        <item x="25"/>
        <item x="85"/>
        <item x="144"/>
        <item x="169"/>
        <item x="194"/>
        <item x="208"/>
        <item x="139"/>
        <item x="202"/>
        <item x="229"/>
        <item x="264"/>
        <item x="272"/>
        <item x="34"/>
        <item x="288"/>
        <item x="117"/>
        <item x="32"/>
        <item x="263"/>
        <item x="137"/>
        <item x="0"/>
        <item x="212"/>
        <item x="143"/>
        <item x="262"/>
        <item x="233"/>
        <item x="108"/>
        <item x="224"/>
        <item x="251"/>
        <item x="12"/>
        <item x="220"/>
        <item x="203"/>
        <item x="213"/>
        <item x="289"/>
        <item x="55"/>
        <item x="94"/>
        <item x="209"/>
        <item x="258"/>
        <item x="192"/>
        <item x="183"/>
        <item x="150"/>
        <item x="142"/>
        <item x="215"/>
        <item x="230"/>
        <item x="204"/>
        <item x="82"/>
        <item x="285"/>
        <item x="265"/>
        <item x="256"/>
        <item x="126"/>
        <item x="246"/>
        <item x="228"/>
        <item x="16"/>
        <item x="257"/>
        <item x="61"/>
        <item x="5"/>
        <item x="1"/>
        <item x="280"/>
        <item x="10"/>
        <item x="132"/>
        <item x="20"/>
        <item x="127"/>
        <item x="277"/>
        <item x="14"/>
        <item x="15"/>
        <item x="231"/>
        <item x="254"/>
        <item x="136"/>
        <item x="83"/>
        <item x="31"/>
        <item x="188"/>
        <item x="279"/>
        <item x="13"/>
        <item x="236"/>
        <item x="151"/>
        <item x="243"/>
        <item x="237"/>
        <item x="245"/>
        <item x="26"/>
        <item x="114"/>
        <item x="29"/>
        <item x="80"/>
        <item x="234"/>
        <item x="7"/>
        <item x="252"/>
        <item x="106"/>
        <item x="200"/>
        <item x="118"/>
        <item x="52"/>
        <item x="271"/>
        <item x="187"/>
        <item x="182"/>
        <item x="173"/>
        <item x="269"/>
        <item x="79"/>
        <item x="124"/>
        <item x="92"/>
        <item x="219"/>
        <item x="57"/>
        <item x="131"/>
        <item x="109"/>
        <item x="276"/>
        <item x="210"/>
        <item x="145"/>
        <item x="133"/>
        <item x="50"/>
        <item x="198"/>
        <item x="54"/>
        <item x="22"/>
        <item x="281"/>
        <item x="51"/>
        <item x="141"/>
        <item x="287"/>
        <item x="180"/>
        <item x="58"/>
        <item x="56"/>
        <item x="235"/>
        <item x="86"/>
        <item x="185"/>
        <item x="199"/>
        <item x="42"/>
        <item x="223"/>
        <item x="155"/>
        <item x="221"/>
        <item x="140"/>
        <item x="28"/>
        <item x="27"/>
        <item x="261"/>
        <item x="72"/>
        <item x="189"/>
        <item x="88"/>
        <item x="249"/>
        <item x="247"/>
        <item x="167"/>
        <item x="248"/>
        <item x="191"/>
        <item x="178"/>
        <item x="238"/>
        <item x="19"/>
        <item x="149"/>
        <item x="66"/>
        <item x="115"/>
        <item x="239"/>
        <item x="36"/>
        <item x="68"/>
        <item x="207"/>
        <item x="218"/>
        <item x="35"/>
        <item x="222"/>
        <item x="186"/>
        <item x="205"/>
        <item x="135"/>
        <item x="40"/>
        <item x="17"/>
        <item x="24"/>
        <item x="293"/>
        <item x="175"/>
        <item x="177"/>
        <item x="275"/>
        <item x="125"/>
        <item x="297"/>
        <item x="174"/>
        <item x="134"/>
        <item x="23"/>
        <item x="63"/>
        <item x="206"/>
        <item x="113"/>
        <item x="298"/>
        <item x="97"/>
        <item x="2"/>
        <item x="91"/>
        <item x="89"/>
        <item x="102"/>
        <item x="18"/>
        <item x="267"/>
        <item x="292"/>
        <item x="4"/>
        <item x="11"/>
        <item x="299"/>
        <item x="211"/>
        <item x="122"/>
        <item x="116"/>
        <item x="295"/>
        <item x="181"/>
        <item x="62"/>
        <item x="67"/>
        <item x="93"/>
        <item x="123"/>
        <item x="179"/>
        <item x="8"/>
        <item x="270"/>
        <item x="39"/>
        <item x="95"/>
        <item x="99"/>
        <item x="278"/>
        <item x="105"/>
        <item x="45"/>
        <item x="48"/>
        <item x="163"/>
        <item x="227"/>
        <item x="6"/>
        <item x="21"/>
        <item x="77"/>
        <item x="90"/>
        <item x="81"/>
        <item x="170"/>
        <item x="120"/>
        <item x="46"/>
        <item x="103"/>
        <item x="101"/>
        <item x="75"/>
        <item x="172"/>
        <item x="284"/>
        <item x="244"/>
        <item x="59"/>
        <item x="171"/>
        <item x="190"/>
        <item x="253"/>
        <item x="121"/>
        <item x="176"/>
        <item x="53"/>
        <item x="65"/>
        <item x="138"/>
        <item x="240"/>
        <item x="73"/>
        <item x="128"/>
        <item x="266"/>
        <item x="152"/>
        <item x="216"/>
        <item x="286"/>
        <item x="100"/>
        <item x="197"/>
        <item x="70"/>
        <item x="3"/>
        <item x="184"/>
        <item x="168"/>
        <item x="147"/>
        <item x="214"/>
        <item x="129"/>
        <item x="146"/>
        <item x="38"/>
        <item x="259"/>
        <item x="30"/>
        <item x="201"/>
        <item x="290"/>
        <item x="74"/>
        <item x="241"/>
        <item x="98"/>
        <item x="158"/>
        <item x="165"/>
        <item x="161"/>
        <item x="84"/>
        <item x="195"/>
        <item x="111"/>
        <item x="193"/>
        <item x="37"/>
        <item x="232"/>
        <item x="291"/>
        <item x="255"/>
        <item x="196"/>
        <item x="294"/>
        <item x="96"/>
        <item x="217"/>
        <item x="242"/>
        <item x="71"/>
        <item x="283"/>
        <item x="296"/>
        <item x="43"/>
        <item x="47"/>
        <item x="33"/>
        <item x="64"/>
        <item x="78"/>
        <item x="60"/>
        <item x="166"/>
        <item x="160"/>
        <item x="250"/>
        <item x="107"/>
        <item x="112"/>
        <item x="76"/>
        <item x="164"/>
        <item x="157"/>
        <item x="154"/>
        <item x="41"/>
        <item x="110"/>
        <item x="153"/>
        <item x="87"/>
        <item t="default"/>
      </items>
    </pivotField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Total_Revenue" fld="9" baseField="0" baseItem="0"/>
    <dataField name="Sum of New_User_Revenue" fld="12" baseField="0" baseItem="0"/>
    <dataField name="Sum of Returning_User_Revenue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J10" sqref="J10"/>
    </sheetView>
  </sheetViews>
  <sheetFormatPr defaultRowHeight="14.4" x14ac:dyDescent="0.3"/>
  <cols>
    <col min="2" max="2" width="16.33203125" customWidth="1"/>
    <col min="3" max="3" width="11.33203125" bestFit="1" customWidth="1"/>
    <col min="4" max="4" width="19.44140625" customWidth="1"/>
    <col min="5" max="5" width="24.77734375" customWidth="1"/>
    <col min="7" max="7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307</v>
      </c>
      <c r="D2" s="2">
        <v>45203</v>
      </c>
      <c r="E2" s="2">
        <v>45073</v>
      </c>
      <c r="F2">
        <v>4952</v>
      </c>
      <c r="G2">
        <v>16037</v>
      </c>
    </row>
    <row r="3" spans="1:7" x14ac:dyDescent="0.3">
      <c r="A3">
        <v>2</v>
      </c>
      <c r="B3" t="s">
        <v>8</v>
      </c>
      <c r="C3" t="s">
        <v>308</v>
      </c>
      <c r="D3" s="2">
        <v>45251</v>
      </c>
      <c r="E3" s="2">
        <v>45267</v>
      </c>
      <c r="F3">
        <v>4115</v>
      </c>
      <c r="G3">
        <v>19737</v>
      </c>
    </row>
    <row r="4" spans="1:7" x14ac:dyDescent="0.3">
      <c r="A4">
        <v>3</v>
      </c>
      <c r="B4" t="s">
        <v>9</v>
      </c>
      <c r="C4" t="s">
        <v>309</v>
      </c>
      <c r="D4" s="2">
        <v>44949</v>
      </c>
      <c r="E4" s="2">
        <v>45106</v>
      </c>
      <c r="F4">
        <v>2134</v>
      </c>
      <c r="G4">
        <v>41115</v>
      </c>
    </row>
    <row r="5" spans="1:7" x14ac:dyDescent="0.3">
      <c r="A5">
        <v>4</v>
      </c>
      <c r="B5" t="s">
        <v>10</v>
      </c>
      <c r="C5" t="s">
        <v>309</v>
      </c>
      <c r="D5" s="2">
        <v>45154</v>
      </c>
      <c r="E5" s="2">
        <v>45000</v>
      </c>
      <c r="F5">
        <v>4525</v>
      </c>
      <c r="G5">
        <v>25368</v>
      </c>
    </row>
    <row r="6" spans="1:7" x14ac:dyDescent="0.3">
      <c r="A6">
        <v>5</v>
      </c>
      <c r="B6" t="s">
        <v>11</v>
      </c>
      <c r="C6" t="s">
        <v>309</v>
      </c>
      <c r="D6" s="2">
        <v>45010</v>
      </c>
      <c r="E6" s="2">
        <v>45119</v>
      </c>
      <c r="F6">
        <v>5470</v>
      </c>
      <c r="G6">
        <v>24991</v>
      </c>
    </row>
    <row r="7" spans="1:7" x14ac:dyDescent="0.3">
      <c r="A7">
        <v>6</v>
      </c>
      <c r="B7" t="s">
        <v>12</v>
      </c>
      <c r="C7" t="s">
        <v>310</v>
      </c>
      <c r="D7" s="2">
        <v>45062</v>
      </c>
      <c r="E7" s="2">
        <v>45094</v>
      </c>
      <c r="F7">
        <v>3963</v>
      </c>
      <c r="G7">
        <v>12820</v>
      </c>
    </row>
    <row r="8" spans="1:7" x14ac:dyDescent="0.3">
      <c r="A8">
        <v>7</v>
      </c>
      <c r="B8" t="s">
        <v>13</v>
      </c>
      <c r="C8" t="s">
        <v>309</v>
      </c>
      <c r="D8" s="2">
        <v>44988</v>
      </c>
      <c r="E8" s="2">
        <v>45103</v>
      </c>
      <c r="F8">
        <v>7895</v>
      </c>
      <c r="G8">
        <v>42219</v>
      </c>
    </row>
    <row r="9" spans="1:7" x14ac:dyDescent="0.3">
      <c r="A9">
        <v>8</v>
      </c>
      <c r="B9" t="s">
        <v>14</v>
      </c>
      <c r="C9" t="s">
        <v>311</v>
      </c>
      <c r="D9" s="2">
        <v>45068</v>
      </c>
      <c r="E9" s="2">
        <v>45295</v>
      </c>
      <c r="F9">
        <v>9075</v>
      </c>
      <c r="G9">
        <v>12021</v>
      </c>
    </row>
    <row r="10" spans="1:7" x14ac:dyDescent="0.3">
      <c r="A10">
        <v>9</v>
      </c>
      <c r="B10" t="s">
        <v>15</v>
      </c>
      <c r="C10" t="s">
        <v>307</v>
      </c>
      <c r="D10" s="2">
        <v>44932</v>
      </c>
      <c r="E10" s="2">
        <v>45183</v>
      </c>
      <c r="F10">
        <v>9071</v>
      </c>
      <c r="G10">
        <v>11932</v>
      </c>
    </row>
    <row r="11" spans="1:7" x14ac:dyDescent="0.3">
      <c r="A11">
        <v>10</v>
      </c>
      <c r="B11" t="s">
        <v>16</v>
      </c>
      <c r="C11" t="s">
        <v>308</v>
      </c>
      <c r="D11" s="2">
        <v>45183</v>
      </c>
      <c r="E11" s="2">
        <v>45077</v>
      </c>
      <c r="F11">
        <v>5378</v>
      </c>
      <c r="G11">
        <v>17369</v>
      </c>
    </row>
    <row r="12" spans="1:7" x14ac:dyDescent="0.3">
      <c r="A12">
        <v>11</v>
      </c>
      <c r="B12" t="s">
        <v>17</v>
      </c>
      <c r="C12" t="s">
        <v>308</v>
      </c>
      <c r="D12" s="2">
        <v>45063</v>
      </c>
      <c r="E12" s="2">
        <v>45177</v>
      </c>
      <c r="F12">
        <v>9752</v>
      </c>
      <c r="G12">
        <v>24372</v>
      </c>
    </row>
    <row r="13" spans="1:7" x14ac:dyDescent="0.3">
      <c r="A13">
        <v>12</v>
      </c>
      <c r="B13" t="s">
        <v>18</v>
      </c>
      <c r="C13" t="s">
        <v>307</v>
      </c>
      <c r="D13" s="2">
        <v>45134</v>
      </c>
      <c r="E13" s="2">
        <v>44988</v>
      </c>
      <c r="F13">
        <v>3742</v>
      </c>
      <c r="G13">
        <v>7086</v>
      </c>
    </row>
    <row r="14" spans="1:7" x14ac:dyDescent="0.3">
      <c r="A14">
        <v>13</v>
      </c>
      <c r="B14" t="s">
        <v>19</v>
      </c>
      <c r="C14" t="s">
        <v>311</v>
      </c>
      <c r="D14" s="2">
        <v>45066</v>
      </c>
      <c r="E14" s="2">
        <v>45069</v>
      </c>
      <c r="F14">
        <v>5704</v>
      </c>
      <c r="G14">
        <v>28498</v>
      </c>
    </row>
    <row r="15" spans="1:7" x14ac:dyDescent="0.3">
      <c r="A15">
        <v>14</v>
      </c>
      <c r="B15" t="s">
        <v>20</v>
      </c>
      <c r="C15" t="s">
        <v>310</v>
      </c>
      <c r="D15" s="2">
        <v>44931</v>
      </c>
      <c r="E15" s="2">
        <v>45279</v>
      </c>
      <c r="F15">
        <v>5452</v>
      </c>
      <c r="G15">
        <v>17837</v>
      </c>
    </row>
    <row r="16" spans="1:7" x14ac:dyDescent="0.3">
      <c r="A16">
        <v>15</v>
      </c>
      <c r="B16" t="s">
        <v>21</v>
      </c>
      <c r="C16" t="s">
        <v>308</v>
      </c>
      <c r="D16" s="2">
        <v>45275</v>
      </c>
      <c r="E16" s="2">
        <v>45099</v>
      </c>
      <c r="F16">
        <v>7743</v>
      </c>
      <c r="G16">
        <v>38130</v>
      </c>
    </row>
    <row r="17" spans="1:7" x14ac:dyDescent="0.3">
      <c r="A17">
        <v>16</v>
      </c>
      <c r="B17" t="s">
        <v>22</v>
      </c>
      <c r="C17" t="s">
        <v>310</v>
      </c>
      <c r="D17" s="2">
        <v>45209</v>
      </c>
      <c r="E17" s="2">
        <v>44954</v>
      </c>
      <c r="F17">
        <v>6630</v>
      </c>
      <c r="G17">
        <v>9648</v>
      </c>
    </row>
    <row r="18" spans="1:7" x14ac:dyDescent="0.3">
      <c r="A18">
        <v>17</v>
      </c>
      <c r="B18" t="s">
        <v>23</v>
      </c>
      <c r="C18" t="s">
        <v>310</v>
      </c>
      <c r="D18" s="2">
        <v>45001</v>
      </c>
      <c r="E18" s="2">
        <v>45060</v>
      </c>
      <c r="F18">
        <v>3562</v>
      </c>
      <c r="G18">
        <v>17059</v>
      </c>
    </row>
    <row r="19" spans="1:7" x14ac:dyDescent="0.3">
      <c r="A19">
        <v>18</v>
      </c>
      <c r="B19" t="s">
        <v>24</v>
      </c>
      <c r="C19" t="s">
        <v>308</v>
      </c>
      <c r="D19" s="2">
        <v>45235</v>
      </c>
      <c r="E19" s="2">
        <v>45244</v>
      </c>
      <c r="F19">
        <v>8434</v>
      </c>
      <c r="G19">
        <v>18956</v>
      </c>
    </row>
    <row r="20" spans="1:7" x14ac:dyDescent="0.3">
      <c r="A20">
        <v>19</v>
      </c>
      <c r="B20" t="s">
        <v>25</v>
      </c>
      <c r="C20" t="s">
        <v>310</v>
      </c>
      <c r="D20" s="2">
        <v>45146</v>
      </c>
      <c r="E20" s="2">
        <v>45316</v>
      </c>
      <c r="F20">
        <v>4366</v>
      </c>
      <c r="G20">
        <v>39227</v>
      </c>
    </row>
    <row r="21" spans="1:7" x14ac:dyDescent="0.3">
      <c r="A21">
        <v>20</v>
      </c>
      <c r="B21" t="s">
        <v>26</v>
      </c>
      <c r="C21" t="s">
        <v>307</v>
      </c>
      <c r="D21" s="2">
        <v>45234</v>
      </c>
      <c r="E21" s="2">
        <v>45230</v>
      </c>
      <c r="F21">
        <v>8078</v>
      </c>
      <c r="G21">
        <v>48685</v>
      </c>
    </row>
    <row r="22" spans="1:7" x14ac:dyDescent="0.3">
      <c r="A22">
        <v>21</v>
      </c>
      <c r="B22" t="s">
        <v>27</v>
      </c>
      <c r="C22" t="s">
        <v>309</v>
      </c>
      <c r="D22" s="2">
        <v>45154</v>
      </c>
      <c r="E22" s="2">
        <v>45232</v>
      </c>
      <c r="F22">
        <v>9804</v>
      </c>
      <c r="G22">
        <v>44715</v>
      </c>
    </row>
    <row r="23" spans="1:7" x14ac:dyDescent="0.3">
      <c r="A23">
        <v>22</v>
      </c>
      <c r="B23" t="s">
        <v>28</v>
      </c>
      <c r="C23" t="s">
        <v>308</v>
      </c>
      <c r="D23" s="2">
        <v>45288</v>
      </c>
      <c r="E23" s="2">
        <v>45057</v>
      </c>
      <c r="F23">
        <v>5545</v>
      </c>
      <c r="G23">
        <v>38310</v>
      </c>
    </row>
    <row r="24" spans="1:7" x14ac:dyDescent="0.3">
      <c r="A24">
        <v>23</v>
      </c>
      <c r="B24" t="s">
        <v>29</v>
      </c>
      <c r="C24" t="s">
        <v>309</v>
      </c>
      <c r="D24" s="2">
        <v>45201</v>
      </c>
      <c r="E24" s="2">
        <v>45029</v>
      </c>
      <c r="F24">
        <v>1571</v>
      </c>
      <c r="G24">
        <v>12128</v>
      </c>
    </row>
    <row r="25" spans="1:7" x14ac:dyDescent="0.3">
      <c r="A25">
        <v>24</v>
      </c>
      <c r="B25" t="s">
        <v>30</v>
      </c>
      <c r="C25" t="s">
        <v>308</v>
      </c>
      <c r="D25" s="2">
        <v>45217</v>
      </c>
      <c r="E25" s="2">
        <v>45066</v>
      </c>
      <c r="F25">
        <v>4748</v>
      </c>
      <c r="G25">
        <v>5239</v>
      </c>
    </row>
    <row r="26" spans="1:7" x14ac:dyDescent="0.3">
      <c r="A26">
        <v>25</v>
      </c>
      <c r="B26" t="s">
        <v>31</v>
      </c>
      <c r="C26" t="s">
        <v>311</v>
      </c>
      <c r="D26" s="2">
        <v>44978</v>
      </c>
      <c r="E26" s="2">
        <v>45116</v>
      </c>
      <c r="F26">
        <v>1901</v>
      </c>
      <c r="G26">
        <v>19223</v>
      </c>
    </row>
    <row r="27" spans="1:7" x14ac:dyDescent="0.3">
      <c r="A27">
        <v>26</v>
      </c>
      <c r="B27" t="s">
        <v>32</v>
      </c>
      <c r="C27" t="s">
        <v>309</v>
      </c>
      <c r="D27" s="2">
        <v>45085</v>
      </c>
      <c r="E27" s="2">
        <v>45305</v>
      </c>
      <c r="F27">
        <v>3309</v>
      </c>
      <c r="G27">
        <v>32018</v>
      </c>
    </row>
    <row r="28" spans="1:7" x14ac:dyDescent="0.3">
      <c r="A28">
        <v>27</v>
      </c>
      <c r="B28" t="s">
        <v>33</v>
      </c>
      <c r="C28" t="s">
        <v>308</v>
      </c>
      <c r="D28" s="2">
        <v>45241</v>
      </c>
      <c r="E28" s="2">
        <v>44994</v>
      </c>
      <c r="F28">
        <v>7182</v>
      </c>
      <c r="G28">
        <v>12315</v>
      </c>
    </row>
    <row r="29" spans="1:7" x14ac:dyDescent="0.3">
      <c r="A29">
        <v>28</v>
      </c>
      <c r="B29" t="s">
        <v>34</v>
      </c>
      <c r="C29" t="s">
        <v>310</v>
      </c>
      <c r="D29" s="2">
        <v>45238</v>
      </c>
      <c r="E29" s="2">
        <v>45052</v>
      </c>
      <c r="F29">
        <v>7232</v>
      </c>
      <c r="G29">
        <v>40661</v>
      </c>
    </row>
    <row r="30" spans="1:7" x14ac:dyDescent="0.3">
      <c r="A30">
        <v>29</v>
      </c>
      <c r="B30" t="s">
        <v>35</v>
      </c>
      <c r="C30" t="s">
        <v>309</v>
      </c>
      <c r="D30" s="2">
        <v>45201</v>
      </c>
      <c r="E30" s="2">
        <v>45006</v>
      </c>
      <c r="F30">
        <v>6839</v>
      </c>
      <c r="G30">
        <v>43887</v>
      </c>
    </row>
    <row r="31" spans="1:7" x14ac:dyDescent="0.3">
      <c r="A31">
        <v>30</v>
      </c>
      <c r="B31" t="s">
        <v>36</v>
      </c>
      <c r="C31" t="s">
        <v>309</v>
      </c>
      <c r="D31" s="2">
        <v>45270</v>
      </c>
      <c r="E31" s="2">
        <v>45274</v>
      </c>
      <c r="F31">
        <v>7514</v>
      </c>
      <c r="G31">
        <v>11117</v>
      </c>
    </row>
    <row r="32" spans="1:7" x14ac:dyDescent="0.3">
      <c r="A32">
        <v>31</v>
      </c>
      <c r="B32" t="s">
        <v>37</v>
      </c>
      <c r="C32" t="s">
        <v>309</v>
      </c>
      <c r="D32" s="2">
        <v>45253</v>
      </c>
      <c r="E32" s="2">
        <v>45316</v>
      </c>
      <c r="F32">
        <v>8300</v>
      </c>
      <c r="G32">
        <v>47898</v>
      </c>
    </row>
    <row r="33" spans="1:7" x14ac:dyDescent="0.3">
      <c r="A33">
        <v>32</v>
      </c>
      <c r="B33" t="s">
        <v>38</v>
      </c>
      <c r="C33" t="s">
        <v>308</v>
      </c>
      <c r="D33" s="2">
        <v>44980</v>
      </c>
      <c r="E33" s="2">
        <v>45015</v>
      </c>
      <c r="F33">
        <v>4096</v>
      </c>
      <c r="G33">
        <v>45391</v>
      </c>
    </row>
    <row r="34" spans="1:7" x14ac:dyDescent="0.3">
      <c r="A34">
        <v>33</v>
      </c>
      <c r="B34" t="s">
        <v>39</v>
      </c>
      <c r="C34" t="s">
        <v>310</v>
      </c>
      <c r="D34" s="2">
        <v>45231</v>
      </c>
      <c r="E34" s="2">
        <v>45088</v>
      </c>
      <c r="F34">
        <v>4458</v>
      </c>
      <c r="G34">
        <v>17448</v>
      </c>
    </row>
    <row r="35" spans="1:7" x14ac:dyDescent="0.3">
      <c r="A35">
        <v>34</v>
      </c>
      <c r="B35" t="s">
        <v>40</v>
      </c>
      <c r="C35" t="s">
        <v>310</v>
      </c>
      <c r="D35" s="2">
        <v>45021</v>
      </c>
      <c r="E35" s="2">
        <v>45202</v>
      </c>
      <c r="F35">
        <v>9019</v>
      </c>
      <c r="G35">
        <v>8436</v>
      </c>
    </row>
    <row r="36" spans="1:7" x14ac:dyDescent="0.3">
      <c r="A36">
        <v>35</v>
      </c>
      <c r="B36" t="s">
        <v>41</v>
      </c>
      <c r="C36" t="s">
        <v>310</v>
      </c>
      <c r="D36" s="2">
        <v>44986</v>
      </c>
      <c r="E36" s="2">
        <v>45205</v>
      </c>
      <c r="F36">
        <v>4971</v>
      </c>
      <c r="G36">
        <v>28847</v>
      </c>
    </row>
    <row r="37" spans="1:7" x14ac:dyDescent="0.3">
      <c r="A37">
        <v>36</v>
      </c>
      <c r="B37" t="s">
        <v>42</v>
      </c>
      <c r="C37" t="s">
        <v>308</v>
      </c>
      <c r="D37" s="2">
        <v>45263</v>
      </c>
      <c r="E37" s="2">
        <v>45073</v>
      </c>
      <c r="F37">
        <v>4661</v>
      </c>
      <c r="G37">
        <v>36604</v>
      </c>
    </row>
    <row r="38" spans="1:7" x14ac:dyDescent="0.3">
      <c r="A38">
        <v>37</v>
      </c>
      <c r="B38" t="s">
        <v>43</v>
      </c>
      <c r="C38" t="s">
        <v>311</v>
      </c>
      <c r="D38" s="2">
        <v>45081</v>
      </c>
      <c r="E38" s="2">
        <v>44990</v>
      </c>
      <c r="F38">
        <v>2291</v>
      </c>
      <c r="G38">
        <v>38135</v>
      </c>
    </row>
    <row r="39" spans="1:7" x14ac:dyDescent="0.3">
      <c r="A39">
        <v>38</v>
      </c>
      <c r="B39" t="s">
        <v>44</v>
      </c>
      <c r="C39" t="s">
        <v>307</v>
      </c>
      <c r="D39" s="2">
        <v>45051</v>
      </c>
      <c r="E39" s="2">
        <v>45018</v>
      </c>
      <c r="F39">
        <v>9589</v>
      </c>
      <c r="G39">
        <v>41980</v>
      </c>
    </row>
    <row r="40" spans="1:7" x14ac:dyDescent="0.3">
      <c r="A40">
        <v>39</v>
      </c>
      <c r="B40" t="s">
        <v>45</v>
      </c>
      <c r="C40" t="s">
        <v>309</v>
      </c>
      <c r="D40" s="2">
        <v>45090</v>
      </c>
      <c r="E40" s="2">
        <v>45235</v>
      </c>
      <c r="F40">
        <v>3532</v>
      </c>
      <c r="G40">
        <v>19314</v>
      </c>
    </row>
    <row r="41" spans="1:7" x14ac:dyDescent="0.3">
      <c r="A41">
        <v>40</v>
      </c>
      <c r="B41" t="s">
        <v>46</v>
      </c>
      <c r="C41" t="s">
        <v>309</v>
      </c>
      <c r="D41" s="2">
        <v>44985</v>
      </c>
      <c r="E41" s="2">
        <v>45058</v>
      </c>
      <c r="F41">
        <v>3129</v>
      </c>
      <c r="G41">
        <v>18236</v>
      </c>
    </row>
    <row r="42" spans="1:7" x14ac:dyDescent="0.3">
      <c r="A42">
        <v>41</v>
      </c>
      <c r="B42" t="s">
        <v>47</v>
      </c>
      <c r="C42" t="s">
        <v>311</v>
      </c>
      <c r="D42" s="2">
        <v>45033</v>
      </c>
      <c r="E42" s="2">
        <v>44990</v>
      </c>
      <c r="F42">
        <v>2711</v>
      </c>
      <c r="G42">
        <v>27746</v>
      </c>
    </row>
    <row r="43" spans="1:7" x14ac:dyDescent="0.3">
      <c r="A43">
        <v>42</v>
      </c>
      <c r="B43" t="s">
        <v>48</v>
      </c>
      <c r="C43" t="s">
        <v>307</v>
      </c>
      <c r="D43" s="2">
        <v>45128</v>
      </c>
      <c r="E43" s="2">
        <v>45051</v>
      </c>
      <c r="F43">
        <v>6802</v>
      </c>
      <c r="G43">
        <v>17264</v>
      </c>
    </row>
    <row r="44" spans="1:7" x14ac:dyDescent="0.3">
      <c r="A44">
        <v>43</v>
      </c>
      <c r="B44" t="s">
        <v>49</v>
      </c>
      <c r="C44" t="s">
        <v>311</v>
      </c>
      <c r="D44" s="2">
        <v>45227</v>
      </c>
      <c r="E44" s="2">
        <v>45121</v>
      </c>
      <c r="F44">
        <v>9058</v>
      </c>
      <c r="G44">
        <v>12392</v>
      </c>
    </row>
    <row r="45" spans="1:7" x14ac:dyDescent="0.3">
      <c r="A45">
        <v>44</v>
      </c>
      <c r="B45" t="s">
        <v>50</v>
      </c>
      <c r="C45" t="s">
        <v>308</v>
      </c>
      <c r="D45" s="2">
        <v>45196</v>
      </c>
      <c r="E45" s="2">
        <v>44991</v>
      </c>
      <c r="F45">
        <v>3489</v>
      </c>
      <c r="G45">
        <v>40422</v>
      </c>
    </row>
    <row r="46" spans="1:7" x14ac:dyDescent="0.3">
      <c r="A46">
        <v>45</v>
      </c>
      <c r="B46" t="s">
        <v>51</v>
      </c>
      <c r="C46" t="s">
        <v>308</v>
      </c>
      <c r="D46" s="2">
        <v>45253</v>
      </c>
      <c r="E46" s="2">
        <v>45013</v>
      </c>
      <c r="F46">
        <v>2169</v>
      </c>
      <c r="G46">
        <v>25111</v>
      </c>
    </row>
    <row r="47" spans="1:7" x14ac:dyDescent="0.3">
      <c r="A47">
        <v>46</v>
      </c>
      <c r="B47" t="s">
        <v>52</v>
      </c>
      <c r="C47" t="s">
        <v>307</v>
      </c>
      <c r="D47" s="2">
        <v>44965</v>
      </c>
      <c r="E47" s="2">
        <v>45288</v>
      </c>
      <c r="F47">
        <v>5057</v>
      </c>
      <c r="G47">
        <v>10239</v>
      </c>
    </row>
    <row r="48" spans="1:7" x14ac:dyDescent="0.3">
      <c r="A48">
        <v>47</v>
      </c>
      <c r="B48" t="s">
        <v>53</v>
      </c>
      <c r="C48" t="s">
        <v>308</v>
      </c>
      <c r="D48" s="2">
        <v>45094</v>
      </c>
      <c r="E48" s="2">
        <v>45227</v>
      </c>
      <c r="F48">
        <v>7613</v>
      </c>
      <c r="G48">
        <v>22975</v>
      </c>
    </row>
    <row r="49" spans="1:7" x14ac:dyDescent="0.3">
      <c r="A49">
        <v>48</v>
      </c>
      <c r="B49" t="s">
        <v>54</v>
      </c>
      <c r="C49" t="s">
        <v>307</v>
      </c>
      <c r="D49" s="2">
        <v>45063</v>
      </c>
      <c r="E49" s="2">
        <v>44945</v>
      </c>
      <c r="F49">
        <v>1183</v>
      </c>
      <c r="G49">
        <v>18666</v>
      </c>
    </row>
    <row r="50" spans="1:7" x14ac:dyDescent="0.3">
      <c r="A50">
        <v>49</v>
      </c>
      <c r="B50" t="s">
        <v>55</v>
      </c>
      <c r="C50" t="s">
        <v>310</v>
      </c>
      <c r="D50" s="2">
        <v>44940</v>
      </c>
      <c r="E50" s="2">
        <v>45016</v>
      </c>
      <c r="F50">
        <v>5207</v>
      </c>
      <c r="G50">
        <v>16675</v>
      </c>
    </row>
    <row r="51" spans="1:7" x14ac:dyDescent="0.3">
      <c r="A51">
        <v>50</v>
      </c>
      <c r="B51" t="s">
        <v>56</v>
      </c>
      <c r="C51" t="s">
        <v>307</v>
      </c>
      <c r="D51" s="2">
        <v>45135</v>
      </c>
      <c r="E51" s="2">
        <v>45026</v>
      </c>
      <c r="F51">
        <v>6346</v>
      </c>
      <c r="G51">
        <v>11445</v>
      </c>
    </row>
    <row r="52" spans="1:7" x14ac:dyDescent="0.3">
      <c r="A52">
        <v>51</v>
      </c>
      <c r="B52" t="s">
        <v>57</v>
      </c>
      <c r="C52" t="s">
        <v>310</v>
      </c>
      <c r="D52" s="2">
        <v>44949</v>
      </c>
      <c r="E52" s="2">
        <v>45263</v>
      </c>
      <c r="F52">
        <v>3827</v>
      </c>
      <c r="G52">
        <v>18649</v>
      </c>
    </row>
    <row r="53" spans="1:7" x14ac:dyDescent="0.3">
      <c r="A53">
        <v>52</v>
      </c>
      <c r="B53" t="s">
        <v>58</v>
      </c>
      <c r="C53" t="s">
        <v>311</v>
      </c>
      <c r="D53" s="2">
        <v>45262</v>
      </c>
      <c r="E53" s="2">
        <v>45317</v>
      </c>
      <c r="F53">
        <v>7241</v>
      </c>
      <c r="G53">
        <v>8799</v>
      </c>
    </row>
    <row r="54" spans="1:7" x14ac:dyDescent="0.3">
      <c r="A54">
        <v>53</v>
      </c>
      <c r="B54" t="s">
        <v>59</v>
      </c>
      <c r="C54" t="s">
        <v>311</v>
      </c>
      <c r="D54" s="2">
        <v>45191</v>
      </c>
      <c r="E54" s="2">
        <v>44962</v>
      </c>
      <c r="F54">
        <v>3286</v>
      </c>
      <c r="G54">
        <v>5432</v>
      </c>
    </row>
    <row r="55" spans="1:7" x14ac:dyDescent="0.3">
      <c r="A55">
        <v>54</v>
      </c>
      <c r="B55" t="s">
        <v>60</v>
      </c>
      <c r="C55" t="s">
        <v>308</v>
      </c>
      <c r="D55" s="2">
        <v>45154</v>
      </c>
      <c r="E55" s="2">
        <v>45150</v>
      </c>
      <c r="F55">
        <v>6131</v>
      </c>
      <c r="G55">
        <v>48870</v>
      </c>
    </row>
    <row r="56" spans="1:7" x14ac:dyDescent="0.3">
      <c r="A56">
        <v>55</v>
      </c>
      <c r="B56" t="s">
        <v>61</v>
      </c>
      <c r="C56" t="s">
        <v>310</v>
      </c>
      <c r="D56" s="2">
        <v>45189</v>
      </c>
      <c r="E56" s="2">
        <v>44984</v>
      </c>
      <c r="F56">
        <v>8137</v>
      </c>
      <c r="G56">
        <v>26893</v>
      </c>
    </row>
    <row r="57" spans="1:7" x14ac:dyDescent="0.3">
      <c r="A57">
        <v>56</v>
      </c>
      <c r="B57" t="s">
        <v>62</v>
      </c>
      <c r="C57" t="s">
        <v>310</v>
      </c>
      <c r="D57" s="2">
        <v>45136</v>
      </c>
      <c r="E57" s="2">
        <v>44970</v>
      </c>
      <c r="F57">
        <v>6217</v>
      </c>
      <c r="G57">
        <v>29953</v>
      </c>
    </row>
    <row r="58" spans="1:7" x14ac:dyDescent="0.3">
      <c r="A58">
        <v>57</v>
      </c>
      <c r="B58" t="s">
        <v>63</v>
      </c>
      <c r="C58" t="s">
        <v>310</v>
      </c>
      <c r="D58" s="2">
        <v>44987</v>
      </c>
      <c r="E58" s="2">
        <v>45285</v>
      </c>
      <c r="F58">
        <v>6471</v>
      </c>
      <c r="G58">
        <v>34409</v>
      </c>
    </row>
    <row r="59" spans="1:7" x14ac:dyDescent="0.3">
      <c r="A59">
        <v>58</v>
      </c>
      <c r="B59" t="s">
        <v>64</v>
      </c>
      <c r="C59" t="s">
        <v>310</v>
      </c>
      <c r="D59" s="2">
        <v>44983</v>
      </c>
      <c r="E59" s="2">
        <v>45122</v>
      </c>
      <c r="F59">
        <v>3349</v>
      </c>
      <c r="G59">
        <v>18282</v>
      </c>
    </row>
    <row r="60" spans="1:7" x14ac:dyDescent="0.3">
      <c r="A60">
        <v>59</v>
      </c>
      <c r="B60" t="s">
        <v>65</v>
      </c>
      <c r="C60" t="s">
        <v>309</v>
      </c>
      <c r="D60" s="2">
        <v>45164</v>
      </c>
      <c r="E60" s="2">
        <v>45246</v>
      </c>
      <c r="F60">
        <v>3822</v>
      </c>
      <c r="G60">
        <v>32892</v>
      </c>
    </row>
    <row r="61" spans="1:7" x14ac:dyDescent="0.3">
      <c r="A61">
        <v>60</v>
      </c>
      <c r="B61" t="s">
        <v>66</v>
      </c>
      <c r="C61" t="s">
        <v>309</v>
      </c>
      <c r="D61" s="2">
        <v>45078</v>
      </c>
      <c r="E61" s="2">
        <v>45044</v>
      </c>
      <c r="F61">
        <v>3598</v>
      </c>
      <c r="G61">
        <v>23500</v>
      </c>
    </row>
    <row r="62" spans="1:7" x14ac:dyDescent="0.3">
      <c r="A62">
        <v>61</v>
      </c>
      <c r="B62" t="s">
        <v>67</v>
      </c>
      <c r="C62" t="s">
        <v>311</v>
      </c>
      <c r="D62" s="2">
        <v>45207</v>
      </c>
      <c r="E62" s="2">
        <v>45207</v>
      </c>
      <c r="F62">
        <v>5147</v>
      </c>
      <c r="G62">
        <v>36445</v>
      </c>
    </row>
    <row r="63" spans="1:7" x14ac:dyDescent="0.3">
      <c r="A63">
        <v>62</v>
      </c>
      <c r="B63" t="s">
        <v>68</v>
      </c>
      <c r="C63" t="s">
        <v>309</v>
      </c>
      <c r="D63" s="2">
        <v>44931</v>
      </c>
      <c r="E63" s="2">
        <v>45200</v>
      </c>
      <c r="F63">
        <v>9087</v>
      </c>
      <c r="G63">
        <v>32080</v>
      </c>
    </row>
    <row r="64" spans="1:7" x14ac:dyDescent="0.3">
      <c r="A64">
        <v>63</v>
      </c>
      <c r="B64" t="s">
        <v>69</v>
      </c>
      <c r="C64" t="s">
        <v>308</v>
      </c>
      <c r="D64" s="2">
        <v>45027</v>
      </c>
      <c r="E64" s="2">
        <v>45314</v>
      </c>
      <c r="F64">
        <v>5867</v>
      </c>
      <c r="G64">
        <v>10884</v>
      </c>
    </row>
    <row r="65" spans="1:7" x14ac:dyDescent="0.3">
      <c r="A65">
        <v>64</v>
      </c>
      <c r="B65" t="s">
        <v>70</v>
      </c>
      <c r="C65" t="s">
        <v>309</v>
      </c>
      <c r="D65" s="2">
        <v>45232</v>
      </c>
      <c r="E65" s="2">
        <v>45306</v>
      </c>
      <c r="F65">
        <v>2882</v>
      </c>
      <c r="G65">
        <v>5370</v>
      </c>
    </row>
    <row r="66" spans="1:7" x14ac:dyDescent="0.3">
      <c r="A66">
        <v>65</v>
      </c>
      <c r="B66" t="s">
        <v>71</v>
      </c>
      <c r="C66" t="s">
        <v>307</v>
      </c>
      <c r="D66" s="2">
        <v>45270</v>
      </c>
      <c r="E66" s="2">
        <v>45175</v>
      </c>
      <c r="F66">
        <v>8802</v>
      </c>
      <c r="G66">
        <v>44841</v>
      </c>
    </row>
    <row r="67" spans="1:7" x14ac:dyDescent="0.3">
      <c r="A67">
        <v>66</v>
      </c>
      <c r="B67" t="s">
        <v>72</v>
      </c>
      <c r="C67" t="s">
        <v>310</v>
      </c>
      <c r="D67" s="2">
        <v>44957</v>
      </c>
      <c r="E67" s="2">
        <v>45287</v>
      </c>
      <c r="F67">
        <v>6533</v>
      </c>
      <c r="G67">
        <v>18686</v>
      </c>
    </row>
    <row r="68" spans="1:7" x14ac:dyDescent="0.3">
      <c r="A68">
        <v>67</v>
      </c>
      <c r="B68" t="s">
        <v>73</v>
      </c>
      <c r="C68" t="s">
        <v>311</v>
      </c>
      <c r="D68" s="2">
        <v>44981</v>
      </c>
      <c r="E68" s="2">
        <v>45322</v>
      </c>
      <c r="F68">
        <v>1645</v>
      </c>
      <c r="G68">
        <v>45419</v>
      </c>
    </row>
    <row r="69" spans="1:7" x14ac:dyDescent="0.3">
      <c r="A69">
        <v>68</v>
      </c>
      <c r="B69" t="s">
        <v>74</v>
      </c>
      <c r="C69" t="s">
        <v>307</v>
      </c>
      <c r="D69" s="2">
        <v>45080</v>
      </c>
      <c r="E69" s="2">
        <v>45315</v>
      </c>
      <c r="F69">
        <v>6497</v>
      </c>
      <c r="G69">
        <v>26603</v>
      </c>
    </row>
    <row r="70" spans="1:7" x14ac:dyDescent="0.3">
      <c r="A70">
        <v>69</v>
      </c>
      <c r="B70" t="s">
        <v>75</v>
      </c>
      <c r="C70" t="s">
        <v>309</v>
      </c>
      <c r="D70" s="2">
        <v>45203</v>
      </c>
      <c r="E70" s="2">
        <v>45042</v>
      </c>
      <c r="F70">
        <v>5039</v>
      </c>
      <c r="G70">
        <v>45921</v>
      </c>
    </row>
    <row r="71" spans="1:7" x14ac:dyDescent="0.3">
      <c r="A71">
        <v>70</v>
      </c>
      <c r="B71" t="s">
        <v>76</v>
      </c>
      <c r="C71" t="s">
        <v>307</v>
      </c>
      <c r="D71" s="2">
        <v>45280</v>
      </c>
      <c r="E71" s="2">
        <v>45032</v>
      </c>
      <c r="F71">
        <v>7927</v>
      </c>
      <c r="G71">
        <v>19273</v>
      </c>
    </row>
    <row r="72" spans="1:7" x14ac:dyDescent="0.3">
      <c r="A72">
        <v>71</v>
      </c>
      <c r="B72" t="s">
        <v>77</v>
      </c>
      <c r="C72" t="s">
        <v>307</v>
      </c>
      <c r="D72" s="2">
        <v>45284</v>
      </c>
      <c r="E72" s="2">
        <v>45010</v>
      </c>
      <c r="F72">
        <v>7990</v>
      </c>
      <c r="G72">
        <v>32137</v>
      </c>
    </row>
    <row r="73" spans="1:7" x14ac:dyDescent="0.3">
      <c r="A73">
        <v>72</v>
      </c>
      <c r="B73" t="s">
        <v>78</v>
      </c>
      <c r="C73" t="s">
        <v>307</v>
      </c>
      <c r="D73" s="2">
        <v>45112</v>
      </c>
      <c r="E73" s="2">
        <v>45047</v>
      </c>
      <c r="F73">
        <v>7324</v>
      </c>
      <c r="G73">
        <v>42063</v>
      </c>
    </row>
    <row r="74" spans="1:7" x14ac:dyDescent="0.3">
      <c r="A74">
        <v>73</v>
      </c>
      <c r="B74" t="s">
        <v>79</v>
      </c>
      <c r="C74" t="s">
        <v>309</v>
      </c>
      <c r="D74" s="2">
        <v>44956</v>
      </c>
      <c r="E74" s="2">
        <v>44952</v>
      </c>
      <c r="F74">
        <v>6479</v>
      </c>
      <c r="G74">
        <v>16929</v>
      </c>
    </row>
    <row r="75" spans="1:7" x14ac:dyDescent="0.3">
      <c r="A75">
        <v>74</v>
      </c>
      <c r="B75" t="s">
        <v>80</v>
      </c>
      <c r="C75" t="s">
        <v>307</v>
      </c>
      <c r="D75" s="2">
        <v>45236</v>
      </c>
      <c r="E75" s="2">
        <v>44954</v>
      </c>
      <c r="F75">
        <v>7407</v>
      </c>
      <c r="G75">
        <v>47084</v>
      </c>
    </row>
    <row r="76" spans="1:7" x14ac:dyDescent="0.3">
      <c r="A76">
        <v>75</v>
      </c>
      <c r="B76" t="s">
        <v>81</v>
      </c>
      <c r="C76" t="s">
        <v>307</v>
      </c>
      <c r="D76" s="2">
        <v>45046</v>
      </c>
      <c r="E76" s="2">
        <v>45046</v>
      </c>
      <c r="F76">
        <v>1761</v>
      </c>
      <c r="G76">
        <v>24021</v>
      </c>
    </row>
    <row r="77" spans="1:7" x14ac:dyDescent="0.3">
      <c r="A77">
        <v>76</v>
      </c>
      <c r="B77" t="s">
        <v>82</v>
      </c>
      <c r="C77" t="s">
        <v>307</v>
      </c>
      <c r="D77" s="2">
        <v>45269</v>
      </c>
      <c r="E77" s="2">
        <v>45167</v>
      </c>
      <c r="F77">
        <v>4997</v>
      </c>
      <c r="G77">
        <v>45556</v>
      </c>
    </row>
    <row r="78" spans="1:7" x14ac:dyDescent="0.3">
      <c r="A78">
        <v>77</v>
      </c>
      <c r="B78" t="s">
        <v>83</v>
      </c>
      <c r="C78" t="s">
        <v>308</v>
      </c>
      <c r="D78" s="2">
        <v>44934</v>
      </c>
      <c r="E78" s="2">
        <v>45109</v>
      </c>
      <c r="F78">
        <v>5791</v>
      </c>
      <c r="G78">
        <v>41018</v>
      </c>
    </row>
    <row r="79" spans="1:7" x14ac:dyDescent="0.3">
      <c r="A79">
        <v>78</v>
      </c>
      <c r="B79" t="s">
        <v>84</v>
      </c>
      <c r="C79" t="s">
        <v>307</v>
      </c>
      <c r="D79" s="2">
        <v>45032</v>
      </c>
      <c r="E79" s="2">
        <v>45320</v>
      </c>
      <c r="F79">
        <v>1625</v>
      </c>
      <c r="G79">
        <v>6435</v>
      </c>
    </row>
    <row r="80" spans="1:7" x14ac:dyDescent="0.3">
      <c r="A80">
        <v>79</v>
      </c>
      <c r="B80" t="s">
        <v>85</v>
      </c>
      <c r="C80" t="s">
        <v>309</v>
      </c>
      <c r="D80" s="2">
        <v>45064</v>
      </c>
      <c r="E80" s="2">
        <v>45231</v>
      </c>
      <c r="F80">
        <v>9587</v>
      </c>
      <c r="G80">
        <v>9192</v>
      </c>
    </row>
    <row r="81" spans="1:7" x14ac:dyDescent="0.3">
      <c r="A81">
        <v>80</v>
      </c>
      <c r="B81" t="s">
        <v>86</v>
      </c>
      <c r="C81" t="s">
        <v>311</v>
      </c>
      <c r="D81" s="2">
        <v>45109</v>
      </c>
      <c r="E81" s="2">
        <v>45041</v>
      </c>
      <c r="F81">
        <v>6837</v>
      </c>
      <c r="G81">
        <v>8859</v>
      </c>
    </row>
    <row r="82" spans="1:7" x14ac:dyDescent="0.3">
      <c r="A82">
        <v>81</v>
      </c>
      <c r="B82" t="s">
        <v>87</v>
      </c>
      <c r="C82" t="s">
        <v>308</v>
      </c>
      <c r="D82" s="2">
        <v>45266</v>
      </c>
      <c r="E82" s="2">
        <v>45159</v>
      </c>
      <c r="F82">
        <v>4383</v>
      </c>
      <c r="G82">
        <v>27882</v>
      </c>
    </row>
    <row r="83" spans="1:7" x14ac:dyDescent="0.3">
      <c r="A83">
        <v>82</v>
      </c>
      <c r="B83" t="s">
        <v>88</v>
      </c>
      <c r="C83" t="s">
        <v>310</v>
      </c>
      <c r="D83" s="2">
        <v>45136</v>
      </c>
      <c r="E83" s="2">
        <v>45248</v>
      </c>
      <c r="F83">
        <v>3555</v>
      </c>
      <c r="G83">
        <v>22709</v>
      </c>
    </row>
    <row r="84" spans="1:7" x14ac:dyDescent="0.3">
      <c r="A84">
        <v>83</v>
      </c>
      <c r="B84" t="s">
        <v>89</v>
      </c>
      <c r="C84" t="s">
        <v>310</v>
      </c>
      <c r="D84" s="2">
        <v>45075</v>
      </c>
      <c r="E84" s="2">
        <v>45286</v>
      </c>
      <c r="F84">
        <v>5600</v>
      </c>
      <c r="G84">
        <v>13292</v>
      </c>
    </row>
    <row r="85" spans="1:7" x14ac:dyDescent="0.3">
      <c r="A85">
        <v>84</v>
      </c>
      <c r="B85" t="s">
        <v>90</v>
      </c>
      <c r="C85" t="s">
        <v>309</v>
      </c>
      <c r="D85" s="2">
        <v>45186</v>
      </c>
      <c r="E85" s="2">
        <v>45152</v>
      </c>
      <c r="F85">
        <v>6305</v>
      </c>
      <c r="G85">
        <v>25816</v>
      </c>
    </row>
    <row r="86" spans="1:7" x14ac:dyDescent="0.3">
      <c r="A86">
        <v>85</v>
      </c>
      <c r="B86" t="s">
        <v>91</v>
      </c>
      <c r="C86" t="s">
        <v>308</v>
      </c>
      <c r="D86" s="2">
        <v>45053</v>
      </c>
      <c r="E86" s="2">
        <v>45218</v>
      </c>
      <c r="F86">
        <v>7758</v>
      </c>
      <c r="G86">
        <v>11720</v>
      </c>
    </row>
    <row r="87" spans="1:7" x14ac:dyDescent="0.3">
      <c r="A87">
        <v>86</v>
      </c>
      <c r="B87" t="s">
        <v>92</v>
      </c>
      <c r="C87" t="s">
        <v>308</v>
      </c>
      <c r="D87" s="2">
        <v>45225</v>
      </c>
      <c r="E87" s="2">
        <v>45164</v>
      </c>
      <c r="F87">
        <v>8762</v>
      </c>
      <c r="G87">
        <v>5372</v>
      </c>
    </row>
    <row r="88" spans="1:7" x14ac:dyDescent="0.3">
      <c r="A88">
        <v>87</v>
      </c>
      <c r="B88" t="s">
        <v>93</v>
      </c>
      <c r="C88" t="s">
        <v>310</v>
      </c>
      <c r="D88" s="2">
        <v>44992</v>
      </c>
      <c r="E88" s="2">
        <v>45098</v>
      </c>
      <c r="F88">
        <v>4308</v>
      </c>
      <c r="G88">
        <v>8168</v>
      </c>
    </row>
    <row r="89" spans="1:7" x14ac:dyDescent="0.3">
      <c r="A89">
        <v>88</v>
      </c>
      <c r="B89" t="s">
        <v>94</v>
      </c>
      <c r="C89" t="s">
        <v>311</v>
      </c>
      <c r="D89" s="2">
        <v>44947</v>
      </c>
      <c r="E89" s="2">
        <v>45014</v>
      </c>
      <c r="F89">
        <v>1165</v>
      </c>
      <c r="G89">
        <v>22890</v>
      </c>
    </row>
    <row r="90" spans="1:7" x14ac:dyDescent="0.3">
      <c r="A90">
        <v>89</v>
      </c>
      <c r="B90" t="s">
        <v>95</v>
      </c>
      <c r="C90" t="s">
        <v>307</v>
      </c>
      <c r="D90" s="2">
        <v>45219</v>
      </c>
      <c r="E90" s="2">
        <v>45216</v>
      </c>
      <c r="F90">
        <v>2415</v>
      </c>
      <c r="G90">
        <v>34547</v>
      </c>
    </row>
    <row r="91" spans="1:7" x14ac:dyDescent="0.3">
      <c r="A91">
        <v>90</v>
      </c>
      <c r="B91" t="s">
        <v>96</v>
      </c>
      <c r="C91" t="s">
        <v>311</v>
      </c>
      <c r="D91" s="2">
        <v>45251</v>
      </c>
      <c r="E91" s="2">
        <v>44981</v>
      </c>
      <c r="F91">
        <v>2821</v>
      </c>
      <c r="G91">
        <v>36109</v>
      </c>
    </row>
    <row r="92" spans="1:7" x14ac:dyDescent="0.3">
      <c r="A92">
        <v>91</v>
      </c>
      <c r="B92" t="s">
        <v>97</v>
      </c>
      <c r="C92" t="s">
        <v>308</v>
      </c>
      <c r="D92" s="2">
        <v>45039</v>
      </c>
      <c r="E92" s="2">
        <v>45176</v>
      </c>
      <c r="F92">
        <v>1523</v>
      </c>
      <c r="G92">
        <v>17629</v>
      </c>
    </row>
    <row r="93" spans="1:7" x14ac:dyDescent="0.3">
      <c r="A93">
        <v>92</v>
      </c>
      <c r="B93" t="s">
        <v>98</v>
      </c>
      <c r="C93" t="s">
        <v>309</v>
      </c>
      <c r="D93" s="2">
        <v>45065</v>
      </c>
      <c r="E93" s="2">
        <v>45065</v>
      </c>
      <c r="F93">
        <v>8228</v>
      </c>
      <c r="G93">
        <v>11424</v>
      </c>
    </row>
    <row r="94" spans="1:7" x14ac:dyDescent="0.3">
      <c r="A94">
        <v>93</v>
      </c>
      <c r="B94" t="s">
        <v>99</v>
      </c>
      <c r="C94" t="s">
        <v>311</v>
      </c>
      <c r="D94" s="2">
        <v>45164</v>
      </c>
      <c r="E94" s="2">
        <v>45226</v>
      </c>
      <c r="F94">
        <v>9295</v>
      </c>
      <c r="G94">
        <v>46986</v>
      </c>
    </row>
    <row r="95" spans="1:7" x14ac:dyDescent="0.3">
      <c r="A95">
        <v>94</v>
      </c>
      <c r="B95" t="s">
        <v>100</v>
      </c>
      <c r="C95" t="s">
        <v>311</v>
      </c>
      <c r="D95" s="2">
        <v>45287</v>
      </c>
      <c r="E95" s="2">
        <v>45094</v>
      </c>
      <c r="F95">
        <v>1699</v>
      </c>
      <c r="G95">
        <v>28037</v>
      </c>
    </row>
    <row r="96" spans="1:7" x14ac:dyDescent="0.3">
      <c r="A96">
        <v>95</v>
      </c>
      <c r="B96" t="s">
        <v>101</v>
      </c>
      <c r="C96" t="s">
        <v>308</v>
      </c>
      <c r="D96" s="2">
        <v>45274</v>
      </c>
      <c r="E96" s="2">
        <v>45088</v>
      </c>
      <c r="F96">
        <v>7273</v>
      </c>
      <c r="G96">
        <v>41295</v>
      </c>
    </row>
    <row r="97" spans="1:7" x14ac:dyDescent="0.3">
      <c r="A97">
        <v>96</v>
      </c>
      <c r="B97" t="s">
        <v>102</v>
      </c>
      <c r="C97" t="s">
        <v>310</v>
      </c>
      <c r="D97" s="2">
        <v>44970</v>
      </c>
      <c r="E97" s="2">
        <v>45137</v>
      </c>
      <c r="F97">
        <v>1448</v>
      </c>
      <c r="G97">
        <v>40019</v>
      </c>
    </row>
    <row r="98" spans="1:7" x14ac:dyDescent="0.3">
      <c r="A98">
        <v>97</v>
      </c>
      <c r="B98" t="s">
        <v>103</v>
      </c>
      <c r="C98" t="s">
        <v>308</v>
      </c>
      <c r="D98" s="2">
        <v>44990</v>
      </c>
      <c r="E98" s="2">
        <v>45114</v>
      </c>
      <c r="F98">
        <v>9146</v>
      </c>
      <c r="G98">
        <v>38011</v>
      </c>
    </row>
    <row r="99" spans="1:7" x14ac:dyDescent="0.3">
      <c r="A99">
        <v>98</v>
      </c>
      <c r="B99" t="s">
        <v>104</v>
      </c>
      <c r="C99" t="s">
        <v>311</v>
      </c>
      <c r="D99" s="2">
        <v>45192</v>
      </c>
      <c r="E99" s="2">
        <v>45153</v>
      </c>
      <c r="F99">
        <v>4467</v>
      </c>
      <c r="G99">
        <v>37540</v>
      </c>
    </row>
    <row r="100" spans="1:7" x14ac:dyDescent="0.3">
      <c r="A100">
        <v>99</v>
      </c>
      <c r="B100" t="s">
        <v>105</v>
      </c>
      <c r="C100" t="s">
        <v>311</v>
      </c>
      <c r="D100" s="2">
        <v>45018</v>
      </c>
      <c r="E100" s="2">
        <v>45243</v>
      </c>
      <c r="F100">
        <v>7517</v>
      </c>
      <c r="G100">
        <v>18151</v>
      </c>
    </row>
    <row r="101" spans="1:7" x14ac:dyDescent="0.3">
      <c r="A101">
        <v>100</v>
      </c>
      <c r="B101" t="s">
        <v>106</v>
      </c>
      <c r="C101" t="s">
        <v>309</v>
      </c>
      <c r="D101" s="2">
        <v>45038</v>
      </c>
      <c r="E101" s="2">
        <v>45252</v>
      </c>
      <c r="F101">
        <v>4087</v>
      </c>
      <c r="G101">
        <v>9161</v>
      </c>
    </row>
    <row r="102" spans="1:7" x14ac:dyDescent="0.3">
      <c r="A102">
        <v>101</v>
      </c>
      <c r="B102" t="s">
        <v>107</v>
      </c>
      <c r="C102" t="s">
        <v>311</v>
      </c>
      <c r="D102" s="2">
        <v>45266</v>
      </c>
      <c r="E102" s="2">
        <v>44942</v>
      </c>
      <c r="F102">
        <v>1131</v>
      </c>
      <c r="G102">
        <v>7512</v>
      </c>
    </row>
    <row r="103" spans="1:7" x14ac:dyDescent="0.3">
      <c r="A103">
        <v>102</v>
      </c>
      <c r="B103" t="s">
        <v>108</v>
      </c>
      <c r="C103" t="s">
        <v>309</v>
      </c>
      <c r="D103" s="2">
        <v>45259</v>
      </c>
      <c r="E103" s="2">
        <v>45080</v>
      </c>
      <c r="F103">
        <v>1213</v>
      </c>
      <c r="G103">
        <v>49430</v>
      </c>
    </row>
    <row r="104" spans="1:7" x14ac:dyDescent="0.3">
      <c r="A104">
        <v>103</v>
      </c>
      <c r="B104" t="s">
        <v>109</v>
      </c>
      <c r="C104" t="s">
        <v>311</v>
      </c>
      <c r="D104" s="2">
        <v>45201</v>
      </c>
      <c r="E104" s="2">
        <v>45137</v>
      </c>
      <c r="F104">
        <v>4356</v>
      </c>
      <c r="G104">
        <v>34807</v>
      </c>
    </row>
    <row r="105" spans="1:7" x14ac:dyDescent="0.3">
      <c r="A105">
        <v>104</v>
      </c>
      <c r="B105" t="s">
        <v>110</v>
      </c>
      <c r="C105" t="s">
        <v>310</v>
      </c>
      <c r="D105" s="2">
        <v>45257</v>
      </c>
      <c r="E105" s="2">
        <v>45161</v>
      </c>
      <c r="F105">
        <v>2614</v>
      </c>
      <c r="G105">
        <v>27383</v>
      </c>
    </row>
    <row r="106" spans="1:7" x14ac:dyDescent="0.3">
      <c r="A106">
        <v>105</v>
      </c>
      <c r="B106" t="s">
        <v>111</v>
      </c>
      <c r="C106" t="s">
        <v>311</v>
      </c>
      <c r="D106" s="2">
        <v>45153</v>
      </c>
      <c r="E106" s="2">
        <v>45297</v>
      </c>
      <c r="F106">
        <v>3927</v>
      </c>
      <c r="G106">
        <v>44109</v>
      </c>
    </row>
    <row r="107" spans="1:7" x14ac:dyDescent="0.3">
      <c r="A107">
        <v>106</v>
      </c>
      <c r="B107" t="s">
        <v>112</v>
      </c>
      <c r="C107" t="s">
        <v>309</v>
      </c>
      <c r="D107" s="2">
        <v>45152</v>
      </c>
      <c r="E107" s="2">
        <v>45104</v>
      </c>
      <c r="F107">
        <v>5940</v>
      </c>
      <c r="G107">
        <v>13993</v>
      </c>
    </row>
    <row r="108" spans="1:7" x14ac:dyDescent="0.3">
      <c r="A108">
        <v>107</v>
      </c>
      <c r="B108" t="s">
        <v>113</v>
      </c>
      <c r="C108" t="s">
        <v>309</v>
      </c>
      <c r="D108" s="2">
        <v>45058</v>
      </c>
      <c r="E108" s="2">
        <v>44992</v>
      </c>
      <c r="F108">
        <v>2291</v>
      </c>
      <c r="G108">
        <v>26634</v>
      </c>
    </row>
    <row r="109" spans="1:7" x14ac:dyDescent="0.3">
      <c r="A109">
        <v>108</v>
      </c>
      <c r="B109" t="s">
        <v>114</v>
      </c>
      <c r="C109" t="s">
        <v>309</v>
      </c>
      <c r="D109" s="2">
        <v>45155</v>
      </c>
      <c r="E109" s="2">
        <v>45184</v>
      </c>
      <c r="F109">
        <v>2383</v>
      </c>
      <c r="G109">
        <v>25855</v>
      </c>
    </row>
    <row r="110" spans="1:7" x14ac:dyDescent="0.3">
      <c r="A110">
        <v>109</v>
      </c>
      <c r="B110" t="s">
        <v>115</v>
      </c>
      <c r="C110" t="s">
        <v>311</v>
      </c>
      <c r="D110" s="2">
        <v>45241</v>
      </c>
      <c r="E110" s="2">
        <v>45300</v>
      </c>
      <c r="F110">
        <v>5845</v>
      </c>
      <c r="G110">
        <v>8983</v>
      </c>
    </row>
    <row r="111" spans="1:7" x14ac:dyDescent="0.3">
      <c r="A111">
        <v>110</v>
      </c>
      <c r="B111" t="s">
        <v>116</v>
      </c>
      <c r="C111" t="s">
        <v>309</v>
      </c>
      <c r="D111" s="2">
        <v>45055</v>
      </c>
      <c r="E111" s="2">
        <v>44962</v>
      </c>
      <c r="F111">
        <v>6538</v>
      </c>
      <c r="G111">
        <v>42703</v>
      </c>
    </row>
    <row r="112" spans="1:7" x14ac:dyDescent="0.3">
      <c r="A112">
        <v>111</v>
      </c>
      <c r="B112" t="s">
        <v>117</v>
      </c>
      <c r="C112" t="s">
        <v>307</v>
      </c>
      <c r="D112" s="2">
        <v>45222</v>
      </c>
      <c r="E112" s="2">
        <v>45113</v>
      </c>
      <c r="F112">
        <v>4070</v>
      </c>
      <c r="G112">
        <v>44709</v>
      </c>
    </row>
    <row r="113" spans="1:7" x14ac:dyDescent="0.3">
      <c r="A113">
        <v>112</v>
      </c>
      <c r="B113" t="s">
        <v>118</v>
      </c>
      <c r="C113" t="s">
        <v>310</v>
      </c>
      <c r="D113" s="2">
        <v>44951</v>
      </c>
      <c r="E113" s="2">
        <v>45060</v>
      </c>
      <c r="F113">
        <v>1656</v>
      </c>
      <c r="G113">
        <v>24169</v>
      </c>
    </row>
    <row r="114" spans="1:7" x14ac:dyDescent="0.3">
      <c r="A114">
        <v>113</v>
      </c>
      <c r="B114" t="s">
        <v>119</v>
      </c>
      <c r="C114" t="s">
        <v>311</v>
      </c>
      <c r="D114" s="2">
        <v>45113</v>
      </c>
      <c r="E114" s="2">
        <v>45070</v>
      </c>
      <c r="F114">
        <v>3593</v>
      </c>
      <c r="G114">
        <v>19640</v>
      </c>
    </row>
    <row r="115" spans="1:7" x14ac:dyDescent="0.3">
      <c r="A115">
        <v>114</v>
      </c>
      <c r="B115" t="s">
        <v>120</v>
      </c>
      <c r="C115" t="s">
        <v>309</v>
      </c>
      <c r="D115" s="2">
        <v>45219</v>
      </c>
      <c r="E115" s="2">
        <v>45307</v>
      </c>
      <c r="F115">
        <v>4105</v>
      </c>
      <c r="G115">
        <v>5945</v>
      </c>
    </row>
    <row r="116" spans="1:7" x14ac:dyDescent="0.3">
      <c r="A116">
        <v>115</v>
      </c>
      <c r="B116" t="s">
        <v>121</v>
      </c>
      <c r="C116" t="s">
        <v>310</v>
      </c>
      <c r="D116" s="2">
        <v>45282</v>
      </c>
      <c r="E116" s="2">
        <v>45047</v>
      </c>
      <c r="F116">
        <v>8340</v>
      </c>
      <c r="G116">
        <v>5848</v>
      </c>
    </row>
    <row r="117" spans="1:7" x14ac:dyDescent="0.3">
      <c r="A117">
        <v>116</v>
      </c>
      <c r="B117" t="s">
        <v>122</v>
      </c>
      <c r="C117" t="s">
        <v>311</v>
      </c>
      <c r="D117" s="2">
        <v>45252</v>
      </c>
      <c r="E117" s="2">
        <v>45136</v>
      </c>
      <c r="F117">
        <v>2510</v>
      </c>
      <c r="G117">
        <v>33856</v>
      </c>
    </row>
    <row r="118" spans="1:7" x14ac:dyDescent="0.3">
      <c r="A118">
        <v>117</v>
      </c>
      <c r="B118" t="s">
        <v>123</v>
      </c>
      <c r="C118" t="s">
        <v>310</v>
      </c>
      <c r="D118" s="2">
        <v>45061</v>
      </c>
      <c r="E118" s="2">
        <v>45167</v>
      </c>
      <c r="F118">
        <v>2130</v>
      </c>
      <c r="G118">
        <v>12640</v>
      </c>
    </row>
    <row r="119" spans="1:7" x14ac:dyDescent="0.3">
      <c r="A119">
        <v>118</v>
      </c>
      <c r="B119" t="s">
        <v>124</v>
      </c>
      <c r="C119" t="s">
        <v>307</v>
      </c>
      <c r="D119" s="2">
        <v>44930</v>
      </c>
      <c r="E119" s="2">
        <v>45082</v>
      </c>
      <c r="F119">
        <v>1595</v>
      </c>
      <c r="G119">
        <v>31042</v>
      </c>
    </row>
    <row r="120" spans="1:7" x14ac:dyDescent="0.3">
      <c r="A120">
        <v>119</v>
      </c>
      <c r="B120" t="s">
        <v>125</v>
      </c>
      <c r="C120" t="s">
        <v>311</v>
      </c>
      <c r="D120" s="2">
        <v>45153</v>
      </c>
      <c r="E120" s="2">
        <v>45213</v>
      </c>
      <c r="F120">
        <v>5850</v>
      </c>
      <c r="G120">
        <v>18189</v>
      </c>
    </row>
    <row r="121" spans="1:7" x14ac:dyDescent="0.3">
      <c r="A121">
        <v>120</v>
      </c>
      <c r="B121" t="s">
        <v>126</v>
      </c>
      <c r="C121" t="s">
        <v>309</v>
      </c>
      <c r="D121" s="2">
        <v>45095</v>
      </c>
      <c r="E121" s="2">
        <v>45060</v>
      </c>
      <c r="F121">
        <v>2440</v>
      </c>
      <c r="G121">
        <v>35515</v>
      </c>
    </row>
    <row r="122" spans="1:7" x14ac:dyDescent="0.3">
      <c r="A122">
        <v>121</v>
      </c>
      <c r="B122" t="s">
        <v>127</v>
      </c>
      <c r="C122" t="s">
        <v>308</v>
      </c>
      <c r="D122" s="2">
        <v>45211</v>
      </c>
      <c r="E122" s="2">
        <v>44975</v>
      </c>
      <c r="F122">
        <v>6015</v>
      </c>
      <c r="G122">
        <v>7093</v>
      </c>
    </row>
    <row r="123" spans="1:7" x14ac:dyDescent="0.3">
      <c r="A123">
        <v>122</v>
      </c>
      <c r="B123" t="s">
        <v>128</v>
      </c>
      <c r="C123" t="s">
        <v>309</v>
      </c>
      <c r="D123" s="2">
        <v>45251</v>
      </c>
      <c r="E123" s="2">
        <v>45093</v>
      </c>
      <c r="F123">
        <v>1324</v>
      </c>
      <c r="G123">
        <v>42856</v>
      </c>
    </row>
    <row r="124" spans="1:7" x14ac:dyDescent="0.3">
      <c r="A124">
        <v>123</v>
      </c>
      <c r="B124" t="s">
        <v>129</v>
      </c>
      <c r="C124" t="s">
        <v>311</v>
      </c>
      <c r="D124" s="2">
        <v>44953</v>
      </c>
      <c r="E124" s="2">
        <v>44980</v>
      </c>
      <c r="F124">
        <v>6535</v>
      </c>
      <c r="G124">
        <v>47558</v>
      </c>
    </row>
    <row r="125" spans="1:7" x14ac:dyDescent="0.3">
      <c r="A125">
        <v>124</v>
      </c>
      <c r="B125" t="s">
        <v>130</v>
      </c>
      <c r="C125" t="s">
        <v>309</v>
      </c>
      <c r="D125" s="2">
        <v>45151</v>
      </c>
      <c r="E125" s="2">
        <v>45199</v>
      </c>
      <c r="F125">
        <v>9854</v>
      </c>
      <c r="G125">
        <v>29166</v>
      </c>
    </row>
    <row r="126" spans="1:7" x14ac:dyDescent="0.3">
      <c r="A126">
        <v>125</v>
      </c>
      <c r="B126" t="s">
        <v>131</v>
      </c>
      <c r="C126" t="s">
        <v>308</v>
      </c>
      <c r="D126" s="2">
        <v>45175</v>
      </c>
      <c r="E126" s="2">
        <v>45208</v>
      </c>
      <c r="F126">
        <v>8232</v>
      </c>
      <c r="G126">
        <v>31794</v>
      </c>
    </row>
    <row r="127" spans="1:7" x14ac:dyDescent="0.3">
      <c r="A127">
        <v>126</v>
      </c>
      <c r="B127" t="s">
        <v>132</v>
      </c>
      <c r="C127" t="s">
        <v>308</v>
      </c>
      <c r="D127" s="2">
        <v>45128</v>
      </c>
      <c r="E127" s="2">
        <v>44948</v>
      </c>
      <c r="F127">
        <v>8909</v>
      </c>
      <c r="G127">
        <v>22143</v>
      </c>
    </row>
    <row r="128" spans="1:7" x14ac:dyDescent="0.3">
      <c r="A128">
        <v>127</v>
      </c>
      <c r="B128" t="s">
        <v>133</v>
      </c>
      <c r="C128" t="s">
        <v>308</v>
      </c>
      <c r="D128" s="2">
        <v>45124</v>
      </c>
      <c r="E128" s="2">
        <v>45323</v>
      </c>
      <c r="F128">
        <v>1079</v>
      </c>
      <c r="G128">
        <v>25880</v>
      </c>
    </row>
    <row r="129" spans="1:7" x14ac:dyDescent="0.3">
      <c r="A129">
        <v>128</v>
      </c>
      <c r="B129" t="s">
        <v>134</v>
      </c>
      <c r="C129" t="s">
        <v>309</v>
      </c>
      <c r="D129" s="2">
        <v>45062</v>
      </c>
      <c r="E129" s="2">
        <v>45204</v>
      </c>
      <c r="F129">
        <v>9275</v>
      </c>
      <c r="G129">
        <v>41155</v>
      </c>
    </row>
    <row r="130" spans="1:7" x14ac:dyDescent="0.3">
      <c r="A130">
        <v>129</v>
      </c>
      <c r="B130" t="s">
        <v>135</v>
      </c>
      <c r="C130" t="s">
        <v>311</v>
      </c>
      <c r="D130" s="2">
        <v>45052</v>
      </c>
      <c r="E130" s="2">
        <v>45044</v>
      </c>
      <c r="F130">
        <v>7927</v>
      </c>
      <c r="G130">
        <v>10785</v>
      </c>
    </row>
    <row r="131" spans="1:7" x14ac:dyDescent="0.3">
      <c r="A131">
        <v>130</v>
      </c>
      <c r="B131" t="s">
        <v>136</v>
      </c>
      <c r="C131" t="s">
        <v>309</v>
      </c>
      <c r="D131" s="2">
        <v>45021</v>
      </c>
      <c r="E131" s="2">
        <v>45273</v>
      </c>
      <c r="F131">
        <v>6130</v>
      </c>
      <c r="G131">
        <v>43030</v>
      </c>
    </row>
    <row r="132" spans="1:7" x14ac:dyDescent="0.3">
      <c r="A132">
        <v>131</v>
      </c>
      <c r="B132" t="s">
        <v>137</v>
      </c>
      <c r="C132" t="s">
        <v>308</v>
      </c>
      <c r="D132" s="2">
        <v>44999</v>
      </c>
      <c r="E132" s="2">
        <v>45312</v>
      </c>
      <c r="F132">
        <v>6620</v>
      </c>
      <c r="G132">
        <v>5877</v>
      </c>
    </row>
    <row r="133" spans="1:7" x14ac:dyDescent="0.3">
      <c r="A133">
        <v>132</v>
      </c>
      <c r="B133" t="s">
        <v>138</v>
      </c>
      <c r="C133" t="s">
        <v>307</v>
      </c>
      <c r="D133" s="2">
        <v>45173</v>
      </c>
      <c r="E133" s="2">
        <v>45283</v>
      </c>
      <c r="F133">
        <v>2731</v>
      </c>
      <c r="G133">
        <v>12997</v>
      </c>
    </row>
    <row r="134" spans="1:7" x14ac:dyDescent="0.3">
      <c r="A134">
        <v>133</v>
      </c>
      <c r="B134" t="s">
        <v>139</v>
      </c>
      <c r="C134" t="s">
        <v>308</v>
      </c>
      <c r="D134" s="2">
        <v>45267</v>
      </c>
      <c r="E134" s="2">
        <v>45324</v>
      </c>
      <c r="F134">
        <v>2360</v>
      </c>
      <c r="G134">
        <v>33853</v>
      </c>
    </row>
    <row r="135" spans="1:7" x14ac:dyDescent="0.3">
      <c r="A135">
        <v>134</v>
      </c>
      <c r="B135" t="s">
        <v>140</v>
      </c>
      <c r="C135" t="s">
        <v>308</v>
      </c>
      <c r="D135" s="2">
        <v>45062</v>
      </c>
      <c r="E135" s="2">
        <v>45312</v>
      </c>
      <c r="F135">
        <v>6440</v>
      </c>
      <c r="G135">
        <v>5081</v>
      </c>
    </row>
    <row r="136" spans="1:7" x14ac:dyDescent="0.3">
      <c r="A136">
        <v>135</v>
      </c>
      <c r="B136" t="s">
        <v>141</v>
      </c>
      <c r="C136" t="s">
        <v>311</v>
      </c>
      <c r="D136" s="2">
        <v>45122</v>
      </c>
      <c r="E136" s="2">
        <v>45120</v>
      </c>
      <c r="F136">
        <v>1363</v>
      </c>
      <c r="G136">
        <v>40014</v>
      </c>
    </row>
    <row r="137" spans="1:7" x14ac:dyDescent="0.3">
      <c r="A137">
        <v>136</v>
      </c>
      <c r="B137" t="s">
        <v>142</v>
      </c>
      <c r="C137" t="s">
        <v>309</v>
      </c>
      <c r="D137" s="2">
        <v>45140</v>
      </c>
      <c r="E137" s="2">
        <v>45249</v>
      </c>
      <c r="F137">
        <v>5562</v>
      </c>
      <c r="G137">
        <v>17316</v>
      </c>
    </row>
    <row r="138" spans="1:7" x14ac:dyDescent="0.3">
      <c r="A138">
        <v>137</v>
      </c>
      <c r="B138" t="s">
        <v>143</v>
      </c>
      <c r="C138" t="s">
        <v>311</v>
      </c>
      <c r="D138" s="2">
        <v>45035</v>
      </c>
      <c r="E138" s="2">
        <v>45200</v>
      </c>
      <c r="F138">
        <v>3386</v>
      </c>
      <c r="G138">
        <v>37389</v>
      </c>
    </row>
    <row r="139" spans="1:7" x14ac:dyDescent="0.3">
      <c r="A139">
        <v>138</v>
      </c>
      <c r="B139" t="s">
        <v>144</v>
      </c>
      <c r="C139" t="s">
        <v>309</v>
      </c>
      <c r="D139" s="2">
        <v>45250</v>
      </c>
      <c r="E139" s="2">
        <v>45274</v>
      </c>
      <c r="F139">
        <v>9889</v>
      </c>
      <c r="G139">
        <v>17772</v>
      </c>
    </row>
    <row r="140" spans="1:7" x14ac:dyDescent="0.3">
      <c r="A140">
        <v>139</v>
      </c>
      <c r="B140" t="s">
        <v>145</v>
      </c>
      <c r="C140" t="s">
        <v>308</v>
      </c>
      <c r="D140" s="2">
        <v>45029</v>
      </c>
      <c r="E140" s="2">
        <v>45099</v>
      </c>
      <c r="F140">
        <v>4478</v>
      </c>
      <c r="G140">
        <v>49983</v>
      </c>
    </row>
    <row r="141" spans="1:7" x14ac:dyDescent="0.3">
      <c r="A141">
        <v>140</v>
      </c>
      <c r="B141" t="s">
        <v>146</v>
      </c>
      <c r="C141" t="s">
        <v>308</v>
      </c>
      <c r="D141" s="2">
        <v>45267</v>
      </c>
      <c r="E141" s="2">
        <v>44951</v>
      </c>
      <c r="F141">
        <v>8951</v>
      </c>
      <c r="G141">
        <v>25978</v>
      </c>
    </row>
    <row r="142" spans="1:7" x14ac:dyDescent="0.3">
      <c r="A142">
        <v>141</v>
      </c>
      <c r="B142" t="s">
        <v>147</v>
      </c>
      <c r="C142" t="s">
        <v>308</v>
      </c>
      <c r="D142" s="2">
        <v>45254</v>
      </c>
      <c r="E142" s="2">
        <v>45057</v>
      </c>
      <c r="F142">
        <v>4399</v>
      </c>
      <c r="G142">
        <v>9274</v>
      </c>
    </row>
    <row r="143" spans="1:7" x14ac:dyDescent="0.3">
      <c r="A143">
        <v>142</v>
      </c>
      <c r="B143" t="s">
        <v>148</v>
      </c>
      <c r="C143" t="s">
        <v>309</v>
      </c>
      <c r="D143" s="2">
        <v>45010</v>
      </c>
      <c r="E143" s="2">
        <v>45058</v>
      </c>
      <c r="F143">
        <v>5409</v>
      </c>
      <c r="G143">
        <v>8670</v>
      </c>
    </row>
    <row r="144" spans="1:7" x14ac:dyDescent="0.3">
      <c r="A144">
        <v>143</v>
      </c>
      <c r="B144" t="s">
        <v>149</v>
      </c>
      <c r="C144" t="s">
        <v>308</v>
      </c>
      <c r="D144" s="2">
        <v>45150</v>
      </c>
      <c r="E144" s="2">
        <v>45123</v>
      </c>
      <c r="F144">
        <v>3874</v>
      </c>
      <c r="G144">
        <v>11325</v>
      </c>
    </row>
    <row r="145" spans="1:7" x14ac:dyDescent="0.3">
      <c r="A145">
        <v>144</v>
      </c>
      <c r="B145" t="s">
        <v>150</v>
      </c>
      <c r="C145" t="s">
        <v>311</v>
      </c>
      <c r="D145" s="2">
        <v>45183</v>
      </c>
      <c r="E145" s="2">
        <v>45177</v>
      </c>
      <c r="F145">
        <v>3317</v>
      </c>
      <c r="G145">
        <v>31378</v>
      </c>
    </row>
    <row r="146" spans="1:7" x14ac:dyDescent="0.3">
      <c r="A146">
        <v>145</v>
      </c>
      <c r="B146" t="s">
        <v>151</v>
      </c>
      <c r="C146" t="s">
        <v>311</v>
      </c>
      <c r="D146" s="2">
        <v>45060</v>
      </c>
      <c r="E146" s="2">
        <v>45135</v>
      </c>
      <c r="F146">
        <v>7034</v>
      </c>
      <c r="G146">
        <v>33203</v>
      </c>
    </row>
    <row r="147" spans="1:7" x14ac:dyDescent="0.3">
      <c r="A147">
        <v>146</v>
      </c>
      <c r="B147" t="s">
        <v>152</v>
      </c>
      <c r="C147" t="s">
        <v>308</v>
      </c>
      <c r="D147" s="2">
        <v>45274</v>
      </c>
      <c r="E147" s="2">
        <v>45241</v>
      </c>
      <c r="F147">
        <v>1078</v>
      </c>
      <c r="G147">
        <v>16195</v>
      </c>
    </row>
    <row r="148" spans="1:7" x14ac:dyDescent="0.3">
      <c r="A148">
        <v>147</v>
      </c>
      <c r="B148" t="s">
        <v>153</v>
      </c>
      <c r="C148" t="s">
        <v>307</v>
      </c>
      <c r="D148" s="2">
        <v>45034</v>
      </c>
      <c r="E148" s="2">
        <v>45021</v>
      </c>
      <c r="F148">
        <v>9142</v>
      </c>
      <c r="G148">
        <v>31014</v>
      </c>
    </row>
    <row r="149" spans="1:7" x14ac:dyDescent="0.3">
      <c r="A149">
        <v>148</v>
      </c>
      <c r="B149" t="s">
        <v>154</v>
      </c>
      <c r="C149" t="s">
        <v>309</v>
      </c>
      <c r="D149" s="2">
        <v>44934</v>
      </c>
      <c r="E149" s="2">
        <v>45004</v>
      </c>
      <c r="F149">
        <v>6908</v>
      </c>
      <c r="G149">
        <v>10947</v>
      </c>
    </row>
    <row r="150" spans="1:7" x14ac:dyDescent="0.3">
      <c r="A150">
        <v>149</v>
      </c>
      <c r="B150" t="s">
        <v>155</v>
      </c>
      <c r="C150" t="s">
        <v>307</v>
      </c>
      <c r="D150" s="2">
        <v>45076</v>
      </c>
      <c r="E150" s="2">
        <v>45274</v>
      </c>
      <c r="F150">
        <v>6703</v>
      </c>
      <c r="G150">
        <v>47126</v>
      </c>
    </row>
    <row r="151" spans="1:7" x14ac:dyDescent="0.3">
      <c r="A151">
        <v>150</v>
      </c>
      <c r="B151" t="s">
        <v>156</v>
      </c>
      <c r="C151" t="s">
        <v>308</v>
      </c>
      <c r="D151" s="2">
        <v>45098</v>
      </c>
      <c r="E151" s="2">
        <v>44989</v>
      </c>
      <c r="F151">
        <v>8413</v>
      </c>
      <c r="G151">
        <v>18744</v>
      </c>
    </row>
    <row r="152" spans="1:7" x14ac:dyDescent="0.3">
      <c r="A152">
        <v>151</v>
      </c>
      <c r="B152" t="s">
        <v>157</v>
      </c>
      <c r="C152" t="s">
        <v>307</v>
      </c>
      <c r="D152" s="2">
        <v>44973</v>
      </c>
      <c r="E152" s="2">
        <v>45018</v>
      </c>
      <c r="F152">
        <v>4163</v>
      </c>
      <c r="G152">
        <v>26112</v>
      </c>
    </row>
    <row r="153" spans="1:7" x14ac:dyDescent="0.3">
      <c r="A153">
        <v>152</v>
      </c>
      <c r="B153" t="s">
        <v>158</v>
      </c>
      <c r="C153" t="s">
        <v>309</v>
      </c>
      <c r="D153" s="2">
        <v>44927</v>
      </c>
      <c r="E153" s="2">
        <v>45091</v>
      </c>
      <c r="F153">
        <v>7188</v>
      </c>
      <c r="G153">
        <v>38848</v>
      </c>
    </row>
    <row r="154" spans="1:7" x14ac:dyDescent="0.3">
      <c r="A154">
        <v>153</v>
      </c>
      <c r="B154" t="s">
        <v>159</v>
      </c>
      <c r="C154" t="s">
        <v>309</v>
      </c>
      <c r="D154" s="2">
        <v>45287</v>
      </c>
      <c r="E154" s="2">
        <v>45062</v>
      </c>
      <c r="F154">
        <v>8951</v>
      </c>
      <c r="G154">
        <v>25929</v>
      </c>
    </row>
    <row r="155" spans="1:7" x14ac:dyDescent="0.3">
      <c r="A155">
        <v>154</v>
      </c>
      <c r="B155" t="s">
        <v>160</v>
      </c>
      <c r="C155" t="s">
        <v>307</v>
      </c>
      <c r="D155" s="2">
        <v>45106</v>
      </c>
      <c r="E155" s="2">
        <v>45216</v>
      </c>
      <c r="F155">
        <v>2623</v>
      </c>
      <c r="G155">
        <v>39664</v>
      </c>
    </row>
    <row r="156" spans="1:7" x14ac:dyDescent="0.3">
      <c r="A156">
        <v>155</v>
      </c>
      <c r="B156" t="s">
        <v>161</v>
      </c>
      <c r="C156" t="s">
        <v>310</v>
      </c>
      <c r="D156" s="2">
        <v>44965</v>
      </c>
      <c r="E156" s="2">
        <v>45287</v>
      </c>
      <c r="F156">
        <v>7091</v>
      </c>
      <c r="G156">
        <v>37647</v>
      </c>
    </row>
    <row r="157" spans="1:7" x14ac:dyDescent="0.3">
      <c r="A157">
        <v>156</v>
      </c>
      <c r="B157" t="s">
        <v>162</v>
      </c>
      <c r="C157" t="s">
        <v>309</v>
      </c>
      <c r="D157" s="2">
        <v>45016</v>
      </c>
      <c r="E157" s="2">
        <v>44955</v>
      </c>
      <c r="F157">
        <v>2613</v>
      </c>
      <c r="G157">
        <v>48151</v>
      </c>
    </row>
    <row r="158" spans="1:7" x14ac:dyDescent="0.3">
      <c r="A158">
        <v>157</v>
      </c>
      <c r="B158" t="s">
        <v>163</v>
      </c>
      <c r="C158" t="s">
        <v>308</v>
      </c>
      <c r="D158" s="2">
        <v>45001</v>
      </c>
      <c r="E158" s="2">
        <v>45164</v>
      </c>
      <c r="F158">
        <v>9702</v>
      </c>
      <c r="G158">
        <v>46591</v>
      </c>
    </row>
    <row r="159" spans="1:7" x14ac:dyDescent="0.3">
      <c r="A159">
        <v>158</v>
      </c>
      <c r="B159" t="s">
        <v>164</v>
      </c>
      <c r="C159" t="s">
        <v>308</v>
      </c>
      <c r="D159" s="2">
        <v>45153</v>
      </c>
      <c r="E159" s="2">
        <v>45034</v>
      </c>
      <c r="F159">
        <v>8581</v>
      </c>
      <c r="G159">
        <v>40817</v>
      </c>
    </row>
    <row r="160" spans="1:7" x14ac:dyDescent="0.3">
      <c r="A160">
        <v>159</v>
      </c>
      <c r="B160" t="s">
        <v>165</v>
      </c>
      <c r="C160" t="s">
        <v>308</v>
      </c>
      <c r="D160" s="2">
        <v>45050</v>
      </c>
      <c r="E160" s="2">
        <v>45178</v>
      </c>
      <c r="F160">
        <v>6727</v>
      </c>
      <c r="G160">
        <v>15548</v>
      </c>
    </row>
    <row r="161" spans="1:7" x14ac:dyDescent="0.3">
      <c r="A161">
        <v>160</v>
      </c>
      <c r="B161" t="s">
        <v>166</v>
      </c>
      <c r="C161" t="s">
        <v>310</v>
      </c>
      <c r="D161" s="2">
        <v>45270</v>
      </c>
      <c r="E161" s="2">
        <v>45047</v>
      </c>
      <c r="F161">
        <v>8812</v>
      </c>
      <c r="G161">
        <v>44200</v>
      </c>
    </row>
    <row r="162" spans="1:7" x14ac:dyDescent="0.3">
      <c r="A162">
        <v>161</v>
      </c>
      <c r="B162" t="s">
        <v>167</v>
      </c>
      <c r="C162" t="s">
        <v>308</v>
      </c>
      <c r="D162" s="2">
        <v>45023</v>
      </c>
      <c r="E162" s="2">
        <v>45155</v>
      </c>
      <c r="F162">
        <v>6041</v>
      </c>
      <c r="G162">
        <v>49119</v>
      </c>
    </row>
    <row r="163" spans="1:7" x14ac:dyDescent="0.3">
      <c r="A163">
        <v>162</v>
      </c>
      <c r="B163" t="s">
        <v>168</v>
      </c>
      <c r="C163" t="s">
        <v>307</v>
      </c>
      <c r="D163" s="2">
        <v>45266</v>
      </c>
      <c r="E163" s="2">
        <v>44948</v>
      </c>
      <c r="F163">
        <v>3391</v>
      </c>
      <c r="G163">
        <v>7978</v>
      </c>
    </row>
    <row r="164" spans="1:7" x14ac:dyDescent="0.3">
      <c r="A164">
        <v>163</v>
      </c>
      <c r="B164" t="s">
        <v>169</v>
      </c>
      <c r="C164" t="s">
        <v>310</v>
      </c>
      <c r="D164" s="2">
        <v>45209</v>
      </c>
      <c r="E164" s="2">
        <v>45042</v>
      </c>
      <c r="F164">
        <v>8888</v>
      </c>
      <c r="G164">
        <v>27579</v>
      </c>
    </row>
    <row r="165" spans="1:7" x14ac:dyDescent="0.3">
      <c r="A165">
        <v>164</v>
      </c>
      <c r="B165" t="s">
        <v>170</v>
      </c>
      <c r="C165" t="s">
        <v>309</v>
      </c>
      <c r="D165" s="2">
        <v>45133</v>
      </c>
      <c r="E165" s="2">
        <v>44990</v>
      </c>
      <c r="F165">
        <v>8209</v>
      </c>
      <c r="G165">
        <v>46397</v>
      </c>
    </row>
    <row r="166" spans="1:7" x14ac:dyDescent="0.3">
      <c r="A166">
        <v>165</v>
      </c>
      <c r="B166" t="s">
        <v>171</v>
      </c>
      <c r="C166" t="s">
        <v>310</v>
      </c>
      <c r="D166" s="2">
        <v>44959</v>
      </c>
      <c r="E166" s="2">
        <v>44982</v>
      </c>
      <c r="F166">
        <v>2776</v>
      </c>
      <c r="G166">
        <v>32396</v>
      </c>
    </row>
    <row r="167" spans="1:7" x14ac:dyDescent="0.3">
      <c r="A167">
        <v>166</v>
      </c>
      <c r="B167" t="s">
        <v>172</v>
      </c>
      <c r="C167" t="s">
        <v>308</v>
      </c>
      <c r="D167" s="2">
        <v>45042</v>
      </c>
      <c r="E167" s="2">
        <v>45100</v>
      </c>
      <c r="F167">
        <v>8087</v>
      </c>
      <c r="G167">
        <v>10312</v>
      </c>
    </row>
    <row r="168" spans="1:7" x14ac:dyDescent="0.3">
      <c r="A168">
        <v>167</v>
      </c>
      <c r="B168" t="s">
        <v>173</v>
      </c>
      <c r="C168" t="s">
        <v>308</v>
      </c>
      <c r="D168" s="2">
        <v>45280</v>
      </c>
      <c r="E168" s="2">
        <v>45085</v>
      </c>
      <c r="F168">
        <v>3321</v>
      </c>
      <c r="G168">
        <v>41731</v>
      </c>
    </row>
    <row r="169" spans="1:7" x14ac:dyDescent="0.3">
      <c r="A169">
        <v>168</v>
      </c>
      <c r="B169" t="s">
        <v>174</v>
      </c>
      <c r="C169" t="s">
        <v>307</v>
      </c>
      <c r="D169" s="2">
        <v>45242</v>
      </c>
      <c r="E169" s="2">
        <v>44979</v>
      </c>
      <c r="F169">
        <v>2344</v>
      </c>
      <c r="G169">
        <v>23586</v>
      </c>
    </row>
    <row r="170" spans="1:7" x14ac:dyDescent="0.3">
      <c r="A170">
        <v>169</v>
      </c>
      <c r="B170" t="s">
        <v>175</v>
      </c>
      <c r="C170" t="s">
        <v>309</v>
      </c>
      <c r="D170" s="2">
        <v>45240</v>
      </c>
      <c r="E170" s="2">
        <v>45001</v>
      </c>
      <c r="F170">
        <v>1236</v>
      </c>
      <c r="G170">
        <v>31068</v>
      </c>
    </row>
    <row r="171" spans="1:7" x14ac:dyDescent="0.3">
      <c r="A171">
        <v>170</v>
      </c>
      <c r="B171" t="s">
        <v>176</v>
      </c>
      <c r="C171" t="s">
        <v>309</v>
      </c>
      <c r="D171" s="2">
        <v>45105</v>
      </c>
      <c r="E171" s="2">
        <v>45055</v>
      </c>
      <c r="F171">
        <v>3127</v>
      </c>
      <c r="G171">
        <v>40205</v>
      </c>
    </row>
    <row r="172" spans="1:7" x14ac:dyDescent="0.3">
      <c r="A172">
        <v>171</v>
      </c>
      <c r="B172" t="s">
        <v>177</v>
      </c>
      <c r="C172" t="s">
        <v>310</v>
      </c>
      <c r="D172" s="2">
        <v>45100</v>
      </c>
      <c r="E172" s="2">
        <v>45037</v>
      </c>
      <c r="F172">
        <v>7218</v>
      </c>
      <c r="G172">
        <v>36098</v>
      </c>
    </row>
    <row r="173" spans="1:7" x14ac:dyDescent="0.3">
      <c r="A173">
        <v>172</v>
      </c>
      <c r="B173" t="s">
        <v>178</v>
      </c>
      <c r="C173" t="s">
        <v>308</v>
      </c>
      <c r="D173" s="2">
        <v>45160</v>
      </c>
      <c r="E173" s="2">
        <v>45294</v>
      </c>
      <c r="F173">
        <v>2186</v>
      </c>
      <c r="G173">
        <v>12000</v>
      </c>
    </row>
    <row r="174" spans="1:7" x14ac:dyDescent="0.3">
      <c r="A174">
        <v>173</v>
      </c>
      <c r="B174" t="s">
        <v>179</v>
      </c>
      <c r="C174" t="s">
        <v>308</v>
      </c>
      <c r="D174" s="2">
        <v>45059</v>
      </c>
      <c r="E174" s="2">
        <v>45150</v>
      </c>
      <c r="F174">
        <v>7822</v>
      </c>
      <c r="G174">
        <v>7321</v>
      </c>
    </row>
    <row r="175" spans="1:7" x14ac:dyDescent="0.3">
      <c r="A175">
        <v>174</v>
      </c>
      <c r="B175" t="s">
        <v>180</v>
      </c>
      <c r="C175" t="s">
        <v>310</v>
      </c>
      <c r="D175" s="2">
        <v>45020</v>
      </c>
      <c r="E175" s="2">
        <v>45230</v>
      </c>
      <c r="F175">
        <v>4062</v>
      </c>
      <c r="G175">
        <v>15180</v>
      </c>
    </row>
    <row r="176" spans="1:7" x14ac:dyDescent="0.3">
      <c r="A176">
        <v>175</v>
      </c>
      <c r="B176" t="s">
        <v>181</v>
      </c>
      <c r="C176" t="s">
        <v>311</v>
      </c>
      <c r="D176" s="2">
        <v>45274</v>
      </c>
      <c r="E176" s="2">
        <v>45004</v>
      </c>
      <c r="F176">
        <v>6781</v>
      </c>
      <c r="G176">
        <v>7360</v>
      </c>
    </row>
    <row r="177" spans="1:7" x14ac:dyDescent="0.3">
      <c r="A177">
        <v>176</v>
      </c>
      <c r="B177" t="s">
        <v>182</v>
      </c>
      <c r="C177" t="s">
        <v>308</v>
      </c>
      <c r="D177" s="2">
        <v>45121</v>
      </c>
      <c r="E177" s="2">
        <v>45035</v>
      </c>
      <c r="F177">
        <v>8970</v>
      </c>
      <c r="G177">
        <v>15400</v>
      </c>
    </row>
    <row r="178" spans="1:7" x14ac:dyDescent="0.3">
      <c r="A178">
        <v>177</v>
      </c>
      <c r="B178" t="s">
        <v>183</v>
      </c>
      <c r="C178" t="s">
        <v>309</v>
      </c>
      <c r="D178" s="2">
        <v>45112</v>
      </c>
      <c r="E178" s="2">
        <v>45262</v>
      </c>
      <c r="F178">
        <v>9565</v>
      </c>
      <c r="G178">
        <v>18553</v>
      </c>
    </row>
    <row r="179" spans="1:7" x14ac:dyDescent="0.3">
      <c r="A179">
        <v>178</v>
      </c>
      <c r="B179" t="s">
        <v>184</v>
      </c>
      <c r="C179" t="s">
        <v>310</v>
      </c>
      <c r="D179" s="2">
        <v>45091</v>
      </c>
      <c r="E179" s="2">
        <v>45288</v>
      </c>
      <c r="F179">
        <v>3474</v>
      </c>
      <c r="G179">
        <v>5337</v>
      </c>
    </row>
    <row r="180" spans="1:7" x14ac:dyDescent="0.3">
      <c r="A180">
        <v>179</v>
      </c>
      <c r="B180" t="s">
        <v>185</v>
      </c>
      <c r="C180" t="s">
        <v>310</v>
      </c>
      <c r="D180" s="2">
        <v>45288</v>
      </c>
      <c r="E180" s="2">
        <v>45092</v>
      </c>
      <c r="F180">
        <v>1611</v>
      </c>
      <c r="G180">
        <v>35280</v>
      </c>
    </row>
    <row r="181" spans="1:7" x14ac:dyDescent="0.3">
      <c r="A181">
        <v>180</v>
      </c>
      <c r="B181" t="s">
        <v>186</v>
      </c>
      <c r="C181" t="s">
        <v>307</v>
      </c>
      <c r="D181" s="2">
        <v>45117</v>
      </c>
      <c r="E181" s="2">
        <v>45234</v>
      </c>
      <c r="F181">
        <v>7905</v>
      </c>
      <c r="G181">
        <v>22124</v>
      </c>
    </row>
    <row r="182" spans="1:7" x14ac:dyDescent="0.3">
      <c r="A182">
        <v>181</v>
      </c>
      <c r="B182" t="s">
        <v>187</v>
      </c>
      <c r="C182" t="s">
        <v>308</v>
      </c>
      <c r="D182" s="2">
        <v>44931</v>
      </c>
      <c r="E182" s="2">
        <v>45025</v>
      </c>
      <c r="F182">
        <v>4995</v>
      </c>
      <c r="G182">
        <v>35111</v>
      </c>
    </row>
    <row r="183" spans="1:7" x14ac:dyDescent="0.3">
      <c r="A183">
        <v>182</v>
      </c>
      <c r="B183" t="s">
        <v>188</v>
      </c>
      <c r="C183" t="s">
        <v>308</v>
      </c>
      <c r="D183" s="2">
        <v>45132</v>
      </c>
      <c r="E183" s="2">
        <v>45069</v>
      </c>
      <c r="F183">
        <v>3352</v>
      </c>
      <c r="G183">
        <v>32977</v>
      </c>
    </row>
    <row r="184" spans="1:7" x14ac:dyDescent="0.3">
      <c r="A184">
        <v>183</v>
      </c>
      <c r="B184" t="s">
        <v>189</v>
      </c>
      <c r="C184" t="s">
        <v>309</v>
      </c>
      <c r="D184" s="2">
        <v>45270</v>
      </c>
      <c r="E184" s="2">
        <v>45203</v>
      </c>
      <c r="F184">
        <v>6503</v>
      </c>
      <c r="G184">
        <v>41016</v>
      </c>
    </row>
    <row r="185" spans="1:7" x14ac:dyDescent="0.3">
      <c r="A185">
        <v>184</v>
      </c>
      <c r="B185" t="s">
        <v>190</v>
      </c>
      <c r="C185" t="s">
        <v>311</v>
      </c>
      <c r="D185" s="2">
        <v>45153</v>
      </c>
      <c r="E185" s="2">
        <v>45290</v>
      </c>
      <c r="F185">
        <v>2674</v>
      </c>
      <c r="G185">
        <v>5739</v>
      </c>
    </row>
    <row r="186" spans="1:7" x14ac:dyDescent="0.3">
      <c r="A186">
        <v>185</v>
      </c>
      <c r="B186" t="s">
        <v>191</v>
      </c>
      <c r="C186" t="s">
        <v>309</v>
      </c>
      <c r="D186" s="2">
        <v>45000</v>
      </c>
      <c r="E186" s="2">
        <v>45096</v>
      </c>
      <c r="F186">
        <v>7915</v>
      </c>
      <c r="G186">
        <v>18728</v>
      </c>
    </row>
    <row r="187" spans="1:7" x14ac:dyDescent="0.3">
      <c r="A187">
        <v>186</v>
      </c>
      <c r="B187" t="s">
        <v>192</v>
      </c>
      <c r="C187" t="s">
        <v>311</v>
      </c>
      <c r="D187" s="2">
        <v>45145</v>
      </c>
      <c r="E187" s="2">
        <v>45183</v>
      </c>
      <c r="F187">
        <v>8781</v>
      </c>
      <c r="G187">
        <v>43158</v>
      </c>
    </row>
    <row r="188" spans="1:7" x14ac:dyDescent="0.3">
      <c r="A188">
        <v>187</v>
      </c>
      <c r="B188" t="s">
        <v>193</v>
      </c>
      <c r="C188" t="s">
        <v>307</v>
      </c>
      <c r="D188" s="2">
        <v>44953</v>
      </c>
      <c r="E188" s="2">
        <v>45025</v>
      </c>
      <c r="F188">
        <v>6726</v>
      </c>
      <c r="G188">
        <v>26053</v>
      </c>
    </row>
    <row r="189" spans="1:7" x14ac:dyDescent="0.3">
      <c r="A189">
        <v>188</v>
      </c>
      <c r="B189" t="s">
        <v>194</v>
      </c>
      <c r="C189" t="s">
        <v>309</v>
      </c>
      <c r="D189" s="2">
        <v>44949</v>
      </c>
      <c r="E189" s="2">
        <v>45077</v>
      </c>
      <c r="F189">
        <v>2659</v>
      </c>
      <c r="G189">
        <v>32991</v>
      </c>
    </row>
    <row r="190" spans="1:7" x14ac:dyDescent="0.3">
      <c r="A190">
        <v>189</v>
      </c>
      <c r="B190" t="s">
        <v>195</v>
      </c>
      <c r="C190" t="s">
        <v>309</v>
      </c>
      <c r="D190" s="2">
        <v>45134</v>
      </c>
      <c r="E190" s="2">
        <v>45122</v>
      </c>
      <c r="F190">
        <v>8326</v>
      </c>
      <c r="G190">
        <v>13604</v>
      </c>
    </row>
    <row r="191" spans="1:7" x14ac:dyDescent="0.3">
      <c r="A191">
        <v>190</v>
      </c>
      <c r="B191" t="s">
        <v>196</v>
      </c>
      <c r="C191" t="s">
        <v>308</v>
      </c>
      <c r="D191" s="2">
        <v>45281</v>
      </c>
      <c r="E191" s="2">
        <v>45022</v>
      </c>
      <c r="F191">
        <v>6323</v>
      </c>
      <c r="G191">
        <v>9267</v>
      </c>
    </row>
    <row r="192" spans="1:7" x14ac:dyDescent="0.3">
      <c r="A192">
        <v>191</v>
      </c>
      <c r="B192" t="s">
        <v>197</v>
      </c>
      <c r="C192" t="s">
        <v>309</v>
      </c>
      <c r="D192" s="2">
        <v>45017</v>
      </c>
      <c r="E192" s="2">
        <v>44942</v>
      </c>
      <c r="F192">
        <v>4549</v>
      </c>
      <c r="G192">
        <v>18409</v>
      </c>
    </row>
    <row r="193" spans="1:7" x14ac:dyDescent="0.3">
      <c r="A193">
        <v>192</v>
      </c>
      <c r="B193" t="s">
        <v>198</v>
      </c>
      <c r="C193" t="s">
        <v>308</v>
      </c>
      <c r="D193" s="2">
        <v>44978</v>
      </c>
      <c r="E193" s="2">
        <v>45157</v>
      </c>
      <c r="F193">
        <v>8484</v>
      </c>
      <c r="G193">
        <v>21562</v>
      </c>
    </row>
    <row r="194" spans="1:7" x14ac:dyDescent="0.3">
      <c r="A194">
        <v>193</v>
      </c>
      <c r="B194" t="s">
        <v>199</v>
      </c>
      <c r="C194" t="s">
        <v>307</v>
      </c>
      <c r="D194" s="2">
        <v>45229</v>
      </c>
      <c r="E194" s="2">
        <v>45149</v>
      </c>
      <c r="F194">
        <v>7835</v>
      </c>
      <c r="G194">
        <v>27344</v>
      </c>
    </row>
    <row r="195" spans="1:7" x14ac:dyDescent="0.3">
      <c r="A195">
        <v>194</v>
      </c>
      <c r="B195" t="s">
        <v>200</v>
      </c>
      <c r="C195" t="s">
        <v>311</v>
      </c>
      <c r="D195" s="2">
        <v>45135</v>
      </c>
      <c r="E195" s="2">
        <v>45272</v>
      </c>
      <c r="F195">
        <v>7388</v>
      </c>
      <c r="G195">
        <v>23853</v>
      </c>
    </row>
    <row r="196" spans="1:7" x14ac:dyDescent="0.3">
      <c r="A196">
        <v>195</v>
      </c>
      <c r="B196" t="s">
        <v>201</v>
      </c>
      <c r="C196" t="s">
        <v>309</v>
      </c>
      <c r="D196" s="2">
        <v>44988</v>
      </c>
      <c r="E196" s="2">
        <v>45194</v>
      </c>
      <c r="F196">
        <v>1243</v>
      </c>
      <c r="G196">
        <v>32256</v>
      </c>
    </row>
    <row r="197" spans="1:7" x14ac:dyDescent="0.3">
      <c r="A197">
        <v>196</v>
      </c>
      <c r="B197" t="s">
        <v>202</v>
      </c>
      <c r="C197" t="s">
        <v>307</v>
      </c>
      <c r="D197" s="2">
        <v>45230</v>
      </c>
      <c r="E197" s="2">
        <v>45073</v>
      </c>
      <c r="F197">
        <v>3581</v>
      </c>
      <c r="G197">
        <v>48010</v>
      </c>
    </row>
    <row r="198" spans="1:7" x14ac:dyDescent="0.3">
      <c r="A198">
        <v>197</v>
      </c>
      <c r="B198" t="s">
        <v>203</v>
      </c>
      <c r="C198" t="s">
        <v>308</v>
      </c>
      <c r="D198" s="2">
        <v>45031</v>
      </c>
      <c r="E198" s="2">
        <v>45003</v>
      </c>
      <c r="F198">
        <v>4215</v>
      </c>
      <c r="G198">
        <v>13977</v>
      </c>
    </row>
    <row r="199" spans="1:7" x14ac:dyDescent="0.3">
      <c r="A199">
        <v>198</v>
      </c>
      <c r="B199" t="s">
        <v>204</v>
      </c>
      <c r="C199" t="s">
        <v>311</v>
      </c>
      <c r="D199" s="2">
        <v>45055</v>
      </c>
      <c r="E199" s="2">
        <v>45265</v>
      </c>
      <c r="F199">
        <v>3800</v>
      </c>
      <c r="G199">
        <v>25623</v>
      </c>
    </row>
    <row r="200" spans="1:7" x14ac:dyDescent="0.3">
      <c r="A200">
        <v>199</v>
      </c>
      <c r="B200" t="s">
        <v>205</v>
      </c>
      <c r="C200" t="s">
        <v>309</v>
      </c>
      <c r="D200" s="2">
        <v>45254</v>
      </c>
      <c r="E200" s="2">
        <v>45086</v>
      </c>
      <c r="F200">
        <v>7410</v>
      </c>
      <c r="G200">
        <v>22091</v>
      </c>
    </row>
    <row r="201" spans="1:7" x14ac:dyDescent="0.3">
      <c r="A201">
        <v>200</v>
      </c>
      <c r="B201" t="s">
        <v>206</v>
      </c>
      <c r="C201" t="s">
        <v>309</v>
      </c>
      <c r="D201" s="2">
        <v>45021</v>
      </c>
      <c r="E201" s="2">
        <v>45310</v>
      </c>
      <c r="F201">
        <v>2681</v>
      </c>
      <c r="G201">
        <v>14557</v>
      </c>
    </row>
    <row r="202" spans="1:7" x14ac:dyDescent="0.3">
      <c r="A202">
        <v>201</v>
      </c>
      <c r="B202" t="s">
        <v>207</v>
      </c>
      <c r="C202" t="s">
        <v>310</v>
      </c>
      <c r="D202" s="2">
        <v>44933</v>
      </c>
      <c r="E202" s="2">
        <v>45026</v>
      </c>
      <c r="F202">
        <v>4047</v>
      </c>
      <c r="G202">
        <v>34426</v>
      </c>
    </row>
    <row r="203" spans="1:7" x14ac:dyDescent="0.3">
      <c r="A203">
        <v>202</v>
      </c>
      <c r="B203" t="s">
        <v>208</v>
      </c>
      <c r="C203" t="s">
        <v>309</v>
      </c>
      <c r="D203" s="2">
        <v>45100</v>
      </c>
      <c r="E203" s="2">
        <v>45058</v>
      </c>
      <c r="F203">
        <v>1797</v>
      </c>
      <c r="G203">
        <v>24549</v>
      </c>
    </row>
    <row r="204" spans="1:7" x14ac:dyDescent="0.3">
      <c r="A204">
        <v>203</v>
      </c>
      <c r="B204" t="s">
        <v>209</v>
      </c>
      <c r="C204" t="s">
        <v>307</v>
      </c>
      <c r="D204" s="2">
        <v>45172</v>
      </c>
      <c r="E204" s="2">
        <v>45171</v>
      </c>
      <c r="F204">
        <v>8363</v>
      </c>
      <c r="G204">
        <v>19181</v>
      </c>
    </row>
    <row r="205" spans="1:7" x14ac:dyDescent="0.3">
      <c r="A205">
        <v>204</v>
      </c>
      <c r="B205" t="s">
        <v>210</v>
      </c>
      <c r="C205" t="s">
        <v>309</v>
      </c>
      <c r="D205" s="2">
        <v>44942</v>
      </c>
      <c r="E205" s="2">
        <v>45197</v>
      </c>
      <c r="F205">
        <v>5560</v>
      </c>
      <c r="G205">
        <v>19998</v>
      </c>
    </row>
    <row r="206" spans="1:7" x14ac:dyDescent="0.3">
      <c r="A206">
        <v>205</v>
      </c>
      <c r="B206" t="s">
        <v>211</v>
      </c>
      <c r="C206" t="s">
        <v>309</v>
      </c>
      <c r="D206" s="2">
        <v>45096</v>
      </c>
      <c r="E206" s="2">
        <v>45254</v>
      </c>
      <c r="F206">
        <v>3274</v>
      </c>
      <c r="G206">
        <v>10330</v>
      </c>
    </row>
    <row r="207" spans="1:7" x14ac:dyDescent="0.3">
      <c r="A207">
        <v>206</v>
      </c>
      <c r="B207" t="s">
        <v>212</v>
      </c>
      <c r="C207" t="s">
        <v>310</v>
      </c>
      <c r="D207" s="2">
        <v>45093</v>
      </c>
      <c r="E207" s="2">
        <v>45260</v>
      </c>
      <c r="F207">
        <v>9637</v>
      </c>
      <c r="G207">
        <v>29071</v>
      </c>
    </row>
    <row r="208" spans="1:7" x14ac:dyDescent="0.3">
      <c r="A208">
        <v>207</v>
      </c>
      <c r="B208" t="s">
        <v>213</v>
      </c>
      <c r="C208" t="s">
        <v>310</v>
      </c>
      <c r="D208" s="2">
        <v>45236</v>
      </c>
      <c r="E208" s="2">
        <v>44990</v>
      </c>
      <c r="F208">
        <v>2655</v>
      </c>
      <c r="G208">
        <v>46783</v>
      </c>
    </row>
    <row r="209" spans="1:7" x14ac:dyDescent="0.3">
      <c r="A209">
        <v>208</v>
      </c>
      <c r="B209" t="s">
        <v>214</v>
      </c>
      <c r="C209" t="s">
        <v>310</v>
      </c>
      <c r="D209" s="2">
        <v>45009</v>
      </c>
      <c r="E209" s="2">
        <v>45087</v>
      </c>
      <c r="F209">
        <v>3422</v>
      </c>
      <c r="G209">
        <v>15417</v>
      </c>
    </row>
    <row r="210" spans="1:7" x14ac:dyDescent="0.3">
      <c r="A210">
        <v>209</v>
      </c>
      <c r="B210" t="s">
        <v>215</v>
      </c>
      <c r="C210" t="s">
        <v>309</v>
      </c>
      <c r="D210" s="2">
        <v>45147</v>
      </c>
      <c r="E210" s="2">
        <v>45315</v>
      </c>
      <c r="F210">
        <v>2781</v>
      </c>
      <c r="G210">
        <v>26530</v>
      </c>
    </row>
    <row r="211" spans="1:7" x14ac:dyDescent="0.3">
      <c r="A211">
        <v>210</v>
      </c>
      <c r="B211" t="s">
        <v>216</v>
      </c>
      <c r="C211" t="s">
        <v>311</v>
      </c>
      <c r="D211" s="2">
        <v>45248</v>
      </c>
      <c r="E211" s="2">
        <v>44951</v>
      </c>
      <c r="F211">
        <v>7437</v>
      </c>
      <c r="G211">
        <v>20469</v>
      </c>
    </row>
    <row r="212" spans="1:7" x14ac:dyDescent="0.3">
      <c r="A212">
        <v>211</v>
      </c>
      <c r="B212" t="s">
        <v>217</v>
      </c>
      <c r="C212" t="s">
        <v>311</v>
      </c>
      <c r="D212" s="2">
        <v>45096</v>
      </c>
      <c r="E212" s="2">
        <v>45132</v>
      </c>
      <c r="F212">
        <v>2307</v>
      </c>
      <c r="G212">
        <v>37444</v>
      </c>
    </row>
    <row r="213" spans="1:7" x14ac:dyDescent="0.3">
      <c r="A213">
        <v>212</v>
      </c>
      <c r="B213" t="s">
        <v>218</v>
      </c>
      <c r="C213" t="s">
        <v>307</v>
      </c>
      <c r="D213" s="2">
        <v>45249</v>
      </c>
      <c r="E213" s="2">
        <v>45021</v>
      </c>
      <c r="F213">
        <v>6718</v>
      </c>
      <c r="G213">
        <v>48251</v>
      </c>
    </row>
    <row r="214" spans="1:7" x14ac:dyDescent="0.3">
      <c r="A214">
        <v>213</v>
      </c>
      <c r="B214" t="s">
        <v>219</v>
      </c>
      <c r="C214" t="s">
        <v>309</v>
      </c>
      <c r="D214" s="2">
        <v>45041</v>
      </c>
      <c r="E214" s="2">
        <v>45172</v>
      </c>
      <c r="F214">
        <v>2631</v>
      </c>
      <c r="G214">
        <v>25079</v>
      </c>
    </row>
    <row r="215" spans="1:7" x14ac:dyDescent="0.3">
      <c r="A215">
        <v>214</v>
      </c>
      <c r="B215" t="s">
        <v>220</v>
      </c>
      <c r="C215" t="s">
        <v>310</v>
      </c>
      <c r="D215" s="2">
        <v>45275</v>
      </c>
      <c r="E215" s="2">
        <v>45148</v>
      </c>
      <c r="F215">
        <v>4384</v>
      </c>
      <c r="G215">
        <v>27099</v>
      </c>
    </row>
    <row r="216" spans="1:7" x14ac:dyDescent="0.3">
      <c r="A216">
        <v>215</v>
      </c>
      <c r="B216" t="s">
        <v>221</v>
      </c>
      <c r="C216" t="s">
        <v>311</v>
      </c>
      <c r="D216" s="2">
        <v>45261</v>
      </c>
      <c r="E216" s="2">
        <v>45170</v>
      </c>
      <c r="F216">
        <v>7941</v>
      </c>
      <c r="G216">
        <v>19926</v>
      </c>
    </row>
    <row r="217" spans="1:7" x14ac:dyDescent="0.3">
      <c r="A217">
        <v>216</v>
      </c>
      <c r="B217" t="s">
        <v>222</v>
      </c>
      <c r="C217" t="s">
        <v>309</v>
      </c>
      <c r="D217" s="2">
        <v>45156</v>
      </c>
      <c r="E217" s="2">
        <v>45269</v>
      </c>
      <c r="F217">
        <v>3015</v>
      </c>
      <c r="G217">
        <v>9754</v>
      </c>
    </row>
    <row r="218" spans="1:7" x14ac:dyDescent="0.3">
      <c r="A218">
        <v>217</v>
      </c>
      <c r="B218" t="s">
        <v>223</v>
      </c>
      <c r="C218" t="s">
        <v>310</v>
      </c>
      <c r="D218" s="2">
        <v>45146</v>
      </c>
      <c r="E218" s="2">
        <v>45260</v>
      </c>
      <c r="F218">
        <v>6538</v>
      </c>
      <c r="G218">
        <v>49153</v>
      </c>
    </row>
    <row r="219" spans="1:7" x14ac:dyDescent="0.3">
      <c r="A219">
        <v>218</v>
      </c>
      <c r="B219" t="s">
        <v>224</v>
      </c>
      <c r="C219" t="s">
        <v>307</v>
      </c>
      <c r="D219" s="2">
        <v>45173</v>
      </c>
      <c r="E219" s="2">
        <v>45221</v>
      </c>
      <c r="F219">
        <v>9378</v>
      </c>
      <c r="G219">
        <v>15587</v>
      </c>
    </row>
    <row r="220" spans="1:7" x14ac:dyDescent="0.3">
      <c r="A220">
        <v>219</v>
      </c>
      <c r="B220" t="s">
        <v>225</v>
      </c>
      <c r="C220" t="s">
        <v>311</v>
      </c>
      <c r="D220" s="2">
        <v>45027</v>
      </c>
      <c r="E220" s="2">
        <v>45289</v>
      </c>
      <c r="F220">
        <v>7015</v>
      </c>
      <c r="G220">
        <v>32428</v>
      </c>
    </row>
    <row r="221" spans="1:7" x14ac:dyDescent="0.3">
      <c r="A221">
        <v>220</v>
      </c>
      <c r="B221" t="s">
        <v>226</v>
      </c>
      <c r="C221" t="s">
        <v>311</v>
      </c>
      <c r="D221" s="2">
        <v>45148</v>
      </c>
      <c r="E221" s="2">
        <v>45308</v>
      </c>
      <c r="F221">
        <v>4966</v>
      </c>
      <c r="G221">
        <v>30983</v>
      </c>
    </row>
    <row r="222" spans="1:7" x14ac:dyDescent="0.3">
      <c r="A222">
        <v>221</v>
      </c>
      <c r="B222" t="s">
        <v>227</v>
      </c>
      <c r="C222" t="s">
        <v>308</v>
      </c>
      <c r="D222" s="2">
        <v>45105</v>
      </c>
      <c r="E222" s="2">
        <v>44949</v>
      </c>
      <c r="F222">
        <v>5049</v>
      </c>
      <c r="G222">
        <v>10612</v>
      </c>
    </row>
    <row r="223" spans="1:7" x14ac:dyDescent="0.3">
      <c r="A223">
        <v>222</v>
      </c>
      <c r="B223" t="s">
        <v>228</v>
      </c>
      <c r="C223" t="s">
        <v>310</v>
      </c>
      <c r="D223" s="2">
        <v>45101</v>
      </c>
      <c r="E223" s="2">
        <v>45220</v>
      </c>
      <c r="F223">
        <v>6596</v>
      </c>
      <c r="G223">
        <v>46165</v>
      </c>
    </row>
    <row r="224" spans="1:7" x14ac:dyDescent="0.3">
      <c r="A224">
        <v>223</v>
      </c>
      <c r="B224" t="s">
        <v>229</v>
      </c>
      <c r="C224" t="s">
        <v>308</v>
      </c>
      <c r="D224" s="2">
        <v>45020</v>
      </c>
      <c r="E224" s="2">
        <v>45296</v>
      </c>
      <c r="F224">
        <v>8824</v>
      </c>
      <c r="G224">
        <v>31675</v>
      </c>
    </row>
    <row r="225" spans="1:7" x14ac:dyDescent="0.3">
      <c r="A225">
        <v>224</v>
      </c>
      <c r="B225" t="s">
        <v>230</v>
      </c>
      <c r="C225" t="s">
        <v>307</v>
      </c>
      <c r="D225" s="2">
        <v>45041</v>
      </c>
      <c r="E225" s="2">
        <v>45100</v>
      </c>
      <c r="F225">
        <v>6691</v>
      </c>
      <c r="G225">
        <v>34233</v>
      </c>
    </row>
    <row r="226" spans="1:7" x14ac:dyDescent="0.3">
      <c r="A226">
        <v>225</v>
      </c>
      <c r="B226" t="s">
        <v>231</v>
      </c>
      <c r="C226" t="s">
        <v>308</v>
      </c>
      <c r="D226" s="2">
        <v>45088</v>
      </c>
      <c r="E226" s="2">
        <v>45188</v>
      </c>
      <c r="F226">
        <v>2004</v>
      </c>
      <c r="G226">
        <v>37287</v>
      </c>
    </row>
    <row r="227" spans="1:7" x14ac:dyDescent="0.3">
      <c r="A227">
        <v>226</v>
      </c>
      <c r="B227" t="s">
        <v>232</v>
      </c>
      <c r="C227" t="s">
        <v>309</v>
      </c>
      <c r="D227" s="2">
        <v>45195</v>
      </c>
      <c r="E227" s="2">
        <v>45022</v>
      </c>
      <c r="F227">
        <v>6127</v>
      </c>
      <c r="G227">
        <v>36201</v>
      </c>
    </row>
    <row r="228" spans="1:7" x14ac:dyDescent="0.3">
      <c r="A228">
        <v>227</v>
      </c>
      <c r="B228" t="s">
        <v>233</v>
      </c>
      <c r="C228" t="s">
        <v>311</v>
      </c>
      <c r="D228" s="2">
        <v>45151</v>
      </c>
      <c r="E228" s="2">
        <v>45097</v>
      </c>
      <c r="F228">
        <v>4796</v>
      </c>
      <c r="G228">
        <v>28151</v>
      </c>
    </row>
    <row r="229" spans="1:7" x14ac:dyDescent="0.3">
      <c r="A229">
        <v>228</v>
      </c>
      <c r="B229" t="s">
        <v>234</v>
      </c>
      <c r="C229" t="s">
        <v>308</v>
      </c>
      <c r="D229" s="2">
        <v>45160</v>
      </c>
      <c r="E229" s="2">
        <v>44989</v>
      </c>
      <c r="F229">
        <v>5843</v>
      </c>
      <c r="G229">
        <v>16106</v>
      </c>
    </row>
    <row r="230" spans="1:7" x14ac:dyDescent="0.3">
      <c r="A230">
        <v>229</v>
      </c>
      <c r="B230" t="s">
        <v>235</v>
      </c>
      <c r="C230" t="s">
        <v>308</v>
      </c>
      <c r="D230" s="2">
        <v>45263</v>
      </c>
      <c r="E230" s="2">
        <v>45056</v>
      </c>
      <c r="F230">
        <v>4293</v>
      </c>
      <c r="G230">
        <v>29391</v>
      </c>
    </row>
    <row r="231" spans="1:7" x14ac:dyDescent="0.3">
      <c r="A231">
        <v>230</v>
      </c>
      <c r="B231" t="s">
        <v>236</v>
      </c>
      <c r="C231" t="s">
        <v>310</v>
      </c>
      <c r="D231" s="2">
        <v>44993</v>
      </c>
      <c r="E231" s="2">
        <v>44953</v>
      </c>
      <c r="F231">
        <v>2064</v>
      </c>
      <c r="G231">
        <v>33254</v>
      </c>
    </row>
    <row r="232" spans="1:7" x14ac:dyDescent="0.3">
      <c r="A232">
        <v>231</v>
      </c>
      <c r="B232" t="s">
        <v>237</v>
      </c>
      <c r="C232" t="s">
        <v>310</v>
      </c>
      <c r="D232" s="2">
        <v>45052</v>
      </c>
      <c r="E232" s="2">
        <v>45276</v>
      </c>
      <c r="F232">
        <v>9404</v>
      </c>
      <c r="G232">
        <v>44725</v>
      </c>
    </row>
    <row r="233" spans="1:7" x14ac:dyDescent="0.3">
      <c r="A233">
        <v>232</v>
      </c>
      <c r="B233" t="s">
        <v>238</v>
      </c>
      <c r="C233" t="s">
        <v>308</v>
      </c>
      <c r="D233" s="2">
        <v>45065</v>
      </c>
      <c r="E233" s="2">
        <v>45228</v>
      </c>
      <c r="F233">
        <v>5199</v>
      </c>
      <c r="G233">
        <v>41560</v>
      </c>
    </row>
    <row r="234" spans="1:7" x14ac:dyDescent="0.3">
      <c r="A234">
        <v>233</v>
      </c>
      <c r="B234" t="s">
        <v>239</v>
      </c>
      <c r="C234" t="s">
        <v>309</v>
      </c>
      <c r="D234" s="2">
        <v>45039</v>
      </c>
      <c r="E234" s="2">
        <v>45032</v>
      </c>
      <c r="F234">
        <v>9772</v>
      </c>
      <c r="G234">
        <v>15305</v>
      </c>
    </row>
    <row r="235" spans="1:7" x14ac:dyDescent="0.3">
      <c r="A235">
        <v>234</v>
      </c>
      <c r="B235" t="s">
        <v>240</v>
      </c>
      <c r="C235" t="s">
        <v>308</v>
      </c>
      <c r="D235" s="2">
        <v>45145</v>
      </c>
      <c r="E235" s="2">
        <v>45232</v>
      </c>
      <c r="F235">
        <v>9686</v>
      </c>
      <c r="G235">
        <v>23520</v>
      </c>
    </row>
    <row r="236" spans="1:7" x14ac:dyDescent="0.3">
      <c r="A236">
        <v>235</v>
      </c>
      <c r="B236" t="s">
        <v>241</v>
      </c>
      <c r="C236" t="s">
        <v>309</v>
      </c>
      <c r="D236" s="2">
        <v>45082</v>
      </c>
      <c r="E236" s="2">
        <v>44996</v>
      </c>
      <c r="F236">
        <v>8116</v>
      </c>
      <c r="G236">
        <v>11445</v>
      </c>
    </row>
    <row r="237" spans="1:7" x14ac:dyDescent="0.3">
      <c r="A237">
        <v>236</v>
      </c>
      <c r="B237" t="s">
        <v>242</v>
      </c>
      <c r="C237" t="s">
        <v>308</v>
      </c>
      <c r="D237" s="2">
        <v>45111</v>
      </c>
      <c r="E237" s="2">
        <v>45279</v>
      </c>
      <c r="F237">
        <v>5080</v>
      </c>
      <c r="G237">
        <v>44131</v>
      </c>
    </row>
    <row r="238" spans="1:7" x14ac:dyDescent="0.3">
      <c r="A238">
        <v>237</v>
      </c>
      <c r="B238" t="s">
        <v>243</v>
      </c>
      <c r="C238" t="s">
        <v>307</v>
      </c>
      <c r="D238" s="2">
        <v>45047</v>
      </c>
      <c r="E238" s="2">
        <v>45105</v>
      </c>
      <c r="F238">
        <v>3596</v>
      </c>
      <c r="G238">
        <v>37933</v>
      </c>
    </row>
    <row r="239" spans="1:7" x14ac:dyDescent="0.3">
      <c r="A239">
        <v>238</v>
      </c>
      <c r="B239" t="s">
        <v>244</v>
      </c>
      <c r="C239" t="s">
        <v>307</v>
      </c>
      <c r="D239" s="2">
        <v>45248</v>
      </c>
      <c r="E239" s="2">
        <v>45013</v>
      </c>
      <c r="F239">
        <v>1165</v>
      </c>
      <c r="G239">
        <v>21818</v>
      </c>
    </row>
    <row r="240" spans="1:7" x14ac:dyDescent="0.3">
      <c r="A240">
        <v>239</v>
      </c>
      <c r="B240" t="s">
        <v>245</v>
      </c>
      <c r="C240" t="s">
        <v>308</v>
      </c>
      <c r="D240" s="2">
        <v>45124</v>
      </c>
      <c r="E240" s="2">
        <v>45307</v>
      </c>
      <c r="F240">
        <v>9926</v>
      </c>
      <c r="G240">
        <v>39736</v>
      </c>
    </row>
    <row r="241" spans="1:7" x14ac:dyDescent="0.3">
      <c r="A241">
        <v>240</v>
      </c>
      <c r="B241" t="s">
        <v>246</v>
      </c>
      <c r="C241" t="s">
        <v>310</v>
      </c>
      <c r="D241" s="2">
        <v>45271</v>
      </c>
      <c r="E241" s="2">
        <v>45257</v>
      </c>
      <c r="F241">
        <v>1373</v>
      </c>
      <c r="G241">
        <v>38996</v>
      </c>
    </row>
    <row r="242" spans="1:7" x14ac:dyDescent="0.3">
      <c r="A242">
        <v>241</v>
      </c>
      <c r="B242" t="s">
        <v>247</v>
      </c>
      <c r="C242" t="s">
        <v>309</v>
      </c>
      <c r="D242" s="2">
        <v>45217</v>
      </c>
      <c r="E242" s="2">
        <v>45054</v>
      </c>
      <c r="F242">
        <v>8459</v>
      </c>
      <c r="G242">
        <v>14220</v>
      </c>
    </row>
    <row r="243" spans="1:7" x14ac:dyDescent="0.3">
      <c r="A243">
        <v>242</v>
      </c>
      <c r="B243" t="s">
        <v>248</v>
      </c>
      <c r="C243" t="s">
        <v>307</v>
      </c>
      <c r="D243" s="2">
        <v>44930</v>
      </c>
      <c r="E243" s="2">
        <v>45010</v>
      </c>
      <c r="F243">
        <v>7064</v>
      </c>
      <c r="G243">
        <v>26427</v>
      </c>
    </row>
    <row r="244" spans="1:7" x14ac:dyDescent="0.3">
      <c r="A244">
        <v>243</v>
      </c>
      <c r="B244" t="s">
        <v>249</v>
      </c>
      <c r="C244" t="s">
        <v>309</v>
      </c>
      <c r="D244" s="2">
        <v>45115</v>
      </c>
      <c r="E244" s="2">
        <v>44955</v>
      </c>
      <c r="F244">
        <v>6681</v>
      </c>
      <c r="G244">
        <v>38966</v>
      </c>
    </row>
    <row r="245" spans="1:7" x14ac:dyDescent="0.3">
      <c r="A245">
        <v>244</v>
      </c>
      <c r="B245" t="s">
        <v>250</v>
      </c>
      <c r="C245" t="s">
        <v>311</v>
      </c>
      <c r="D245" s="2">
        <v>45165</v>
      </c>
      <c r="E245" s="2">
        <v>45043</v>
      </c>
      <c r="F245">
        <v>4257</v>
      </c>
      <c r="G245">
        <v>33558</v>
      </c>
    </row>
    <row r="246" spans="1:7" x14ac:dyDescent="0.3">
      <c r="A246">
        <v>245</v>
      </c>
      <c r="B246" t="s">
        <v>251</v>
      </c>
      <c r="C246" t="s">
        <v>310</v>
      </c>
      <c r="D246" s="2">
        <v>45092</v>
      </c>
      <c r="E246" s="2">
        <v>45217</v>
      </c>
      <c r="F246">
        <v>5361</v>
      </c>
      <c r="G246">
        <v>49273</v>
      </c>
    </row>
    <row r="247" spans="1:7" x14ac:dyDescent="0.3">
      <c r="A247">
        <v>246</v>
      </c>
      <c r="B247" t="s">
        <v>252</v>
      </c>
      <c r="C247" t="s">
        <v>310</v>
      </c>
      <c r="D247" s="2">
        <v>45098</v>
      </c>
      <c r="E247" s="2">
        <v>45305</v>
      </c>
      <c r="F247">
        <v>7194</v>
      </c>
      <c r="G247">
        <v>19730</v>
      </c>
    </row>
    <row r="248" spans="1:7" x14ac:dyDescent="0.3">
      <c r="A248">
        <v>247</v>
      </c>
      <c r="B248" t="s">
        <v>253</v>
      </c>
      <c r="C248" t="s">
        <v>311</v>
      </c>
      <c r="D248" s="2">
        <v>45138</v>
      </c>
      <c r="E248" s="2">
        <v>45206</v>
      </c>
      <c r="F248">
        <v>9177</v>
      </c>
      <c r="G248">
        <v>12579</v>
      </c>
    </row>
    <row r="249" spans="1:7" x14ac:dyDescent="0.3">
      <c r="A249">
        <v>248</v>
      </c>
      <c r="B249" t="s">
        <v>254</v>
      </c>
      <c r="C249" t="s">
        <v>310</v>
      </c>
      <c r="D249" s="2">
        <v>45271</v>
      </c>
      <c r="E249" s="2">
        <v>45294</v>
      </c>
      <c r="F249">
        <v>3547</v>
      </c>
      <c r="G249">
        <v>41174</v>
      </c>
    </row>
    <row r="250" spans="1:7" x14ac:dyDescent="0.3">
      <c r="A250">
        <v>249</v>
      </c>
      <c r="B250" t="s">
        <v>255</v>
      </c>
      <c r="C250" t="s">
        <v>307</v>
      </c>
      <c r="D250" s="2">
        <v>44997</v>
      </c>
      <c r="E250" s="2">
        <v>45151</v>
      </c>
      <c r="F250">
        <v>6156</v>
      </c>
      <c r="G250">
        <v>9966</v>
      </c>
    </row>
    <row r="251" spans="1:7" x14ac:dyDescent="0.3">
      <c r="A251">
        <v>250</v>
      </c>
      <c r="B251" t="s">
        <v>256</v>
      </c>
      <c r="C251" t="s">
        <v>311</v>
      </c>
      <c r="D251" s="2">
        <v>45075</v>
      </c>
      <c r="E251" s="2">
        <v>45139</v>
      </c>
      <c r="F251">
        <v>8454</v>
      </c>
      <c r="G251">
        <v>43285</v>
      </c>
    </row>
    <row r="252" spans="1:7" x14ac:dyDescent="0.3">
      <c r="A252">
        <v>251</v>
      </c>
      <c r="B252" t="s">
        <v>257</v>
      </c>
      <c r="C252" t="s">
        <v>307</v>
      </c>
      <c r="D252" s="2">
        <v>45211</v>
      </c>
      <c r="E252" s="2">
        <v>45322</v>
      </c>
      <c r="F252">
        <v>6746</v>
      </c>
      <c r="G252">
        <v>26206</v>
      </c>
    </row>
    <row r="253" spans="1:7" x14ac:dyDescent="0.3">
      <c r="A253">
        <v>252</v>
      </c>
      <c r="B253" t="s">
        <v>258</v>
      </c>
      <c r="C253" t="s">
        <v>307</v>
      </c>
      <c r="D253" s="2">
        <v>45042</v>
      </c>
      <c r="E253" s="2">
        <v>45042</v>
      </c>
      <c r="F253">
        <v>8315</v>
      </c>
      <c r="G253">
        <v>44965</v>
      </c>
    </row>
    <row r="254" spans="1:7" x14ac:dyDescent="0.3">
      <c r="A254">
        <v>253</v>
      </c>
      <c r="B254" t="s">
        <v>259</v>
      </c>
      <c r="C254" t="s">
        <v>311</v>
      </c>
      <c r="D254" s="2">
        <v>45249</v>
      </c>
      <c r="E254" s="2">
        <v>45195</v>
      </c>
      <c r="F254">
        <v>1035</v>
      </c>
      <c r="G254">
        <v>14166</v>
      </c>
    </row>
    <row r="255" spans="1:7" x14ac:dyDescent="0.3">
      <c r="A255">
        <v>254</v>
      </c>
      <c r="B255" t="s">
        <v>260</v>
      </c>
      <c r="C255" t="s">
        <v>309</v>
      </c>
      <c r="D255" s="2">
        <v>45019</v>
      </c>
      <c r="E255" s="2">
        <v>45099</v>
      </c>
      <c r="F255">
        <v>5878</v>
      </c>
      <c r="G255">
        <v>28722</v>
      </c>
    </row>
    <row r="256" spans="1:7" x14ac:dyDescent="0.3">
      <c r="A256">
        <v>255</v>
      </c>
      <c r="B256" t="s">
        <v>261</v>
      </c>
      <c r="C256" t="s">
        <v>309</v>
      </c>
      <c r="D256" s="2">
        <v>45029</v>
      </c>
      <c r="E256" s="2">
        <v>45172</v>
      </c>
      <c r="F256">
        <v>7173</v>
      </c>
      <c r="G256">
        <v>22611</v>
      </c>
    </row>
    <row r="257" spans="1:7" x14ac:dyDescent="0.3">
      <c r="A257">
        <v>256</v>
      </c>
      <c r="B257" t="s">
        <v>262</v>
      </c>
      <c r="C257" t="s">
        <v>310</v>
      </c>
      <c r="D257" s="2">
        <v>45284</v>
      </c>
      <c r="E257" s="2">
        <v>45092</v>
      </c>
      <c r="F257">
        <v>1060</v>
      </c>
      <c r="G257">
        <v>28771</v>
      </c>
    </row>
    <row r="258" spans="1:7" x14ac:dyDescent="0.3">
      <c r="A258">
        <v>257</v>
      </c>
      <c r="B258" t="s">
        <v>263</v>
      </c>
      <c r="C258" t="s">
        <v>311</v>
      </c>
      <c r="D258" s="2">
        <v>45124</v>
      </c>
      <c r="E258" s="2">
        <v>44972</v>
      </c>
      <c r="F258">
        <v>8505</v>
      </c>
      <c r="G258">
        <v>12278</v>
      </c>
    </row>
    <row r="259" spans="1:7" x14ac:dyDescent="0.3">
      <c r="A259">
        <v>258</v>
      </c>
      <c r="B259" t="s">
        <v>264</v>
      </c>
      <c r="C259" t="s">
        <v>307</v>
      </c>
      <c r="D259" s="2">
        <v>45036</v>
      </c>
      <c r="E259" s="2">
        <v>45197</v>
      </c>
      <c r="F259">
        <v>7979</v>
      </c>
      <c r="G259">
        <v>34483</v>
      </c>
    </row>
    <row r="260" spans="1:7" x14ac:dyDescent="0.3">
      <c r="A260">
        <v>259</v>
      </c>
      <c r="B260" t="s">
        <v>265</v>
      </c>
      <c r="C260" t="s">
        <v>309</v>
      </c>
      <c r="D260" s="2">
        <v>45256</v>
      </c>
      <c r="E260" s="2">
        <v>44961</v>
      </c>
      <c r="F260">
        <v>2057</v>
      </c>
      <c r="G260">
        <v>39260</v>
      </c>
    </row>
    <row r="261" spans="1:7" x14ac:dyDescent="0.3">
      <c r="A261">
        <v>260</v>
      </c>
      <c r="B261" t="s">
        <v>266</v>
      </c>
      <c r="C261" t="s">
        <v>309</v>
      </c>
      <c r="D261" s="2">
        <v>45027</v>
      </c>
      <c r="E261" s="2">
        <v>45202</v>
      </c>
      <c r="F261">
        <v>5531</v>
      </c>
      <c r="G261">
        <v>41535</v>
      </c>
    </row>
    <row r="262" spans="1:7" x14ac:dyDescent="0.3">
      <c r="A262">
        <v>261</v>
      </c>
      <c r="B262" t="s">
        <v>267</v>
      </c>
      <c r="C262" t="s">
        <v>310</v>
      </c>
      <c r="D262" s="2">
        <v>45109</v>
      </c>
      <c r="E262" s="2">
        <v>45090</v>
      </c>
      <c r="F262">
        <v>4958</v>
      </c>
      <c r="G262">
        <v>20101</v>
      </c>
    </row>
    <row r="263" spans="1:7" x14ac:dyDescent="0.3">
      <c r="A263">
        <v>262</v>
      </c>
      <c r="B263" t="s">
        <v>268</v>
      </c>
      <c r="C263" t="s">
        <v>310</v>
      </c>
      <c r="D263" s="2">
        <v>45260</v>
      </c>
      <c r="E263" s="2">
        <v>45304</v>
      </c>
      <c r="F263">
        <v>2435</v>
      </c>
      <c r="G263">
        <v>29217</v>
      </c>
    </row>
    <row r="264" spans="1:7" x14ac:dyDescent="0.3">
      <c r="A264">
        <v>263</v>
      </c>
      <c r="B264" t="s">
        <v>269</v>
      </c>
      <c r="C264" t="s">
        <v>310</v>
      </c>
      <c r="D264" s="2">
        <v>45086</v>
      </c>
      <c r="E264" s="2">
        <v>45016</v>
      </c>
      <c r="F264">
        <v>4300</v>
      </c>
      <c r="G264">
        <v>35840</v>
      </c>
    </row>
    <row r="265" spans="1:7" x14ac:dyDescent="0.3">
      <c r="A265">
        <v>264</v>
      </c>
      <c r="B265" t="s">
        <v>270</v>
      </c>
      <c r="C265" t="s">
        <v>310</v>
      </c>
      <c r="D265" s="2">
        <v>45008</v>
      </c>
      <c r="E265" s="2">
        <v>45065</v>
      </c>
      <c r="F265">
        <v>9248</v>
      </c>
      <c r="G265">
        <v>23048</v>
      </c>
    </row>
    <row r="266" spans="1:7" x14ac:dyDescent="0.3">
      <c r="A266">
        <v>265</v>
      </c>
      <c r="B266" t="s">
        <v>271</v>
      </c>
      <c r="C266" t="s">
        <v>311</v>
      </c>
      <c r="D266" s="2">
        <v>44962</v>
      </c>
      <c r="E266" s="2">
        <v>45156</v>
      </c>
      <c r="F266">
        <v>7421</v>
      </c>
      <c r="G266">
        <v>24807</v>
      </c>
    </row>
    <row r="267" spans="1:7" x14ac:dyDescent="0.3">
      <c r="A267">
        <v>266</v>
      </c>
      <c r="B267" t="s">
        <v>272</v>
      </c>
      <c r="C267" t="s">
        <v>308</v>
      </c>
      <c r="D267" s="2">
        <v>45164</v>
      </c>
      <c r="E267" s="2">
        <v>45258</v>
      </c>
      <c r="F267">
        <v>4818</v>
      </c>
      <c r="G267">
        <v>5184</v>
      </c>
    </row>
    <row r="268" spans="1:7" x14ac:dyDescent="0.3">
      <c r="A268">
        <v>267</v>
      </c>
      <c r="B268" t="s">
        <v>273</v>
      </c>
      <c r="C268" t="s">
        <v>309</v>
      </c>
      <c r="D268" s="2">
        <v>45170</v>
      </c>
      <c r="E268" s="2">
        <v>45171</v>
      </c>
      <c r="F268">
        <v>8498</v>
      </c>
      <c r="G268">
        <v>45046</v>
      </c>
    </row>
    <row r="269" spans="1:7" x14ac:dyDescent="0.3">
      <c r="A269">
        <v>268</v>
      </c>
      <c r="B269" t="s">
        <v>274</v>
      </c>
      <c r="C269" t="s">
        <v>310</v>
      </c>
      <c r="D269" s="2">
        <v>45177</v>
      </c>
      <c r="E269" s="2">
        <v>45192</v>
      </c>
      <c r="F269">
        <v>3589</v>
      </c>
      <c r="G269">
        <v>49742</v>
      </c>
    </row>
    <row r="270" spans="1:7" x14ac:dyDescent="0.3">
      <c r="A270">
        <v>269</v>
      </c>
      <c r="B270" t="s">
        <v>275</v>
      </c>
      <c r="C270" t="s">
        <v>307</v>
      </c>
      <c r="D270" s="2">
        <v>45181</v>
      </c>
      <c r="E270" s="2">
        <v>45035</v>
      </c>
      <c r="F270">
        <v>1957</v>
      </c>
      <c r="G270">
        <v>10074</v>
      </c>
    </row>
    <row r="271" spans="1:7" x14ac:dyDescent="0.3">
      <c r="A271">
        <v>270</v>
      </c>
      <c r="B271" t="s">
        <v>276</v>
      </c>
      <c r="C271" t="s">
        <v>309</v>
      </c>
      <c r="D271" s="2">
        <v>45208</v>
      </c>
      <c r="E271" s="2">
        <v>45111</v>
      </c>
      <c r="F271">
        <v>6912</v>
      </c>
      <c r="G271">
        <v>36318</v>
      </c>
    </row>
    <row r="272" spans="1:7" x14ac:dyDescent="0.3">
      <c r="A272">
        <v>271</v>
      </c>
      <c r="B272" t="s">
        <v>277</v>
      </c>
      <c r="C272" t="s">
        <v>310</v>
      </c>
      <c r="D272" s="2">
        <v>44948</v>
      </c>
      <c r="E272" s="2">
        <v>44982</v>
      </c>
      <c r="F272">
        <v>5210</v>
      </c>
      <c r="G272">
        <v>48198</v>
      </c>
    </row>
    <row r="273" spans="1:7" x14ac:dyDescent="0.3">
      <c r="A273">
        <v>272</v>
      </c>
      <c r="B273" t="s">
        <v>278</v>
      </c>
      <c r="C273" t="s">
        <v>310</v>
      </c>
      <c r="D273" s="2">
        <v>45156</v>
      </c>
      <c r="E273" s="2">
        <v>45130</v>
      </c>
      <c r="F273">
        <v>7592</v>
      </c>
      <c r="G273">
        <v>37511</v>
      </c>
    </row>
    <row r="274" spans="1:7" x14ac:dyDescent="0.3">
      <c r="A274">
        <v>273</v>
      </c>
      <c r="B274" t="s">
        <v>279</v>
      </c>
      <c r="C274" t="s">
        <v>311</v>
      </c>
      <c r="D274" s="2">
        <v>45080</v>
      </c>
      <c r="E274" s="2">
        <v>45151</v>
      </c>
      <c r="F274">
        <v>4940</v>
      </c>
      <c r="G274">
        <v>45494</v>
      </c>
    </row>
    <row r="275" spans="1:7" x14ac:dyDescent="0.3">
      <c r="A275">
        <v>274</v>
      </c>
      <c r="B275" t="s">
        <v>280</v>
      </c>
      <c r="C275" t="s">
        <v>308</v>
      </c>
      <c r="D275" s="2">
        <v>45046</v>
      </c>
      <c r="E275" s="2">
        <v>45121</v>
      </c>
      <c r="F275">
        <v>1769</v>
      </c>
      <c r="G275">
        <v>18051</v>
      </c>
    </row>
    <row r="276" spans="1:7" x14ac:dyDescent="0.3">
      <c r="A276">
        <v>275</v>
      </c>
      <c r="B276" t="s">
        <v>281</v>
      </c>
      <c r="C276" t="s">
        <v>308</v>
      </c>
      <c r="D276" s="2">
        <v>45092</v>
      </c>
      <c r="E276" s="2">
        <v>45238</v>
      </c>
      <c r="F276">
        <v>5354</v>
      </c>
      <c r="G276">
        <v>42977</v>
      </c>
    </row>
    <row r="277" spans="1:7" x14ac:dyDescent="0.3">
      <c r="A277">
        <v>276</v>
      </c>
      <c r="B277" t="s">
        <v>282</v>
      </c>
      <c r="C277" t="s">
        <v>311</v>
      </c>
      <c r="D277" s="2">
        <v>45125</v>
      </c>
      <c r="E277" s="2">
        <v>45001</v>
      </c>
      <c r="F277">
        <v>2858</v>
      </c>
      <c r="G277">
        <v>11462</v>
      </c>
    </row>
    <row r="278" spans="1:7" x14ac:dyDescent="0.3">
      <c r="A278">
        <v>277</v>
      </c>
      <c r="B278" t="s">
        <v>283</v>
      </c>
      <c r="C278" t="s">
        <v>307</v>
      </c>
      <c r="D278" s="2">
        <v>45273</v>
      </c>
      <c r="E278" s="2">
        <v>44971</v>
      </c>
      <c r="F278">
        <v>4834</v>
      </c>
      <c r="G278">
        <v>9983</v>
      </c>
    </row>
    <row r="279" spans="1:7" x14ac:dyDescent="0.3">
      <c r="A279">
        <v>278</v>
      </c>
      <c r="B279" t="s">
        <v>284</v>
      </c>
      <c r="C279" t="s">
        <v>308</v>
      </c>
      <c r="D279" s="2">
        <v>45001</v>
      </c>
      <c r="E279" s="2">
        <v>45167</v>
      </c>
      <c r="F279">
        <v>6580</v>
      </c>
      <c r="G279">
        <v>13092</v>
      </c>
    </row>
    <row r="280" spans="1:7" x14ac:dyDescent="0.3">
      <c r="A280">
        <v>279</v>
      </c>
      <c r="B280" t="s">
        <v>285</v>
      </c>
      <c r="C280" t="s">
        <v>307</v>
      </c>
      <c r="D280" s="2">
        <v>45005</v>
      </c>
      <c r="E280" s="2">
        <v>45036</v>
      </c>
      <c r="F280">
        <v>4742</v>
      </c>
      <c r="G280">
        <v>34011</v>
      </c>
    </row>
    <row r="281" spans="1:7" x14ac:dyDescent="0.3">
      <c r="A281">
        <v>280</v>
      </c>
      <c r="B281" t="s">
        <v>286</v>
      </c>
      <c r="C281" t="s">
        <v>309</v>
      </c>
      <c r="D281" s="2">
        <v>45245</v>
      </c>
      <c r="E281" s="2">
        <v>45180</v>
      </c>
      <c r="F281">
        <v>2575</v>
      </c>
      <c r="G281">
        <v>33456</v>
      </c>
    </row>
    <row r="282" spans="1:7" x14ac:dyDescent="0.3">
      <c r="A282">
        <v>281</v>
      </c>
      <c r="B282" t="s">
        <v>287</v>
      </c>
      <c r="C282" t="s">
        <v>309</v>
      </c>
      <c r="D282" s="2">
        <v>44999</v>
      </c>
      <c r="E282" s="2">
        <v>45107</v>
      </c>
      <c r="F282">
        <v>6709</v>
      </c>
      <c r="G282">
        <v>47344</v>
      </c>
    </row>
    <row r="283" spans="1:7" x14ac:dyDescent="0.3">
      <c r="A283">
        <v>282</v>
      </c>
      <c r="B283" t="s">
        <v>288</v>
      </c>
      <c r="C283" t="s">
        <v>308</v>
      </c>
      <c r="D283" s="2">
        <v>45126</v>
      </c>
      <c r="E283" s="2">
        <v>45324</v>
      </c>
      <c r="F283">
        <v>3993</v>
      </c>
      <c r="G283">
        <v>35073</v>
      </c>
    </row>
    <row r="284" spans="1:7" x14ac:dyDescent="0.3">
      <c r="A284">
        <v>283</v>
      </c>
      <c r="B284" t="s">
        <v>289</v>
      </c>
      <c r="C284" t="s">
        <v>308</v>
      </c>
      <c r="D284" s="2">
        <v>45228</v>
      </c>
      <c r="E284" s="2">
        <v>45158</v>
      </c>
      <c r="F284">
        <v>2306</v>
      </c>
      <c r="G284">
        <v>29153</v>
      </c>
    </row>
    <row r="285" spans="1:7" x14ac:dyDescent="0.3">
      <c r="A285">
        <v>284</v>
      </c>
      <c r="B285" t="s">
        <v>290</v>
      </c>
      <c r="C285" t="s">
        <v>309</v>
      </c>
      <c r="D285" s="2">
        <v>45060</v>
      </c>
      <c r="E285" s="2">
        <v>45214</v>
      </c>
      <c r="F285">
        <v>2164</v>
      </c>
      <c r="G285">
        <v>17271</v>
      </c>
    </row>
    <row r="286" spans="1:7" x14ac:dyDescent="0.3">
      <c r="A286">
        <v>285</v>
      </c>
      <c r="B286" t="s">
        <v>291</v>
      </c>
      <c r="C286" t="s">
        <v>309</v>
      </c>
      <c r="D286" s="2">
        <v>44974</v>
      </c>
      <c r="E286" s="2">
        <v>45297</v>
      </c>
      <c r="F286">
        <v>4313</v>
      </c>
      <c r="G286">
        <v>8869</v>
      </c>
    </row>
    <row r="287" spans="1:7" x14ac:dyDescent="0.3">
      <c r="A287">
        <v>286</v>
      </c>
      <c r="B287" t="s">
        <v>292</v>
      </c>
      <c r="C287" t="s">
        <v>308</v>
      </c>
      <c r="D287" s="2">
        <v>45114</v>
      </c>
      <c r="E287" s="2">
        <v>45109</v>
      </c>
      <c r="F287">
        <v>1960</v>
      </c>
      <c r="G287">
        <v>30652</v>
      </c>
    </row>
    <row r="288" spans="1:7" x14ac:dyDescent="0.3">
      <c r="A288">
        <v>287</v>
      </c>
      <c r="B288" t="s">
        <v>293</v>
      </c>
      <c r="C288" t="s">
        <v>309</v>
      </c>
      <c r="D288" s="2">
        <v>45097</v>
      </c>
      <c r="E288" s="2">
        <v>45099</v>
      </c>
      <c r="F288">
        <v>4492</v>
      </c>
      <c r="G288">
        <v>32274</v>
      </c>
    </row>
    <row r="289" spans="1:7" x14ac:dyDescent="0.3">
      <c r="A289">
        <v>288</v>
      </c>
      <c r="B289" t="s">
        <v>294</v>
      </c>
      <c r="C289" t="s">
        <v>308</v>
      </c>
      <c r="D289" s="2">
        <v>45065</v>
      </c>
      <c r="E289" s="2">
        <v>45007</v>
      </c>
      <c r="F289">
        <v>4946</v>
      </c>
      <c r="G289">
        <v>41564</v>
      </c>
    </row>
    <row r="290" spans="1:7" x14ac:dyDescent="0.3">
      <c r="A290">
        <v>289</v>
      </c>
      <c r="B290" t="s">
        <v>295</v>
      </c>
      <c r="C290" t="s">
        <v>311</v>
      </c>
      <c r="D290" s="2">
        <v>45169</v>
      </c>
      <c r="E290" s="2">
        <v>45221</v>
      </c>
      <c r="F290">
        <v>7432</v>
      </c>
      <c r="G290">
        <v>10393</v>
      </c>
    </row>
    <row r="291" spans="1:7" x14ac:dyDescent="0.3">
      <c r="A291">
        <v>290</v>
      </c>
      <c r="B291" t="s">
        <v>296</v>
      </c>
      <c r="C291" t="s">
        <v>310</v>
      </c>
      <c r="D291" s="2">
        <v>45240</v>
      </c>
      <c r="E291" s="2">
        <v>45142</v>
      </c>
      <c r="F291">
        <v>8452</v>
      </c>
      <c r="G291">
        <v>49711</v>
      </c>
    </row>
    <row r="292" spans="1:7" x14ac:dyDescent="0.3">
      <c r="A292">
        <v>291</v>
      </c>
      <c r="B292" t="s">
        <v>297</v>
      </c>
      <c r="C292" t="s">
        <v>308</v>
      </c>
      <c r="D292" s="2">
        <v>45272</v>
      </c>
      <c r="E292" s="2">
        <v>45326</v>
      </c>
      <c r="F292">
        <v>3780</v>
      </c>
      <c r="G292">
        <v>39274</v>
      </c>
    </row>
    <row r="293" spans="1:7" x14ac:dyDescent="0.3">
      <c r="A293">
        <v>292</v>
      </c>
      <c r="B293" t="s">
        <v>298</v>
      </c>
      <c r="C293" t="s">
        <v>307</v>
      </c>
      <c r="D293" s="2">
        <v>45052</v>
      </c>
      <c r="E293" s="2">
        <v>45029</v>
      </c>
      <c r="F293">
        <v>2229</v>
      </c>
      <c r="G293">
        <v>29769</v>
      </c>
    </row>
    <row r="294" spans="1:7" x14ac:dyDescent="0.3">
      <c r="A294">
        <v>293</v>
      </c>
      <c r="B294" t="s">
        <v>299</v>
      </c>
      <c r="C294" t="s">
        <v>308</v>
      </c>
      <c r="D294" s="2">
        <v>45133</v>
      </c>
      <c r="E294" s="2">
        <v>45235</v>
      </c>
      <c r="F294">
        <v>7703</v>
      </c>
      <c r="G294">
        <v>20920</v>
      </c>
    </row>
    <row r="295" spans="1:7" x14ac:dyDescent="0.3">
      <c r="A295">
        <v>294</v>
      </c>
      <c r="B295" t="s">
        <v>300</v>
      </c>
      <c r="C295" t="s">
        <v>309</v>
      </c>
      <c r="D295" s="2">
        <v>45265</v>
      </c>
      <c r="E295" s="2">
        <v>45309</v>
      </c>
      <c r="F295">
        <v>5745</v>
      </c>
      <c r="G295">
        <v>19550</v>
      </c>
    </row>
    <row r="296" spans="1:7" x14ac:dyDescent="0.3">
      <c r="A296">
        <v>295</v>
      </c>
      <c r="B296" t="s">
        <v>301</v>
      </c>
      <c r="C296" t="s">
        <v>307</v>
      </c>
      <c r="D296" s="2">
        <v>45124</v>
      </c>
      <c r="E296" s="2">
        <v>45159</v>
      </c>
      <c r="F296">
        <v>4599</v>
      </c>
      <c r="G296">
        <v>12213</v>
      </c>
    </row>
    <row r="297" spans="1:7" x14ac:dyDescent="0.3">
      <c r="A297">
        <v>296</v>
      </c>
      <c r="B297" t="s">
        <v>302</v>
      </c>
      <c r="C297" t="s">
        <v>307</v>
      </c>
      <c r="D297" s="2">
        <v>45113</v>
      </c>
      <c r="E297" s="2">
        <v>45287</v>
      </c>
      <c r="F297">
        <v>7930</v>
      </c>
      <c r="G297">
        <v>38914</v>
      </c>
    </row>
    <row r="298" spans="1:7" x14ac:dyDescent="0.3">
      <c r="A298">
        <v>297</v>
      </c>
      <c r="B298" t="s">
        <v>303</v>
      </c>
      <c r="C298" t="s">
        <v>310</v>
      </c>
      <c r="D298" s="2">
        <v>44944</v>
      </c>
      <c r="E298" s="2">
        <v>45076</v>
      </c>
      <c r="F298">
        <v>2181</v>
      </c>
      <c r="G298">
        <v>40505</v>
      </c>
    </row>
    <row r="299" spans="1:7" x14ac:dyDescent="0.3">
      <c r="A299">
        <v>298</v>
      </c>
      <c r="B299" t="s">
        <v>304</v>
      </c>
      <c r="C299" t="s">
        <v>308</v>
      </c>
      <c r="D299" s="2">
        <v>45124</v>
      </c>
      <c r="E299" s="2">
        <v>45158</v>
      </c>
      <c r="F299">
        <v>4004</v>
      </c>
      <c r="G299">
        <v>33903</v>
      </c>
    </row>
    <row r="300" spans="1:7" x14ac:dyDescent="0.3">
      <c r="A300">
        <v>299</v>
      </c>
      <c r="B300" t="s">
        <v>305</v>
      </c>
      <c r="C300" t="s">
        <v>311</v>
      </c>
      <c r="D300" s="2">
        <v>45277</v>
      </c>
      <c r="E300" s="2">
        <v>45043</v>
      </c>
      <c r="F300">
        <v>3514</v>
      </c>
      <c r="G300">
        <v>27014</v>
      </c>
    </row>
    <row r="301" spans="1:7" x14ac:dyDescent="0.3">
      <c r="A301">
        <v>300</v>
      </c>
      <c r="B301" t="s">
        <v>306</v>
      </c>
      <c r="C301" t="s">
        <v>307</v>
      </c>
      <c r="D301" s="2">
        <v>45079</v>
      </c>
      <c r="E301" s="2">
        <v>45239</v>
      </c>
      <c r="F301">
        <v>7786</v>
      </c>
      <c r="G301">
        <v>20708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C1" sqref="C1:D1"/>
    </sheetView>
  </sheetViews>
  <sheetFormatPr defaultRowHeight="14.4" x14ac:dyDescent="0.3"/>
  <cols>
    <col min="2" max="2" width="12.21875" bestFit="1" customWidth="1"/>
    <col min="3" max="3" width="18.109375" bestFit="1" customWidth="1"/>
    <col min="4" max="4" width="22.6640625" bestFit="1" customWidth="1"/>
    <col min="5" max="5" width="13.6640625" bestFit="1" customWidth="1"/>
  </cols>
  <sheetData>
    <row r="1" spans="1:5" x14ac:dyDescent="0.3">
      <c r="A1" s="1" t="s">
        <v>0</v>
      </c>
      <c r="B1" s="1" t="s">
        <v>1</v>
      </c>
      <c r="C1" s="1" t="s">
        <v>312</v>
      </c>
      <c r="D1" s="1" t="s">
        <v>313</v>
      </c>
      <c r="E1" s="3" t="s">
        <v>320</v>
      </c>
    </row>
    <row r="2" spans="1:5" x14ac:dyDescent="0.3">
      <c r="A2">
        <v>1</v>
      </c>
      <c r="B2" t="s">
        <v>7</v>
      </c>
      <c r="C2">
        <v>9205</v>
      </c>
      <c r="D2">
        <v>62389</v>
      </c>
      <c r="E2">
        <f>C2+D2</f>
        <v>71594</v>
      </c>
    </row>
    <row r="3" spans="1:5" x14ac:dyDescent="0.3">
      <c r="A3">
        <v>2</v>
      </c>
      <c r="B3" t="s">
        <v>8</v>
      </c>
      <c r="C3">
        <v>21917</v>
      </c>
      <c r="D3">
        <v>52878</v>
      </c>
      <c r="E3">
        <f t="shared" ref="E3:E66" si="0">C3+D3</f>
        <v>74795</v>
      </c>
    </row>
    <row r="4" spans="1:5" x14ac:dyDescent="0.3">
      <c r="A4">
        <v>3</v>
      </c>
      <c r="B4" t="s">
        <v>9</v>
      </c>
      <c r="C4">
        <v>57646</v>
      </c>
      <c r="D4">
        <v>73488</v>
      </c>
      <c r="E4">
        <f t="shared" si="0"/>
        <v>131134</v>
      </c>
    </row>
    <row r="5" spans="1:5" x14ac:dyDescent="0.3">
      <c r="A5">
        <v>4</v>
      </c>
      <c r="B5" t="s">
        <v>10</v>
      </c>
      <c r="C5">
        <v>79808</v>
      </c>
      <c r="D5">
        <v>34267</v>
      </c>
      <c r="E5">
        <f t="shared" si="0"/>
        <v>114075</v>
      </c>
    </row>
    <row r="6" spans="1:5" x14ac:dyDescent="0.3">
      <c r="A6">
        <v>5</v>
      </c>
      <c r="B6" t="s">
        <v>11</v>
      </c>
      <c r="C6">
        <v>59122</v>
      </c>
      <c r="D6">
        <v>19355</v>
      </c>
      <c r="E6">
        <f t="shared" si="0"/>
        <v>78477</v>
      </c>
    </row>
    <row r="7" spans="1:5" x14ac:dyDescent="0.3">
      <c r="A7">
        <v>6</v>
      </c>
      <c r="B7" t="s">
        <v>12</v>
      </c>
      <c r="C7">
        <v>21601</v>
      </c>
      <c r="D7">
        <v>49237</v>
      </c>
      <c r="E7">
        <f t="shared" si="0"/>
        <v>70838</v>
      </c>
    </row>
    <row r="8" spans="1:5" x14ac:dyDescent="0.3">
      <c r="A8">
        <v>7</v>
      </c>
      <c r="B8" t="s">
        <v>13</v>
      </c>
      <c r="C8">
        <v>67859</v>
      </c>
      <c r="D8">
        <v>33373</v>
      </c>
      <c r="E8">
        <f t="shared" si="0"/>
        <v>101232</v>
      </c>
    </row>
    <row r="9" spans="1:5" x14ac:dyDescent="0.3">
      <c r="A9">
        <v>8</v>
      </c>
      <c r="B9" t="s">
        <v>14</v>
      </c>
      <c r="C9">
        <v>29261</v>
      </c>
      <c r="D9">
        <v>14945</v>
      </c>
      <c r="E9">
        <f t="shared" si="0"/>
        <v>44206</v>
      </c>
    </row>
    <row r="10" spans="1:5" x14ac:dyDescent="0.3">
      <c r="A10">
        <v>9</v>
      </c>
      <c r="B10" t="s">
        <v>15</v>
      </c>
      <c r="C10">
        <v>63853</v>
      </c>
      <c r="D10">
        <v>31124</v>
      </c>
      <c r="E10">
        <f t="shared" si="0"/>
        <v>94977</v>
      </c>
    </row>
    <row r="11" spans="1:5" x14ac:dyDescent="0.3">
      <c r="A11">
        <v>10</v>
      </c>
      <c r="B11" t="s">
        <v>16</v>
      </c>
      <c r="C11">
        <v>2268</v>
      </c>
      <c r="D11">
        <v>55210</v>
      </c>
      <c r="E11">
        <f t="shared" si="0"/>
        <v>57478</v>
      </c>
    </row>
    <row r="12" spans="1:5" x14ac:dyDescent="0.3">
      <c r="A12">
        <v>11</v>
      </c>
      <c r="B12" t="s">
        <v>17</v>
      </c>
      <c r="C12">
        <v>22263</v>
      </c>
      <c r="D12">
        <v>35700</v>
      </c>
      <c r="E12">
        <f t="shared" si="0"/>
        <v>57963</v>
      </c>
    </row>
    <row r="13" spans="1:5" x14ac:dyDescent="0.3">
      <c r="A13">
        <v>12</v>
      </c>
      <c r="B13" t="s">
        <v>18</v>
      </c>
      <c r="C13">
        <v>59382</v>
      </c>
      <c r="D13">
        <v>50263</v>
      </c>
      <c r="E13">
        <f t="shared" si="0"/>
        <v>109645</v>
      </c>
    </row>
    <row r="14" spans="1:5" x14ac:dyDescent="0.3">
      <c r="A14">
        <v>13</v>
      </c>
      <c r="B14" t="s">
        <v>19</v>
      </c>
      <c r="C14">
        <v>11709</v>
      </c>
      <c r="D14">
        <v>24846</v>
      </c>
      <c r="E14">
        <f t="shared" si="0"/>
        <v>36555</v>
      </c>
    </row>
    <row r="15" spans="1:5" x14ac:dyDescent="0.3">
      <c r="A15">
        <v>14</v>
      </c>
      <c r="B15" t="s">
        <v>20</v>
      </c>
      <c r="C15">
        <v>25576</v>
      </c>
      <c r="D15">
        <v>32771</v>
      </c>
      <c r="E15">
        <f t="shared" si="0"/>
        <v>58347</v>
      </c>
    </row>
    <row r="16" spans="1:5" x14ac:dyDescent="0.3">
      <c r="A16">
        <v>15</v>
      </c>
      <c r="B16" t="s">
        <v>21</v>
      </c>
      <c r="C16">
        <v>22795</v>
      </c>
      <c r="D16">
        <v>23525</v>
      </c>
      <c r="E16">
        <f t="shared" si="0"/>
        <v>46320</v>
      </c>
    </row>
    <row r="17" spans="1:5" x14ac:dyDescent="0.3">
      <c r="A17">
        <v>16</v>
      </c>
      <c r="B17" t="s">
        <v>22</v>
      </c>
      <c r="C17">
        <v>23113</v>
      </c>
      <c r="D17">
        <v>64862</v>
      </c>
      <c r="E17">
        <f t="shared" si="0"/>
        <v>87975</v>
      </c>
    </row>
    <row r="18" spans="1:5" x14ac:dyDescent="0.3">
      <c r="A18">
        <v>17</v>
      </c>
      <c r="B18" t="s">
        <v>23</v>
      </c>
      <c r="C18">
        <v>20854</v>
      </c>
      <c r="D18">
        <v>54660</v>
      </c>
      <c r="E18">
        <f t="shared" si="0"/>
        <v>75514</v>
      </c>
    </row>
    <row r="19" spans="1:5" x14ac:dyDescent="0.3">
      <c r="A19">
        <v>18</v>
      </c>
      <c r="B19" t="s">
        <v>24</v>
      </c>
      <c r="C19">
        <v>51950</v>
      </c>
      <c r="D19">
        <v>62824</v>
      </c>
      <c r="E19">
        <f t="shared" si="0"/>
        <v>114774</v>
      </c>
    </row>
    <row r="20" spans="1:5" x14ac:dyDescent="0.3">
      <c r="A20">
        <v>19</v>
      </c>
      <c r="B20" t="s">
        <v>25</v>
      </c>
      <c r="C20">
        <v>58944</v>
      </c>
      <c r="D20">
        <v>26170</v>
      </c>
      <c r="E20">
        <f t="shared" si="0"/>
        <v>85114</v>
      </c>
    </row>
    <row r="21" spans="1:5" x14ac:dyDescent="0.3">
      <c r="A21">
        <v>20</v>
      </c>
      <c r="B21" t="s">
        <v>26</v>
      </c>
      <c r="C21">
        <v>45534</v>
      </c>
      <c r="D21">
        <v>27884</v>
      </c>
      <c r="E21">
        <f t="shared" si="0"/>
        <v>73418</v>
      </c>
    </row>
    <row r="22" spans="1:5" x14ac:dyDescent="0.3">
      <c r="A22">
        <v>21</v>
      </c>
      <c r="B22" t="s">
        <v>27</v>
      </c>
      <c r="C22">
        <v>22507</v>
      </c>
      <c r="D22">
        <v>46064</v>
      </c>
      <c r="E22">
        <f t="shared" si="0"/>
        <v>68571</v>
      </c>
    </row>
    <row r="23" spans="1:5" x14ac:dyDescent="0.3">
      <c r="A23">
        <v>22</v>
      </c>
      <c r="B23" t="s">
        <v>28</v>
      </c>
      <c r="C23">
        <v>67884</v>
      </c>
      <c r="D23">
        <v>45365</v>
      </c>
      <c r="E23">
        <f t="shared" si="0"/>
        <v>113249</v>
      </c>
    </row>
    <row r="24" spans="1:5" x14ac:dyDescent="0.3">
      <c r="A24">
        <v>23</v>
      </c>
      <c r="B24" t="s">
        <v>29</v>
      </c>
      <c r="C24">
        <v>34893</v>
      </c>
      <c r="D24">
        <v>68309</v>
      </c>
      <c r="E24">
        <f t="shared" si="0"/>
        <v>103202</v>
      </c>
    </row>
    <row r="25" spans="1:5" x14ac:dyDescent="0.3">
      <c r="A25">
        <v>24</v>
      </c>
      <c r="B25" t="s">
        <v>30</v>
      </c>
      <c r="C25">
        <v>57159</v>
      </c>
      <c r="D25">
        <v>35896</v>
      </c>
      <c r="E25">
        <f t="shared" si="0"/>
        <v>93055</v>
      </c>
    </row>
    <row r="26" spans="1:5" x14ac:dyDescent="0.3">
      <c r="A26">
        <v>25</v>
      </c>
      <c r="B26" t="s">
        <v>31</v>
      </c>
      <c r="C26">
        <v>52099</v>
      </c>
      <c r="D26">
        <v>18770</v>
      </c>
      <c r="E26">
        <f t="shared" si="0"/>
        <v>70869</v>
      </c>
    </row>
    <row r="27" spans="1:5" x14ac:dyDescent="0.3">
      <c r="A27">
        <v>26</v>
      </c>
      <c r="B27" t="s">
        <v>32</v>
      </c>
      <c r="C27">
        <v>5722</v>
      </c>
      <c r="D27">
        <v>73464</v>
      </c>
      <c r="E27">
        <f t="shared" si="0"/>
        <v>79186</v>
      </c>
    </row>
    <row r="28" spans="1:5" x14ac:dyDescent="0.3">
      <c r="A28">
        <v>27</v>
      </c>
      <c r="B28" t="s">
        <v>33</v>
      </c>
      <c r="C28">
        <v>27601</v>
      </c>
      <c r="D28">
        <v>30191</v>
      </c>
      <c r="E28">
        <f t="shared" si="0"/>
        <v>57792</v>
      </c>
    </row>
    <row r="29" spans="1:5" x14ac:dyDescent="0.3">
      <c r="A29">
        <v>28</v>
      </c>
      <c r="B29" t="s">
        <v>34</v>
      </c>
      <c r="C29">
        <v>42385</v>
      </c>
      <c r="D29">
        <v>19267</v>
      </c>
      <c r="E29">
        <f t="shared" si="0"/>
        <v>61652</v>
      </c>
    </row>
    <row r="30" spans="1:5" x14ac:dyDescent="0.3">
      <c r="A30">
        <v>29</v>
      </c>
      <c r="B30" t="s">
        <v>35</v>
      </c>
      <c r="C30">
        <v>41831</v>
      </c>
      <c r="D30">
        <v>54899</v>
      </c>
      <c r="E30">
        <f t="shared" si="0"/>
        <v>96730</v>
      </c>
    </row>
    <row r="31" spans="1:5" x14ac:dyDescent="0.3">
      <c r="A31">
        <v>30</v>
      </c>
      <c r="B31" t="s">
        <v>36</v>
      </c>
      <c r="C31">
        <v>28025</v>
      </c>
      <c r="D31">
        <v>54025</v>
      </c>
      <c r="E31">
        <f t="shared" si="0"/>
        <v>82050</v>
      </c>
    </row>
    <row r="32" spans="1:5" x14ac:dyDescent="0.3">
      <c r="A32">
        <v>31</v>
      </c>
      <c r="B32" t="s">
        <v>37</v>
      </c>
      <c r="C32">
        <v>83282</v>
      </c>
      <c r="D32">
        <v>69997</v>
      </c>
      <c r="E32">
        <f t="shared" si="0"/>
        <v>153279</v>
      </c>
    </row>
    <row r="33" spans="1:5" x14ac:dyDescent="0.3">
      <c r="A33">
        <v>32</v>
      </c>
      <c r="B33" t="s">
        <v>38</v>
      </c>
      <c r="C33">
        <v>24208</v>
      </c>
      <c r="D33">
        <v>42586</v>
      </c>
      <c r="E33">
        <f t="shared" si="0"/>
        <v>66794</v>
      </c>
    </row>
    <row r="34" spans="1:5" x14ac:dyDescent="0.3">
      <c r="A34">
        <v>33</v>
      </c>
      <c r="B34" t="s">
        <v>39</v>
      </c>
      <c r="C34">
        <v>8661</v>
      </c>
      <c r="D34">
        <v>63742</v>
      </c>
      <c r="E34">
        <f t="shared" si="0"/>
        <v>72403</v>
      </c>
    </row>
    <row r="35" spans="1:5" x14ac:dyDescent="0.3">
      <c r="A35">
        <v>34</v>
      </c>
      <c r="B35" t="s">
        <v>40</v>
      </c>
      <c r="C35">
        <v>92082</v>
      </c>
      <c r="D35">
        <v>13060</v>
      </c>
      <c r="E35">
        <f t="shared" si="0"/>
        <v>105142</v>
      </c>
    </row>
    <row r="36" spans="1:5" x14ac:dyDescent="0.3">
      <c r="A36">
        <v>35</v>
      </c>
      <c r="B36" t="s">
        <v>41</v>
      </c>
      <c r="C36">
        <v>7950</v>
      </c>
      <c r="D36">
        <v>68086</v>
      </c>
      <c r="E36">
        <f t="shared" si="0"/>
        <v>76036</v>
      </c>
    </row>
    <row r="37" spans="1:5" x14ac:dyDescent="0.3">
      <c r="A37">
        <v>36</v>
      </c>
      <c r="B37" t="s">
        <v>42</v>
      </c>
      <c r="C37">
        <v>49682</v>
      </c>
      <c r="D37">
        <v>50353</v>
      </c>
      <c r="E37">
        <f t="shared" si="0"/>
        <v>100035</v>
      </c>
    </row>
    <row r="38" spans="1:5" x14ac:dyDescent="0.3">
      <c r="A38">
        <v>37</v>
      </c>
      <c r="B38" t="s">
        <v>43</v>
      </c>
      <c r="C38">
        <v>47363</v>
      </c>
      <c r="D38">
        <v>55970</v>
      </c>
      <c r="E38">
        <f t="shared" si="0"/>
        <v>103333</v>
      </c>
    </row>
    <row r="39" spans="1:5" x14ac:dyDescent="0.3">
      <c r="A39">
        <v>38</v>
      </c>
      <c r="B39" t="s">
        <v>44</v>
      </c>
      <c r="C39">
        <v>87671</v>
      </c>
      <c r="D39">
        <v>54882</v>
      </c>
      <c r="E39">
        <f t="shared" si="0"/>
        <v>142553</v>
      </c>
    </row>
    <row r="40" spans="1:5" x14ac:dyDescent="0.3">
      <c r="A40">
        <v>39</v>
      </c>
      <c r="B40" t="s">
        <v>45</v>
      </c>
      <c r="C40">
        <v>81626</v>
      </c>
      <c r="D40">
        <v>14731</v>
      </c>
      <c r="E40">
        <f t="shared" si="0"/>
        <v>96357</v>
      </c>
    </row>
    <row r="41" spans="1:5" x14ac:dyDescent="0.3">
      <c r="A41">
        <v>40</v>
      </c>
      <c r="B41" t="s">
        <v>46</v>
      </c>
      <c r="C41">
        <v>64394</v>
      </c>
      <c r="D41">
        <v>69809</v>
      </c>
      <c r="E41">
        <f t="shared" si="0"/>
        <v>134203</v>
      </c>
    </row>
    <row r="42" spans="1:5" x14ac:dyDescent="0.3">
      <c r="A42">
        <v>41</v>
      </c>
      <c r="B42" t="s">
        <v>47</v>
      </c>
      <c r="C42">
        <v>50898</v>
      </c>
      <c r="D42">
        <v>55331</v>
      </c>
      <c r="E42">
        <f t="shared" si="0"/>
        <v>106229</v>
      </c>
    </row>
    <row r="43" spans="1:5" x14ac:dyDescent="0.3">
      <c r="A43">
        <v>42</v>
      </c>
      <c r="B43" t="s">
        <v>48</v>
      </c>
      <c r="C43">
        <v>98895</v>
      </c>
      <c r="D43">
        <v>60751</v>
      </c>
      <c r="E43">
        <f t="shared" si="0"/>
        <v>159646</v>
      </c>
    </row>
    <row r="44" spans="1:5" x14ac:dyDescent="0.3">
      <c r="A44">
        <v>43</v>
      </c>
      <c r="B44" t="s">
        <v>49</v>
      </c>
      <c r="C44">
        <v>39956</v>
      </c>
      <c r="D44">
        <v>50676</v>
      </c>
      <c r="E44">
        <f t="shared" si="0"/>
        <v>90632</v>
      </c>
    </row>
    <row r="45" spans="1:5" x14ac:dyDescent="0.3">
      <c r="A45">
        <v>44</v>
      </c>
      <c r="B45" t="s">
        <v>50</v>
      </c>
      <c r="C45">
        <v>91452</v>
      </c>
      <c r="D45">
        <v>663</v>
      </c>
      <c r="E45">
        <f t="shared" si="0"/>
        <v>92115</v>
      </c>
    </row>
    <row r="46" spans="1:5" x14ac:dyDescent="0.3">
      <c r="A46">
        <v>45</v>
      </c>
      <c r="B46" t="s">
        <v>51</v>
      </c>
      <c r="C46">
        <v>1564</v>
      </c>
      <c r="D46">
        <v>71346</v>
      </c>
      <c r="E46">
        <f t="shared" si="0"/>
        <v>72910</v>
      </c>
    </row>
    <row r="47" spans="1:5" x14ac:dyDescent="0.3">
      <c r="A47">
        <v>46</v>
      </c>
      <c r="B47" t="s">
        <v>52</v>
      </c>
      <c r="C47">
        <v>66227</v>
      </c>
      <c r="D47">
        <v>6499</v>
      </c>
      <c r="E47">
        <f t="shared" si="0"/>
        <v>72726</v>
      </c>
    </row>
    <row r="48" spans="1:5" x14ac:dyDescent="0.3">
      <c r="A48">
        <v>47</v>
      </c>
      <c r="B48" t="s">
        <v>53</v>
      </c>
      <c r="C48">
        <v>70713</v>
      </c>
      <c r="D48">
        <v>36264</v>
      </c>
      <c r="E48">
        <f t="shared" si="0"/>
        <v>106977</v>
      </c>
    </row>
    <row r="49" spans="1:5" x14ac:dyDescent="0.3">
      <c r="A49">
        <v>48</v>
      </c>
      <c r="B49" t="s">
        <v>54</v>
      </c>
      <c r="C49">
        <v>91757</v>
      </c>
      <c r="D49">
        <v>16862</v>
      </c>
      <c r="E49">
        <f t="shared" si="0"/>
        <v>108619</v>
      </c>
    </row>
    <row r="50" spans="1:5" x14ac:dyDescent="0.3">
      <c r="A50">
        <v>49</v>
      </c>
      <c r="B50" t="s">
        <v>55</v>
      </c>
      <c r="C50">
        <v>67247</v>
      </c>
      <c r="D50">
        <v>43146</v>
      </c>
      <c r="E50">
        <f t="shared" si="0"/>
        <v>110393</v>
      </c>
    </row>
    <row r="51" spans="1:5" x14ac:dyDescent="0.3">
      <c r="A51">
        <v>50</v>
      </c>
      <c r="B51" t="s">
        <v>56</v>
      </c>
      <c r="C51">
        <v>1106</v>
      </c>
      <c r="D51">
        <v>36981</v>
      </c>
      <c r="E51">
        <f t="shared" si="0"/>
        <v>38087</v>
      </c>
    </row>
    <row r="52" spans="1:5" x14ac:dyDescent="0.3">
      <c r="A52">
        <v>51</v>
      </c>
      <c r="B52" t="s">
        <v>57</v>
      </c>
      <c r="C52">
        <v>34522</v>
      </c>
      <c r="D52">
        <v>759</v>
      </c>
      <c r="E52">
        <f t="shared" si="0"/>
        <v>35281</v>
      </c>
    </row>
    <row r="53" spans="1:5" x14ac:dyDescent="0.3">
      <c r="A53">
        <v>52</v>
      </c>
      <c r="B53" t="s">
        <v>58</v>
      </c>
      <c r="C53">
        <v>35395</v>
      </c>
      <c r="D53">
        <v>5736</v>
      </c>
      <c r="E53">
        <f t="shared" si="0"/>
        <v>41131</v>
      </c>
    </row>
    <row r="54" spans="1:5" x14ac:dyDescent="0.3">
      <c r="A54">
        <v>53</v>
      </c>
      <c r="B54" t="s">
        <v>59</v>
      </c>
      <c r="C54">
        <v>30856</v>
      </c>
      <c r="D54">
        <v>58008</v>
      </c>
      <c r="E54">
        <f t="shared" si="0"/>
        <v>88864</v>
      </c>
    </row>
    <row r="55" spans="1:5" x14ac:dyDescent="0.3">
      <c r="A55">
        <v>54</v>
      </c>
      <c r="B55" t="s">
        <v>60</v>
      </c>
      <c r="C55">
        <v>74195</v>
      </c>
      <c r="D55">
        <v>56222</v>
      </c>
      <c r="E55">
        <f t="shared" si="0"/>
        <v>130417</v>
      </c>
    </row>
    <row r="56" spans="1:5" x14ac:dyDescent="0.3">
      <c r="A56">
        <v>55</v>
      </c>
      <c r="B56" t="s">
        <v>61</v>
      </c>
      <c r="C56">
        <v>34705</v>
      </c>
      <c r="D56">
        <v>46600</v>
      </c>
      <c r="E56">
        <f t="shared" si="0"/>
        <v>81305</v>
      </c>
    </row>
    <row r="57" spans="1:5" x14ac:dyDescent="0.3">
      <c r="A57">
        <v>56</v>
      </c>
      <c r="B57" t="s">
        <v>62</v>
      </c>
      <c r="C57">
        <v>12474</v>
      </c>
      <c r="D57">
        <v>71389</v>
      </c>
      <c r="E57">
        <f t="shared" si="0"/>
        <v>83863</v>
      </c>
    </row>
    <row r="58" spans="1:5" x14ac:dyDescent="0.3">
      <c r="A58">
        <v>57</v>
      </c>
      <c r="B58" t="s">
        <v>63</v>
      </c>
      <c r="C58">
        <v>38277</v>
      </c>
      <c r="D58">
        <v>46297</v>
      </c>
      <c r="E58">
        <f t="shared" si="0"/>
        <v>84574</v>
      </c>
    </row>
    <row r="59" spans="1:5" x14ac:dyDescent="0.3">
      <c r="A59">
        <v>58</v>
      </c>
      <c r="B59" t="s">
        <v>64</v>
      </c>
      <c r="C59">
        <v>33653</v>
      </c>
      <c r="D59">
        <v>52983</v>
      </c>
      <c r="E59">
        <f t="shared" si="0"/>
        <v>86636</v>
      </c>
    </row>
    <row r="60" spans="1:5" x14ac:dyDescent="0.3">
      <c r="A60">
        <v>59</v>
      </c>
      <c r="B60" t="s">
        <v>65</v>
      </c>
      <c r="C60">
        <v>37850</v>
      </c>
      <c r="D60">
        <v>28999</v>
      </c>
      <c r="E60">
        <f t="shared" si="0"/>
        <v>66849</v>
      </c>
    </row>
    <row r="61" spans="1:5" x14ac:dyDescent="0.3">
      <c r="A61">
        <v>60</v>
      </c>
      <c r="B61" t="s">
        <v>66</v>
      </c>
      <c r="C61">
        <v>72020</v>
      </c>
      <c r="D61">
        <v>63115</v>
      </c>
      <c r="E61">
        <f t="shared" si="0"/>
        <v>135135</v>
      </c>
    </row>
    <row r="62" spans="1:5" x14ac:dyDescent="0.3">
      <c r="A62">
        <v>61</v>
      </c>
      <c r="B62" t="s">
        <v>67</v>
      </c>
      <c r="C62">
        <v>93809</v>
      </c>
      <c r="D62">
        <v>17554</v>
      </c>
      <c r="E62">
        <f t="shared" si="0"/>
        <v>111363</v>
      </c>
    </row>
    <row r="63" spans="1:5" x14ac:dyDescent="0.3">
      <c r="A63">
        <v>62</v>
      </c>
      <c r="B63" t="s">
        <v>68</v>
      </c>
      <c r="C63">
        <v>21534</v>
      </c>
      <c r="D63">
        <v>14715</v>
      </c>
      <c r="E63">
        <f t="shared" si="0"/>
        <v>36249</v>
      </c>
    </row>
    <row r="64" spans="1:5" x14ac:dyDescent="0.3">
      <c r="A64">
        <v>63</v>
      </c>
      <c r="B64" t="s">
        <v>69</v>
      </c>
      <c r="C64">
        <v>61296</v>
      </c>
      <c r="D64">
        <v>49566</v>
      </c>
      <c r="E64">
        <f t="shared" si="0"/>
        <v>110862</v>
      </c>
    </row>
    <row r="65" spans="1:5" x14ac:dyDescent="0.3">
      <c r="A65">
        <v>64</v>
      </c>
      <c r="B65" t="s">
        <v>70</v>
      </c>
      <c r="C65">
        <v>57345</v>
      </c>
      <c r="D65">
        <v>40952</v>
      </c>
      <c r="E65">
        <f t="shared" si="0"/>
        <v>98297</v>
      </c>
    </row>
    <row r="66" spans="1:5" x14ac:dyDescent="0.3">
      <c r="A66">
        <v>65</v>
      </c>
      <c r="B66" t="s">
        <v>71</v>
      </c>
      <c r="C66">
        <v>93321</v>
      </c>
      <c r="D66">
        <v>37568</v>
      </c>
      <c r="E66">
        <f t="shared" si="0"/>
        <v>130889</v>
      </c>
    </row>
    <row r="67" spans="1:5" x14ac:dyDescent="0.3">
      <c r="A67">
        <v>66</v>
      </c>
      <c r="B67" t="s">
        <v>72</v>
      </c>
      <c r="C67">
        <v>75257</v>
      </c>
      <c r="D67">
        <v>16483</v>
      </c>
      <c r="E67">
        <f t="shared" ref="E67:E130" si="1">C67+D67</f>
        <v>91740</v>
      </c>
    </row>
    <row r="68" spans="1:5" x14ac:dyDescent="0.3">
      <c r="A68">
        <v>67</v>
      </c>
      <c r="B68" t="s">
        <v>73</v>
      </c>
      <c r="C68">
        <v>46553</v>
      </c>
      <c r="D68">
        <v>65776</v>
      </c>
      <c r="E68">
        <f t="shared" si="1"/>
        <v>112329</v>
      </c>
    </row>
    <row r="69" spans="1:5" x14ac:dyDescent="0.3">
      <c r="A69">
        <v>68</v>
      </c>
      <c r="B69" t="s">
        <v>74</v>
      </c>
      <c r="C69">
        <v>61944</v>
      </c>
      <c r="D69">
        <v>50079</v>
      </c>
      <c r="E69">
        <f t="shared" si="1"/>
        <v>112023</v>
      </c>
    </row>
    <row r="70" spans="1:5" x14ac:dyDescent="0.3">
      <c r="A70">
        <v>69</v>
      </c>
      <c r="B70" t="s">
        <v>75</v>
      </c>
      <c r="C70">
        <v>47641</v>
      </c>
      <c r="D70">
        <v>28841</v>
      </c>
      <c r="E70">
        <f t="shared" si="1"/>
        <v>76482</v>
      </c>
    </row>
    <row r="71" spans="1:5" x14ac:dyDescent="0.3">
      <c r="A71">
        <v>70</v>
      </c>
      <c r="B71" t="s">
        <v>76</v>
      </c>
      <c r="C71">
        <v>4134</v>
      </c>
      <c r="D71">
        <v>37602</v>
      </c>
      <c r="E71">
        <f t="shared" si="1"/>
        <v>41736</v>
      </c>
    </row>
    <row r="72" spans="1:5" x14ac:dyDescent="0.3">
      <c r="A72">
        <v>71</v>
      </c>
      <c r="B72" t="s">
        <v>77</v>
      </c>
      <c r="C72">
        <v>79663</v>
      </c>
      <c r="D72">
        <v>61566</v>
      </c>
      <c r="E72">
        <f t="shared" si="1"/>
        <v>141229</v>
      </c>
    </row>
    <row r="73" spans="1:5" x14ac:dyDescent="0.3">
      <c r="A73">
        <v>72</v>
      </c>
      <c r="B73" t="s">
        <v>78</v>
      </c>
      <c r="C73">
        <v>90040</v>
      </c>
      <c r="D73">
        <v>36071</v>
      </c>
      <c r="E73">
        <f t="shared" si="1"/>
        <v>126111</v>
      </c>
    </row>
    <row r="74" spans="1:5" x14ac:dyDescent="0.3">
      <c r="A74">
        <v>73</v>
      </c>
      <c r="B74" t="s">
        <v>79</v>
      </c>
      <c r="C74">
        <v>43070</v>
      </c>
      <c r="D74">
        <v>25119</v>
      </c>
      <c r="E74">
        <f t="shared" si="1"/>
        <v>68189</v>
      </c>
    </row>
    <row r="75" spans="1:5" x14ac:dyDescent="0.3">
      <c r="A75">
        <v>74</v>
      </c>
      <c r="B75" t="s">
        <v>80</v>
      </c>
      <c r="C75">
        <v>77283</v>
      </c>
      <c r="D75">
        <v>59642</v>
      </c>
      <c r="E75">
        <f t="shared" si="1"/>
        <v>136925</v>
      </c>
    </row>
    <row r="76" spans="1:5" x14ac:dyDescent="0.3">
      <c r="A76">
        <v>75</v>
      </c>
      <c r="B76" t="s">
        <v>81</v>
      </c>
      <c r="C76">
        <v>84209</v>
      </c>
      <c r="D76">
        <v>33979</v>
      </c>
      <c r="E76">
        <f t="shared" si="1"/>
        <v>118188</v>
      </c>
    </row>
    <row r="77" spans="1:5" x14ac:dyDescent="0.3">
      <c r="A77">
        <v>76</v>
      </c>
      <c r="B77" t="s">
        <v>82</v>
      </c>
      <c r="C77">
        <v>71284</v>
      </c>
      <c r="D77">
        <v>48116</v>
      </c>
      <c r="E77">
        <f t="shared" si="1"/>
        <v>119400</v>
      </c>
    </row>
    <row r="78" spans="1:5" x14ac:dyDescent="0.3">
      <c r="A78">
        <v>77</v>
      </c>
      <c r="B78" t="s">
        <v>83</v>
      </c>
      <c r="C78">
        <v>96613</v>
      </c>
      <c r="D78">
        <v>25639</v>
      </c>
      <c r="E78">
        <f t="shared" si="1"/>
        <v>122252</v>
      </c>
    </row>
    <row r="79" spans="1:5" x14ac:dyDescent="0.3">
      <c r="A79">
        <v>78</v>
      </c>
      <c r="B79" t="s">
        <v>84</v>
      </c>
      <c r="C79">
        <v>67933</v>
      </c>
      <c r="D79">
        <v>64852</v>
      </c>
      <c r="E79">
        <f t="shared" si="1"/>
        <v>132785</v>
      </c>
    </row>
    <row r="80" spans="1:5" x14ac:dyDescent="0.3">
      <c r="A80">
        <v>79</v>
      </c>
      <c r="B80" t="s">
        <v>85</v>
      </c>
      <c r="C80">
        <v>93566</v>
      </c>
      <c r="D80">
        <v>65035</v>
      </c>
      <c r="E80">
        <f t="shared" si="1"/>
        <v>158601</v>
      </c>
    </row>
    <row r="81" spans="1:5" x14ac:dyDescent="0.3">
      <c r="A81">
        <v>80</v>
      </c>
      <c r="B81" t="s">
        <v>86</v>
      </c>
      <c r="C81">
        <v>32928</v>
      </c>
      <c r="D81">
        <v>63675</v>
      </c>
      <c r="E81">
        <f t="shared" si="1"/>
        <v>96603</v>
      </c>
    </row>
    <row r="82" spans="1:5" x14ac:dyDescent="0.3">
      <c r="A82">
        <v>81</v>
      </c>
      <c r="B82" t="s">
        <v>87</v>
      </c>
      <c r="C82">
        <v>28181</v>
      </c>
      <c r="D82">
        <v>46356</v>
      </c>
      <c r="E82">
        <f t="shared" si="1"/>
        <v>74537</v>
      </c>
    </row>
    <row r="83" spans="1:5" x14ac:dyDescent="0.3">
      <c r="A83">
        <v>82</v>
      </c>
      <c r="B83" t="s">
        <v>88</v>
      </c>
      <c r="C83">
        <v>68361</v>
      </c>
      <c r="D83">
        <v>16886</v>
      </c>
      <c r="E83">
        <f t="shared" si="1"/>
        <v>85247</v>
      </c>
    </row>
    <row r="84" spans="1:5" x14ac:dyDescent="0.3">
      <c r="A84">
        <v>83</v>
      </c>
      <c r="B84" t="s">
        <v>89</v>
      </c>
      <c r="C84">
        <v>18086</v>
      </c>
      <c r="D84">
        <v>24730</v>
      </c>
      <c r="E84">
        <f t="shared" si="1"/>
        <v>42816</v>
      </c>
    </row>
    <row r="85" spans="1:5" x14ac:dyDescent="0.3">
      <c r="A85">
        <v>84</v>
      </c>
      <c r="B85" t="s">
        <v>90</v>
      </c>
      <c r="C85">
        <v>24044</v>
      </c>
      <c r="D85">
        <v>69376</v>
      </c>
      <c r="E85">
        <f t="shared" si="1"/>
        <v>93420</v>
      </c>
    </row>
    <row r="86" spans="1:5" x14ac:dyDescent="0.3">
      <c r="A86">
        <v>85</v>
      </c>
      <c r="B86" t="s">
        <v>91</v>
      </c>
      <c r="C86">
        <v>85805</v>
      </c>
      <c r="D86">
        <v>67636</v>
      </c>
      <c r="E86">
        <f t="shared" si="1"/>
        <v>153441</v>
      </c>
    </row>
    <row r="87" spans="1:5" x14ac:dyDescent="0.3">
      <c r="A87">
        <v>86</v>
      </c>
      <c r="B87" t="s">
        <v>92</v>
      </c>
      <c r="C87">
        <v>5733</v>
      </c>
      <c r="D87">
        <v>35278</v>
      </c>
      <c r="E87">
        <f t="shared" si="1"/>
        <v>41011</v>
      </c>
    </row>
    <row r="88" spans="1:5" x14ac:dyDescent="0.3">
      <c r="A88">
        <v>87</v>
      </c>
      <c r="B88" t="s">
        <v>93</v>
      </c>
      <c r="C88">
        <v>38964</v>
      </c>
      <c r="D88">
        <v>4727</v>
      </c>
      <c r="E88">
        <f t="shared" si="1"/>
        <v>43691</v>
      </c>
    </row>
    <row r="89" spans="1:5" x14ac:dyDescent="0.3">
      <c r="A89">
        <v>88</v>
      </c>
      <c r="B89" t="s">
        <v>94</v>
      </c>
      <c r="C89">
        <v>99985</v>
      </c>
      <c r="D89">
        <v>42714</v>
      </c>
      <c r="E89">
        <f t="shared" si="1"/>
        <v>142699</v>
      </c>
    </row>
    <row r="90" spans="1:5" x14ac:dyDescent="0.3">
      <c r="A90">
        <v>89</v>
      </c>
      <c r="B90" t="s">
        <v>95</v>
      </c>
      <c r="C90">
        <v>44404</v>
      </c>
      <c r="D90">
        <v>60346</v>
      </c>
      <c r="E90">
        <f t="shared" si="1"/>
        <v>104750</v>
      </c>
    </row>
    <row r="91" spans="1:5" x14ac:dyDescent="0.3">
      <c r="A91">
        <v>90</v>
      </c>
      <c r="B91" t="s">
        <v>96</v>
      </c>
      <c r="C91">
        <v>58088</v>
      </c>
      <c r="D91">
        <v>56200</v>
      </c>
      <c r="E91">
        <f t="shared" si="1"/>
        <v>114288</v>
      </c>
    </row>
    <row r="92" spans="1:5" x14ac:dyDescent="0.3">
      <c r="A92">
        <v>91</v>
      </c>
      <c r="B92" t="s">
        <v>97</v>
      </c>
      <c r="C92">
        <v>68305</v>
      </c>
      <c r="D92">
        <v>38190</v>
      </c>
      <c r="E92">
        <f t="shared" si="1"/>
        <v>106495</v>
      </c>
    </row>
    <row r="93" spans="1:5" x14ac:dyDescent="0.3">
      <c r="A93">
        <v>92</v>
      </c>
      <c r="B93" t="s">
        <v>98</v>
      </c>
      <c r="C93">
        <v>57673</v>
      </c>
      <c r="D93">
        <v>69800</v>
      </c>
      <c r="E93">
        <f t="shared" si="1"/>
        <v>127473</v>
      </c>
    </row>
    <row r="94" spans="1:5" x14ac:dyDescent="0.3">
      <c r="A94">
        <v>93</v>
      </c>
      <c r="B94" t="s">
        <v>99</v>
      </c>
      <c r="C94">
        <v>33371</v>
      </c>
      <c r="D94">
        <v>69678</v>
      </c>
      <c r="E94">
        <f t="shared" si="1"/>
        <v>103049</v>
      </c>
    </row>
    <row r="95" spans="1:5" x14ac:dyDescent="0.3">
      <c r="A95">
        <v>94</v>
      </c>
      <c r="B95" t="s">
        <v>100</v>
      </c>
      <c r="C95">
        <v>62249</v>
      </c>
      <c r="D95">
        <v>22598</v>
      </c>
      <c r="E95">
        <f t="shared" si="1"/>
        <v>84847</v>
      </c>
    </row>
    <row r="96" spans="1:5" x14ac:dyDescent="0.3">
      <c r="A96">
        <v>95</v>
      </c>
      <c r="B96" t="s">
        <v>101</v>
      </c>
      <c r="C96">
        <v>13486</v>
      </c>
      <c r="D96">
        <v>11053</v>
      </c>
      <c r="E96">
        <f t="shared" si="1"/>
        <v>24539</v>
      </c>
    </row>
    <row r="97" spans="1:5" x14ac:dyDescent="0.3">
      <c r="A97">
        <v>96</v>
      </c>
      <c r="B97" t="s">
        <v>102</v>
      </c>
      <c r="C97">
        <v>64610</v>
      </c>
      <c r="D97">
        <v>49311</v>
      </c>
      <c r="E97">
        <f t="shared" si="1"/>
        <v>113921</v>
      </c>
    </row>
    <row r="98" spans="1:5" x14ac:dyDescent="0.3">
      <c r="A98">
        <v>97</v>
      </c>
      <c r="B98" t="s">
        <v>103</v>
      </c>
      <c r="C98">
        <v>89475</v>
      </c>
      <c r="D98">
        <v>73694</v>
      </c>
      <c r="E98">
        <f t="shared" si="1"/>
        <v>163169</v>
      </c>
    </row>
    <row r="99" spans="1:5" x14ac:dyDescent="0.3">
      <c r="A99">
        <v>98</v>
      </c>
      <c r="B99" t="s">
        <v>104</v>
      </c>
      <c r="C99">
        <v>57614</v>
      </c>
      <c r="D99">
        <v>28369</v>
      </c>
      <c r="E99">
        <f t="shared" si="1"/>
        <v>85983</v>
      </c>
    </row>
    <row r="100" spans="1:5" x14ac:dyDescent="0.3">
      <c r="A100">
        <v>99</v>
      </c>
      <c r="B100" t="s">
        <v>105</v>
      </c>
      <c r="C100">
        <v>85075</v>
      </c>
      <c r="D100">
        <v>46659</v>
      </c>
      <c r="E100">
        <f t="shared" si="1"/>
        <v>131734</v>
      </c>
    </row>
    <row r="101" spans="1:5" x14ac:dyDescent="0.3">
      <c r="A101">
        <v>100</v>
      </c>
      <c r="B101" t="s">
        <v>106</v>
      </c>
      <c r="C101">
        <v>65596</v>
      </c>
      <c r="D101">
        <v>40525</v>
      </c>
      <c r="E101">
        <f t="shared" si="1"/>
        <v>106121</v>
      </c>
    </row>
    <row r="102" spans="1:5" x14ac:dyDescent="0.3">
      <c r="A102">
        <v>101</v>
      </c>
      <c r="B102" t="s">
        <v>107</v>
      </c>
      <c r="C102">
        <v>79546</v>
      </c>
      <c r="D102">
        <v>17377</v>
      </c>
      <c r="E102">
        <f t="shared" si="1"/>
        <v>96923</v>
      </c>
    </row>
    <row r="103" spans="1:5" x14ac:dyDescent="0.3">
      <c r="A103">
        <v>102</v>
      </c>
      <c r="B103" t="s">
        <v>108</v>
      </c>
      <c r="C103">
        <v>71259</v>
      </c>
      <c r="D103">
        <v>11753</v>
      </c>
      <c r="E103">
        <f t="shared" si="1"/>
        <v>83012</v>
      </c>
    </row>
    <row r="104" spans="1:5" x14ac:dyDescent="0.3">
      <c r="A104">
        <v>103</v>
      </c>
      <c r="B104" t="s">
        <v>109</v>
      </c>
      <c r="C104">
        <v>58322</v>
      </c>
      <c r="D104">
        <v>5900</v>
      </c>
      <c r="E104">
        <f t="shared" si="1"/>
        <v>64222</v>
      </c>
    </row>
    <row r="105" spans="1:5" x14ac:dyDescent="0.3">
      <c r="A105">
        <v>104</v>
      </c>
      <c r="B105" t="s">
        <v>110</v>
      </c>
      <c r="C105">
        <v>71086</v>
      </c>
      <c r="D105">
        <v>37720</v>
      </c>
      <c r="E105">
        <f t="shared" si="1"/>
        <v>108806</v>
      </c>
    </row>
    <row r="106" spans="1:5" x14ac:dyDescent="0.3">
      <c r="A106">
        <v>105</v>
      </c>
      <c r="B106" t="s">
        <v>111</v>
      </c>
      <c r="C106">
        <v>3982</v>
      </c>
      <c r="D106">
        <v>1389</v>
      </c>
      <c r="E106">
        <f t="shared" si="1"/>
        <v>5371</v>
      </c>
    </row>
    <row r="107" spans="1:5" x14ac:dyDescent="0.3">
      <c r="A107">
        <v>106</v>
      </c>
      <c r="B107" t="s">
        <v>112</v>
      </c>
      <c r="C107">
        <v>66186</v>
      </c>
      <c r="D107">
        <v>60724</v>
      </c>
      <c r="E107">
        <f t="shared" si="1"/>
        <v>126910</v>
      </c>
    </row>
    <row r="108" spans="1:5" x14ac:dyDescent="0.3">
      <c r="A108">
        <v>107</v>
      </c>
      <c r="B108" t="s">
        <v>113</v>
      </c>
      <c r="C108">
        <v>30386</v>
      </c>
      <c r="D108">
        <v>30641</v>
      </c>
      <c r="E108">
        <f t="shared" si="1"/>
        <v>61027</v>
      </c>
    </row>
    <row r="109" spans="1:5" x14ac:dyDescent="0.3">
      <c r="A109">
        <v>108</v>
      </c>
      <c r="B109" t="s">
        <v>114</v>
      </c>
      <c r="C109">
        <v>94951</v>
      </c>
      <c r="D109">
        <v>10240</v>
      </c>
      <c r="E109">
        <f t="shared" si="1"/>
        <v>105191</v>
      </c>
    </row>
    <row r="110" spans="1:5" x14ac:dyDescent="0.3">
      <c r="A110">
        <v>109</v>
      </c>
      <c r="B110" t="s">
        <v>115</v>
      </c>
      <c r="C110">
        <v>11024</v>
      </c>
      <c r="D110">
        <v>13498</v>
      </c>
      <c r="E110">
        <f t="shared" si="1"/>
        <v>24522</v>
      </c>
    </row>
    <row r="111" spans="1:5" x14ac:dyDescent="0.3">
      <c r="A111">
        <v>110</v>
      </c>
      <c r="B111" t="s">
        <v>116</v>
      </c>
      <c r="C111">
        <v>33808</v>
      </c>
      <c r="D111">
        <v>54676</v>
      </c>
      <c r="E111">
        <f t="shared" si="1"/>
        <v>88484</v>
      </c>
    </row>
    <row r="112" spans="1:5" x14ac:dyDescent="0.3">
      <c r="A112">
        <v>111</v>
      </c>
      <c r="B112" t="s">
        <v>117</v>
      </c>
      <c r="C112">
        <v>99203</v>
      </c>
      <c r="D112">
        <v>3687</v>
      </c>
      <c r="E112">
        <f t="shared" si="1"/>
        <v>102890</v>
      </c>
    </row>
    <row r="113" spans="1:5" x14ac:dyDescent="0.3">
      <c r="A113">
        <v>112</v>
      </c>
      <c r="B113" t="s">
        <v>118</v>
      </c>
      <c r="C113">
        <v>87110</v>
      </c>
      <c r="D113">
        <v>67749</v>
      </c>
      <c r="E113">
        <f t="shared" si="1"/>
        <v>154859</v>
      </c>
    </row>
    <row r="114" spans="1:5" x14ac:dyDescent="0.3">
      <c r="A114">
        <v>113</v>
      </c>
      <c r="B114" t="s">
        <v>119</v>
      </c>
      <c r="C114">
        <v>95203</v>
      </c>
      <c r="D114">
        <v>60289</v>
      </c>
      <c r="E114">
        <f t="shared" si="1"/>
        <v>155492</v>
      </c>
    </row>
    <row r="115" spans="1:5" x14ac:dyDescent="0.3">
      <c r="A115">
        <v>114</v>
      </c>
      <c r="B115" t="s">
        <v>120</v>
      </c>
      <c r="C115">
        <v>57484</v>
      </c>
      <c r="D115">
        <v>575</v>
      </c>
      <c r="E115">
        <f t="shared" si="1"/>
        <v>58059</v>
      </c>
    </row>
    <row r="116" spans="1:5" x14ac:dyDescent="0.3">
      <c r="A116">
        <v>115</v>
      </c>
      <c r="B116" t="s">
        <v>121</v>
      </c>
      <c r="C116">
        <v>27722</v>
      </c>
      <c r="D116">
        <v>19973</v>
      </c>
      <c r="E116">
        <f t="shared" si="1"/>
        <v>47695</v>
      </c>
    </row>
    <row r="117" spans="1:5" x14ac:dyDescent="0.3">
      <c r="A117">
        <v>116</v>
      </c>
      <c r="B117" t="s">
        <v>122</v>
      </c>
      <c r="C117">
        <v>46627</v>
      </c>
      <c r="D117">
        <v>28619</v>
      </c>
      <c r="E117">
        <f t="shared" si="1"/>
        <v>75246</v>
      </c>
    </row>
    <row r="118" spans="1:5" x14ac:dyDescent="0.3">
      <c r="A118">
        <v>117</v>
      </c>
      <c r="B118" t="s">
        <v>123</v>
      </c>
      <c r="C118">
        <v>60993</v>
      </c>
      <c r="D118">
        <v>72483</v>
      </c>
      <c r="E118">
        <f t="shared" si="1"/>
        <v>133476</v>
      </c>
    </row>
    <row r="119" spans="1:5" x14ac:dyDescent="0.3">
      <c r="A119">
        <v>118</v>
      </c>
      <c r="B119" t="s">
        <v>124</v>
      </c>
      <c r="C119">
        <v>8295</v>
      </c>
      <c r="D119">
        <v>830</v>
      </c>
      <c r="E119">
        <f t="shared" si="1"/>
        <v>9125</v>
      </c>
    </row>
    <row r="120" spans="1:5" x14ac:dyDescent="0.3">
      <c r="A120">
        <v>119</v>
      </c>
      <c r="B120" t="s">
        <v>125</v>
      </c>
      <c r="C120">
        <v>30626</v>
      </c>
      <c r="D120">
        <v>7272</v>
      </c>
      <c r="E120">
        <f t="shared" si="1"/>
        <v>37898</v>
      </c>
    </row>
    <row r="121" spans="1:5" x14ac:dyDescent="0.3">
      <c r="A121">
        <v>120</v>
      </c>
      <c r="B121" t="s">
        <v>126</v>
      </c>
      <c r="C121">
        <v>2311</v>
      </c>
      <c r="D121">
        <v>20201</v>
      </c>
      <c r="E121">
        <f t="shared" si="1"/>
        <v>22512</v>
      </c>
    </row>
    <row r="122" spans="1:5" x14ac:dyDescent="0.3">
      <c r="A122">
        <v>121</v>
      </c>
      <c r="B122" t="s">
        <v>127</v>
      </c>
      <c r="C122">
        <v>69400</v>
      </c>
      <c r="D122">
        <v>17754</v>
      </c>
      <c r="E122">
        <f t="shared" si="1"/>
        <v>87154</v>
      </c>
    </row>
    <row r="123" spans="1:5" x14ac:dyDescent="0.3">
      <c r="A123">
        <v>122</v>
      </c>
      <c r="B123" t="s">
        <v>128</v>
      </c>
      <c r="C123">
        <v>73683</v>
      </c>
      <c r="D123">
        <v>38865</v>
      </c>
      <c r="E123">
        <f t="shared" si="1"/>
        <v>112548</v>
      </c>
    </row>
    <row r="124" spans="1:5" x14ac:dyDescent="0.3">
      <c r="A124">
        <v>123</v>
      </c>
      <c r="B124" t="s">
        <v>129</v>
      </c>
      <c r="C124">
        <v>60518</v>
      </c>
      <c r="D124">
        <v>69563</v>
      </c>
      <c r="E124">
        <f t="shared" si="1"/>
        <v>130081</v>
      </c>
    </row>
    <row r="125" spans="1:5" x14ac:dyDescent="0.3">
      <c r="A125">
        <v>124</v>
      </c>
      <c r="B125" t="s">
        <v>130</v>
      </c>
      <c r="C125">
        <v>62760</v>
      </c>
      <c r="D125">
        <v>17844</v>
      </c>
      <c r="E125">
        <f t="shared" si="1"/>
        <v>80604</v>
      </c>
    </row>
    <row r="126" spans="1:5" x14ac:dyDescent="0.3">
      <c r="A126">
        <v>125</v>
      </c>
      <c r="B126" t="s">
        <v>131</v>
      </c>
      <c r="C126">
        <v>33293</v>
      </c>
      <c r="D126">
        <v>14644</v>
      </c>
      <c r="E126">
        <f t="shared" si="1"/>
        <v>47937</v>
      </c>
    </row>
    <row r="127" spans="1:5" x14ac:dyDescent="0.3">
      <c r="A127">
        <v>126</v>
      </c>
      <c r="B127" t="s">
        <v>132</v>
      </c>
      <c r="C127">
        <v>54751</v>
      </c>
      <c r="D127">
        <v>36279</v>
      </c>
      <c r="E127">
        <f t="shared" si="1"/>
        <v>91030</v>
      </c>
    </row>
    <row r="128" spans="1:5" x14ac:dyDescent="0.3">
      <c r="A128">
        <v>127</v>
      </c>
      <c r="B128" t="s">
        <v>133</v>
      </c>
      <c r="C128">
        <v>19087</v>
      </c>
      <c r="D128">
        <v>27898</v>
      </c>
      <c r="E128">
        <f t="shared" si="1"/>
        <v>46985</v>
      </c>
    </row>
    <row r="129" spans="1:5" x14ac:dyDescent="0.3">
      <c r="A129">
        <v>128</v>
      </c>
      <c r="B129" t="s">
        <v>134</v>
      </c>
      <c r="C129">
        <v>22516</v>
      </c>
      <c r="D129">
        <v>3568</v>
      </c>
      <c r="E129">
        <f t="shared" si="1"/>
        <v>26084</v>
      </c>
    </row>
    <row r="130" spans="1:5" x14ac:dyDescent="0.3">
      <c r="A130">
        <v>129</v>
      </c>
      <c r="B130" t="s">
        <v>135</v>
      </c>
      <c r="C130">
        <v>77628</v>
      </c>
      <c r="D130">
        <v>69499</v>
      </c>
      <c r="E130">
        <f t="shared" si="1"/>
        <v>147127</v>
      </c>
    </row>
    <row r="131" spans="1:5" x14ac:dyDescent="0.3">
      <c r="A131">
        <v>130</v>
      </c>
      <c r="B131" t="s">
        <v>136</v>
      </c>
      <c r="C131">
        <v>81204</v>
      </c>
      <c r="D131">
        <v>8129</v>
      </c>
      <c r="E131">
        <f t="shared" ref="E131:E194" si="2">C131+D131</f>
        <v>89333</v>
      </c>
    </row>
    <row r="132" spans="1:5" x14ac:dyDescent="0.3">
      <c r="A132">
        <v>131</v>
      </c>
      <c r="B132" t="s">
        <v>137</v>
      </c>
      <c r="C132">
        <v>5466</v>
      </c>
      <c r="D132">
        <v>33350</v>
      </c>
      <c r="E132">
        <f t="shared" si="2"/>
        <v>38816</v>
      </c>
    </row>
    <row r="133" spans="1:5" x14ac:dyDescent="0.3">
      <c r="A133">
        <v>132</v>
      </c>
      <c r="B133" t="s">
        <v>138</v>
      </c>
      <c r="C133">
        <v>33731</v>
      </c>
      <c r="D133">
        <v>26629</v>
      </c>
      <c r="E133">
        <f t="shared" si="2"/>
        <v>60360</v>
      </c>
    </row>
    <row r="134" spans="1:5" x14ac:dyDescent="0.3">
      <c r="A134">
        <v>133</v>
      </c>
      <c r="B134" t="s">
        <v>139</v>
      </c>
      <c r="C134">
        <v>22423</v>
      </c>
      <c r="D134">
        <v>4343</v>
      </c>
      <c r="E134">
        <f t="shared" si="2"/>
        <v>26766</v>
      </c>
    </row>
    <row r="135" spans="1:5" x14ac:dyDescent="0.3">
      <c r="A135">
        <v>134</v>
      </c>
      <c r="B135" t="s">
        <v>140</v>
      </c>
      <c r="C135">
        <v>34292</v>
      </c>
      <c r="D135">
        <v>44658</v>
      </c>
      <c r="E135">
        <f t="shared" si="2"/>
        <v>78950</v>
      </c>
    </row>
    <row r="136" spans="1:5" x14ac:dyDescent="0.3">
      <c r="A136">
        <v>135</v>
      </c>
      <c r="B136" t="s">
        <v>141</v>
      </c>
      <c r="C136">
        <v>56279</v>
      </c>
      <c r="D136">
        <v>54048</v>
      </c>
      <c r="E136">
        <f t="shared" si="2"/>
        <v>110327</v>
      </c>
    </row>
    <row r="137" spans="1:5" x14ac:dyDescent="0.3">
      <c r="A137">
        <v>136</v>
      </c>
      <c r="B137" t="s">
        <v>142</v>
      </c>
      <c r="C137">
        <v>50809</v>
      </c>
      <c r="D137">
        <v>56101</v>
      </c>
      <c r="E137">
        <f t="shared" si="2"/>
        <v>106910</v>
      </c>
    </row>
    <row r="138" spans="1:5" x14ac:dyDescent="0.3">
      <c r="A138">
        <v>137</v>
      </c>
      <c r="B138" t="s">
        <v>143</v>
      </c>
      <c r="C138">
        <v>23951</v>
      </c>
      <c r="D138">
        <v>15998</v>
      </c>
      <c r="E138">
        <f t="shared" si="2"/>
        <v>39949</v>
      </c>
    </row>
    <row r="139" spans="1:5" x14ac:dyDescent="0.3">
      <c r="A139">
        <v>138</v>
      </c>
      <c r="B139" t="s">
        <v>144</v>
      </c>
      <c r="C139">
        <v>9095</v>
      </c>
      <c r="D139">
        <v>59039</v>
      </c>
      <c r="E139">
        <f t="shared" si="2"/>
        <v>68134</v>
      </c>
    </row>
    <row r="140" spans="1:5" x14ac:dyDescent="0.3">
      <c r="A140">
        <v>139</v>
      </c>
      <c r="B140" t="s">
        <v>145</v>
      </c>
      <c r="C140">
        <v>76375</v>
      </c>
      <c r="D140">
        <v>21699</v>
      </c>
      <c r="E140">
        <f t="shared" si="2"/>
        <v>98074</v>
      </c>
    </row>
    <row r="141" spans="1:5" x14ac:dyDescent="0.3">
      <c r="A141">
        <v>140</v>
      </c>
      <c r="B141" t="s">
        <v>146</v>
      </c>
      <c r="C141">
        <v>6789</v>
      </c>
      <c r="D141">
        <v>36442</v>
      </c>
      <c r="E141">
        <f t="shared" si="2"/>
        <v>43231</v>
      </c>
    </row>
    <row r="142" spans="1:5" x14ac:dyDescent="0.3">
      <c r="A142">
        <v>141</v>
      </c>
      <c r="B142" t="s">
        <v>147</v>
      </c>
      <c r="C142">
        <v>40351</v>
      </c>
      <c r="D142">
        <v>70706</v>
      </c>
      <c r="E142">
        <f t="shared" si="2"/>
        <v>111057</v>
      </c>
    </row>
    <row r="143" spans="1:5" x14ac:dyDescent="0.3">
      <c r="A143">
        <v>142</v>
      </c>
      <c r="B143" t="s">
        <v>148</v>
      </c>
      <c r="C143">
        <v>36265</v>
      </c>
      <c r="D143">
        <v>40919</v>
      </c>
      <c r="E143">
        <f t="shared" si="2"/>
        <v>77184</v>
      </c>
    </row>
    <row r="144" spans="1:5" x14ac:dyDescent="0.3">
      <c r="A144">
        <v>143</v>
      </c>
      <c r="B144" t="s">
        <v>149</v>
      </c>
      <c r="C144">
        <v>15848</v>
      </c>
      <c r="D144">
        <v>56134</v>
      </c>
      <c r="E144">
        <f t="shared" si="2"/>
        <v>71982</v>
      </c>
    </row>
    <row r="145" spans="1:5" x14ac:dyDescent="0.3">
      <c r="A145">
        <v>144</v>
      </c>
      <c r="B145" t="s">
        <v>150</v>
      </c>
      <c r="C145">
        <v>9983</v>
      </c>
      <c r="D145">
        <v>61681</v>
      </c>
      <c r="E145">
        <f t="shared" si="2"/>
        <v>71664</v>
      </c>
    </row>
    <row r="146" spans="1:5" x14ac:dyDescent="0.3">
      <c r="A146">
        <v>145</v>
      </c>
      <c r="B146" t="s">
        <v>151</v>
      </c>
      <c r="C146">
        <v>6005</v>
      </c>
      <c r="D146">
        <v>18281</v>
      </c>
      <c r="E146">
        <f t="shared" si="2"/>
        <v>24286</v>
      </c>
    </row>
    <row r="147" spans="1:5" x14ac:dyDescent="0.3">
      <c r="A147">
        <v>146</v>
      </c>
      <c r="B147" t="s">
        <v>152</v>
      </c>
      <c r="C147">
        <v>33904</v>
      </c>
      <c r="D147">
        <v>34192</v>
      </c>
      <c r="E147">
        <f t="shared" si="2"/>
        <v>68096</v>
      </c>
    </row>
    <row r="148" spans="1:5" x14ac:dyDescent="0.3">
      <c r="A148">
        <v>147</v>
      </c>
      <c r="B148" t="s">
        <v>153</v>
      </c>
      <c r="C148">
        <v>81340</v>
      </c>
      <c r="D148">
        <v>21935</v>
      </c>
      <c r="E148">
        <f t="shared" si="2"/>
        <v>103275</v>
      </c>
    </row>
    <row r="149" spans="1:5" x14ac:dyDescent="0.3">
      <c r="A149">
        <v>148</v>
      </c>
      <c r="B149" t="s">
        <v>154</v>
      </c>
      <c r="C149">
        <v>80925</v>
      </c>
      <c r="D149">
        <v>6869</v>
      </c>
      <c r="E149">
        <f t="shared" si="2"/>
        <v>87794</v>
      </c>
    </row>
    <row r="150" spans="1:5" x14ac:dyDescent="0.3">
      <c r="A150">
        <v>149</v>
      </c>
      <c r="B150" t="s">
        <v>155</v>
      </c>
      <c r="C150">
        <v>3258</v>
      </c>
      <c r="D150">
        <v>22093</v>
      </c>
      <c r="E150">
        <f t="shared" si="2"/>
        <v>25351</v>
      </c>
    </row>
    <row r="151" spans="1:5" x14ac:dyDescent="0.3">
      <c r="A151">
        <v>150</v>
      </c>
      <c r="B151" t="s">
        <v>156</v>
      </c>
      <c r="C151">
        <v>45813</v>
      </c>
      <c r="D151">
        <v>66494</v>
      </c>
      <c r="E151">
        <f t="shared" si="2"/>
        <v>112307</v>
      </c>
    </row>
    <row r="152" spans="1:5" x14ac:dyDescent="0.3">
      <c r="A152">
        <v>151</v>
      </c>
      <c r="B152" t="s">
        <v>157</v>
      </c>
      <c r="C152">
        <v>15728</v>
      </c>
      <c r="D152">
        <v>73609</v>
      </c>
      <c r="E152">
        <f t="shared" si="2"/>
        <v>89337</v>
      </c>
    </row>
    <row r="153" spans="1:5" x14ac:dyDescent="0.3">
      <c r="A153">
        <v>152</v>
      </c>
      <c r="B153" t="s">
        <v>158</v>
      </c>
      <c r="C153">
        <v>25987</v>
      </c>
      <c r="D153">
        <v>51101</v>
      </c>
      <c r="E153">
        <f t="shared" si="2"/>
        <v>77088</v>
      </c>
    </row>
    <row r="154" spans="1:5" x14ac:dyDescent="0.3">
      <c r="A154">
        <v>153</v>
      </c>
      <c r="B154" t="s">
        <v>159</v>
      </c>
      <c r="C154">
        <v>77965</v>
      </c>
      <c r="D154">
        <v>28839</v>
      </c>
      <c r="E154">
        <f t="shared" si="2"/>
        <v>106804</v>
      </c>
    </row>
    <row r="155" spans="1:5" x14ac:dyDescent="0.3">
      <c r="A155">
        <v>154</v>
      </c>
      <c r="B155" t="s">
        <v>160</v>
      </c>
      <c r="C155">
        <v>99723</v>
      </c>
      <c r="D155">
        <v>28470</v>
      </c>
      <c r="E155">
        <f t="shared" si="2"/>
        <v>128193</v>
      </c>
    </row>
    <row r="156" spans="1:5" x14ac:dyDescent="0.3">
      <c r="A156">
        <v>155</v>
      </c>
      <c r="B156" t="s">
        <v>161</v>
      </c>
      <c r="C156">
        <v>98832</v>
      </c>
      <c r="D156">
        <v>18555</v>
      </c>
      <c r="E156">
        <f t="shared" si="2"/>
        <v>117387</v>
      </c>
    </row>
    <row r="157" spans="1:5" x14ac:dyDescent="0.3">
      <c r="A157">
        <v>156</v>
      </c>
      <c r="B157" t="s">
        <v>162</v>
      </c>
      <c r="C157">
        <v>40262</v>
      </c>
      <c r="D157">
        <v>9004</v>
      </c>
      <c r="E157">
        <f t="shared" si="2"/>
        <v>49266</v>
      </c>
    </row>
    <row r="158" spans="1:5" x14ac:dyDescent="0.3">
      <c r="A158">
        <v>157</v>
      </c>
      <c r="B158" t="s">
        <v>163</v>
      </c>
      <c r="C158">
        <v>1972</v>
      </c>
      <c r="D158">
        <v>47641</v>
      </c>
      <c r="E158">
        <f t="shared" si="2"/>
        <v>49613</v>
      </c>
    </row>
    <row r="159" spans="1:5" x14ac:dyDescent="0.3">
      <c r="A159">
        <v>158</v>
      </c>
      <c r="B159" t="s">
        <v>164</v>
      </c>
      <c r="C159">
        <v>98721</v>
      </c>
      <c r="D159">
        <v>38818</v>
      </c>
      <c r="E159">
        <f t="shared" si="2"/>
        <v>137539</v>
      </c>
    </row>
    <row r="160" spans="1:5" x14ac:dyDescent="0.3">
      <c r="A160">
        <v>159</v>
      </c>
      <c r="B160" t="s">
        <v>165</v>
      </c>
      <c r="C160">
        <v>85269</v>
      </c>
      <c r="D160">
        <v>22215</v>
      </c>
      <c r="E160">
        <f t="shared" si="2"/>
        <v>107484</v>
      </c>
    </row>
    <row r="161" spans="1:5" x14ac:dyDescent="0.3">
      <c r="A161">
        <v>160</v>
      </c>
      <c r="B161" t="s">
        <v>166</v>
      </c>
      <c r="C161">
        <v>4920</v>
      </c>
      <c r="D161">
        <v>69498</v>
      </c>
      <c r="E161">
        <f t="shared" si="2"/>
        <v>74418</v>
      </c>
    </row>
    <row r="162" spans="1:5" x14ac:dyDescent="0.3">
      <c r="A162">
        <v>161</v>
      </c>
      <c r="B162" t="s">
        <v>167</v>
      </c>
      <c r="C162">
        <v>94498</v>
      </c>
      <c r="D162">
        <v>51068</v>
      </c>
      <c r="E162">
        <f t="shared" si="2"/>
        <v>145566</v>
      </c>
    </row>
    <row r="163" spans="1:5" x14ac:dyDescent="0.3">
      <c r="A163">
        <v>162</v>
      </c>
      <c r="B163" t="s">
        <v>168</v>
      </c>
      <c r="C163">
        <v>85734</v>
      </c>
      <c r="D163">
        <v>40432</v>
      </c>
      <c r="E163">
        <f t="shared" si="2"/>
        <v>126166</v>
      </c>
    </row>
    <row r="164" spans="1:5" x14ac:dyDescent="0.3">
      <c r="A164">
        <v>163</v>
      </c>
      <c r="B164" t="s">
        <v>169</v>
      </c>
      <c r="C164">
        <v>1746</v>
      </c>
      <c r="D164">
        <v>56521</v>
      </c>
      <c r="E164">
        <f t="shared" si="2"/>
        <v>58267</v>
      </c>
    </row>
    <row r="165" spans="1:5" x14ac:dyDescent="0.3">
      <c r="A165">
        <v>164</v>
      </c>
      <c r="B165" t="s">
        <v>170</v>
      </c>
      <c r="C165">
        <v>67504</v>
      </c>
      <c r="D165">
        <v>49007</v>
      </c>
      <c r="E165">
        <f t="shared" si="2"/>
        <v>116511</v>
      </c>
    </row>
    <row r="166" spans="1:5" x14ac:dyDescent="0.3">
      <c r="A166">
        <v>165</v>
      </c>
      <c r="B166" t="s">
        <v>171</v>
      </c>
      <c r="C166">
        <v>98270</v>
      </c>
      <c r="D166">
        <v>21219</v>
      </c>
      <c r="E166">
        <f t="shared" si="2"/>
        <v>119489</v>
      </c>
    </row>
    <row r="167" spans="1:5" x14ac:dyDescent="0.3">
      <c r="A167">
        <v>166</v>
      </c>
      <c r="B167" t="s">
        <v>172</v>
      </c>
      <c r="C167">
        <v>85432</v>
      </c>
      <c r="D167">
        <v>54711</v>
      </c>
      <c r="E167">
        <f t="shared" si="2"/>
        <v>140143</v>
      </c>
    </row>
    <row r="168" spans="1:5" x14ac:dyDescent="0.3">
      <c r="A168">
        <v>167</v>
      </c>
      <c r="B168" t="s">
        <v>173</v>
      </c>
      <c r="C168">
        <v>94429</v>
      </c>
      <c r="D168">
        <v>17628</v>
      </c>
      <c r="E168">
        <f t="shared" si="2"/>
        <v>112057</v>
      </c>
    </row>
    <row r="169" spans="1:5" x14ac:dyDescent="0.3">
      <c r="A169">
        <v>168</v>
      </c>
      <c r="B169" t="s">
        <v>174</v>
      </c>
      <c r="C169">
        <v>44901</v>
      </c>
      <c r="D169">
        <v>17309</v>
      </c>
      <c r="E169">
        <f t="shared" si="2"/>
        <v>62210</v>
      </c>
    </row>
    <row r="170" spans="1:5" x14ac:dyDescent="0.3">
      <c r="A170">
        <v>169</v>
      </c>
      <c r="B170" t="s">
        <v>175</v>
      </c>
      <c r="C170">
        <v>80378</v>
      </c>
      <c r="D170">
        <v>3635</v>
      </c>
      <c r="E170">
        <f t="shared" si="2"/>
        <v>84013</v>
      </c>
    </row>
    <row r="171" spans="1:5" x14ac:dyDescent="0.3">
      <c r="A171">
        <v>170</v>
      </c>
      <c r="B171" t="s">
        <v>176</v>
      </c>
      <c r="C171">
        <v>6066</v>
      </c>
      <c r="D171">
        <v>38445</v>
      </c>
      <c r="E171">
        <f t="shared" si="2"/>
        <v>44511</v>
      </c>
    </row>
    <row r="172" spans="1:5" x14ac:dyDescent="0.3">
      <c r="A172">
        <v>171</v>
      </c>
      <c r="B172" t="s">
        <v>177</v>
      </c>
      <c r="C172">
        <v>68471</v>
      </c>
      <c r="D172">
        <v>8280</v>
      </c>
      <c r="E172">
        <f t="shared" si="2"/>
        <v>76751</v>
      </c>
    </row>
    <row r="173" spans="1:5" x14ac:dyDescent="0.3">
      <c r="A173">
        <v>172</v>
      </c>
      <c r="B173" t="s">
        <v>178</v>
      </c>
      <c r="C173">
        <v>72549</v>
      </c>
      <c r="D173">
        <v>39963</v>
      </c>
      <c r="E173">
        <f t="shared" si="2"/>
        <v>112512</v>
      </c>
    </row>
    <row r="174" spans="1:5" x14ac:dyDescent="0.3">
      <c r="A174">
        <v>173</v>
      </c>
      <c r="B174" t="s">
        <v>179</v>
      </c>
      <c r="C174">
        <v>71488</v>
      </c>
      <c r="D174">
        <v>38069</v>
      </c>
      <c r="E174">
        <f t="shared" si="2"/>
        <v>109557</v>
      </c>
    </row>
    <row r="175" spans="1:5" x14ac:dyDescent="0.3">
      <c r="A175">
        <v>174</v>
      </c>
      <c r="B175" t="s">
        <v>180</v>
      </c>
      <c r="C175">
        <v>31692</v>
      </c>
      <c r="D175">
        <v>42919</v>
      </c>
      <c r="E175">
        <f t="shared" si="2"/>
        <v>74611</v>
      </c>
    </row>
    <row r="176" spans="1:5" x14ac:dyDescent="0.3">
      <c r="A176">
        <v>175</v>
      </c>
      <c r="B176" t="s">
        <v>181</v>
      </c>
      <c r="C176">
        <v>56023</v>
      </c>
      <c r="D176">
        <v>50588</v>
      </c>
      <c r="E176">
        <f t="shared" si="2"/>
        <v>106611</v>
      </c>
    </row>
    <row r="177" spans="1:5" x14ac:dyDescent="0.3">
      <c r="A177">
        <v>176</v>
      </c>
      <c r="B177" t="s">
        <v>182</v>
      </c>
      <c r="C177">
        <v>53032</v>
      </c>
      <c r="D177">
        <v>64061</v>
      </c>
      <c r="E177">
        <f t="shared" si="2"/>
        <v>117093</v>
      </c>
    </row>
    <row r="178" spans="1:5" x14ac:dyDescent="0.3">
      <c r="A178">
        <v>177</v>
      </c>
      <c r="B178" t="s">
        <v>183</v>
      </c>
      <c r="C178">
        <v>74091</v>
      </c>
      <c r="D178">
        <v>35835</v>
      </c>
      <c r="E178">
        <f t="shared" si="2"/>
        <v>109926</v>
      </c>
    </row>
    <row r="179" spans="1:5" x14ac:dyDescent="0.3">
      <c r="A179">
        <v>178</v>
      </c>
      <c r="B179" t="s">
        <v>184</v>
      </c>
      <c r="C179">
        <v>53116</v>
      </c>
      <c r="D179">
        <v>9047</v>
      </c>
      <c r="E179">
        <f t="shared" si="2"/>
        <v>62163</v>
      </c>
    </row>
    <row r="180" spans="1:5" x14ac:dyDescent="0.3">
      <c r="A180">
        <v>179</v>
      </c>
      <c r="B180" t="s">
        <v>185</v>
      </c>
      <c r="C180">
        <v>45207</v>
      </c>
      <c r="D180">
        <v>60835</v>
      </c>
      <c r="E180">
        <f t="shared" si="2"/>
        <v>106042</v>
      </c>
    </row>
    <row r="181" spans="1:5" x14ac:dyDescent="0.3">
      <c r="A181">
        <v>180</v>
      </c>
      <c r="B181" t="s">
        <v>186</v>
      </c>
      <c r="C181">
        <v>62793</v>
      </c>
      <c r="D181">
        <v>25785</v>
      </c>
      <c r="E181">
        <f t="shared" si="2"/>
        <v>88578</v>
      </c>
    </row>
    <row r="182" spans="1:5" x14ac:dyDescent="0.3">
      <c r="A182">
        <v>181</v>
      </c>
      <c r="B182" t="s">
        <v>187</v>
      </c>
      <c r="C182">
        <v>36864</v>
      </c>
      <c r="D182">
        <v>23918</v>
      </c>
      <c r="E182">
        <f t="shared" si="2"/>
        <v>60782</v>
      </c>
    </row>
    <row r="183" spans="1:5" x14ac:dyDescent="0.3">
      <c r="A183">
        <v>182</v>
      </c>
      <c r="B183" t="s">
        <v>188</v>
      </c>
      <c r="C183">
        <v>61114</v>
      </c>
      <c r="D183">
        <v>70911</v>
      </c>
      <c r="E183">
        <f t="shared" si="2"/>
        <v>132025</v>
      </c>
    </row>
    <row r="184" spans="1:5" x14ac:dyDescent="0.3">
      <c r="A184">
        <v>183</v>
      </c>
      <c r="B184" t="s">
        <v>189</v>
      </c>
      <c r="C184">
        <v>31504</v>
      </c>
      <c r="D184">
        <v>37879</v>
      </c>
      <c r="E184">
        <f t="shared" si="2"/>
        <v>69383</v>
      </c>
    </row>
    <row r="185" spans="1:5" x14ac:dyDescent="0.3">
      <c r="A185">
        <v>184</v>
      </c>
      <c r="B185" t="s">
        <v>190</v>
      </c>
      <c r="C185">
        <v>15473</v>
      </c>
      <c r="D185">
        <v>19206</v>
      </c>
      <c r="E185">
        <f t="shared" si="2"/>
        <v>34679</v>
      </c>
    </row>
    <row r="186" spans="1:5" x14ac:dyDescent="0.3">
      <c r="A186">
        <v>185</v>
      </c>
      <c r="B186" t="s">
        <v>191</v>
      </c>
      <c r="C186">
        <v>80176</v>
      </c>
      <c r="D186">
        <v>39319</v>
      </c>
      <c r="E186">
        <f t="shared" si="2"/>
        <v>119495</v>
      </c>
    </row>
    <row r="187" spans="1:5" x14ac:dyDescent="0.3">
      <c r="A187">
        <v>186</v>
      </c>
      <c r="B187" t="s">
        <v>192</v>
      </c>
      <c r="C187">
        <v>39895</v>
      </c>
      <c r="D187">
        <v>15197</v>
      </c>
      <c r="E187">
        <f t="shared" si="2"/>
        <v>55092</v>
      </c>
    </row>
    <row r="188" spans="1:5" x14ac:dyDescent="0.3">
      <c r="A188">
        <v>187</v>
      </c>
      <c r="B188" t="s">
        <v>193</v>
      </c>
      <c r="C188">
        <v>50449</v>
      </c>
      <c r="D188">
        <v>16005</v>
      </c>
      <c r="E188">
        <f t="shared" si="2"/>
        <v>66454</v>
      </c>
    </row>
    <row r="189" spans="1:5" x14ac:dyDescent="0.3">
      <c r="A189">
        <v>188</v>
      </c>
      <c r="B189" t="s">
        <v>194</v>
      </c>
      <c r="C189">
        <v>31483</v>
      </c>
      <c r="D189">
        <v>26211</v>
      </c>
      <c r="E189">
        <f t="shared" si="2"/>
        <v>57694</v>
      </c>
    </row>
    <row r="190" spans="1:5" x14ac:dyDescent="0.3">
      <c r="A190">
        <v>189</v>
      </c>
      <c r="B190" t="s">
        <v>195</v>
      </c>
      <c r="C190">
        <v>24254</v>
      </c>
      <c r="D190">
        <v>55951</v>
      </c>
      <c r="E190">
        <f t="shared" si="2"/>
        <v>80205</v>
      </c>
    </row>
    <row r="191" spans="1:5" x14ac:dyDescent="0.3">
      <c r="A191">
        <v>190</v>
      </c>
      <c r="B191" t="s">
        <v>196</v>
      </c>
      <c r="C191">
        <v>43307</v>
      </c>
      <c r="D191">
        <v>56419</v>
      </c>
      <c r="E191">
        <f t="shared" si="2"/>
        <v>99726</v>
      </c>
    </row>
    <row r="192" spans="1:5" x14ac:dyDescent="0.3">
      <c r="A192">
        <v>191</v>
      </c>
      <c r="B192" t="s">
        <v>197</v>
      </c>
      <c r="C192">
        <v>72630</v>
      </c>
      <c r="D192">
        <v>13501</v>
      </c>
      <c r="E192">
        <f t="shared" si="2"/>
        <v>86131</v>
      </c>
    </row>
    <row r="193" spans="1:5" x14ac:dyDescent="0.3">
      <c r="A193">
        <v>192</v>
      </c>
      <c r="B193" t="s">
        <v>198</v>
      </c>
      <c r="C193">
        <v>45159</v>
      </c>
      <c r="D193">
        <v>19335</v>
      </c>
      <c r="E193">
        <f t="shared" si="2"/>
        <v>64494</v>
      </c>
    </row>
    <row r="194" spans="1:5" x14ac:dyDescent="0.3">
      <c r="A194">
        <v>193</v>
      </c>
      <c r="B194" t="s">
        <v>199</v>
      </c>
      <c r="C194">
        <v>15039</v>
      </c>
      <c r="D194">
        <v>24635</v>
      </c>
      <c r="E194">
        <f t="shared" si="2"/>
        <v>39674</v>
      </c>
    </row>
    <row r="195" spans="1:5" x14ac:dyDescent="0.3">
      <c r="A195">
        <v>194</v>
      </c>
      <c r="B195" t="s">
        <v>200</v>
      </c>
      <c r="C195">
        <v>87251</v>
      </c>
      <c r="D195">
        <v>29017</v>
      </c>
      <c r="E195">
        <f t="shared" ref="E195:E258" si="3">C195+D195</f>
        <v>116268</v>
      </c>
    </row>
    <row r="196" spans="1:5" x14ac:dyDescent="0.3">
      <c r="A196">
        <v>195</v>
      </c>
      <c r="B196" t="s">
        <v>201</v>
      </c>
      <c r="C196">
        <v>6144</v>
      </c>
      <c r="D196">
        <v>28575</v>
      </c>
      <c r="E196">
        <f t="shared" si="3"/>
        <v>34719</v>
      </c>
    </row>
    <row r="197" spans="1:5" x14ac:dyDescent="0.3">
      <c r="A197">
        <v>196</v>
      </c>
      <c r="B197" t="s">
        <v>202</v>
      </c>
      <c r="C197">
        <v>86588</v>
      </c>
      <c r="D197">
        <v>3222</v>
      </c>
      <c r="E197">
        <f t="shared" si="3"/>
        <v>89810</v>
      </c>
    </row>
    <row r="198" spans="1:5" x14ac:dyDescent="0.3">
      <c r="A198">
        <v>197</v>
      </c>
      <c r="B198" t="s">
        <v>203</v>
      </c>
      <c r="C198">
        <v>88715</v>
      </c>
      <c r="D198">
        <v>31294</v>
      </c>
      <c r="E198">
        <f t="shared" si="3"/>
        <v>120009</v>
      </c>
    </row>
    <row r="199" spans="1:5" x14ac:dyDescent="0.3">
      <c r="A199">
        <v>198</v>
      </c>
      <c r="B199" t="s">
        <v>204</v>
      </c>
      <c r="C199">
        <v>79626</v>
      </c>
      <c r="D199">
        <v>4971</v>
      </c>
      <c r="E199">
        <f t="shared" si="3"/>
        <v>84597</v>
      </c>
    </row>
    <row r="200" spans="1:5" x14ac:dyDescent="0.3">
      <c r="A200">
        <v>199</v>
      </c>
      <c r="B200" t="s">
        <v>205</v>
      </c>
      <c r="C200">
        <v>34628</v>
      </c>
      <c r="D200">
        <v>44345</v>
      </c>
      <c r="E200">
        <f t="shared" si="3"/>
        <v>78973</v>
      </c>
    </row>
    <row r="201" spans="1:5" x14ac:dyDescent="0.3">
      <c r="A201">
        <v>200</v>
      </c>
      <c r="B201" t="s">
        <v>206</v>
      </c>
      <c r="C201">
        <v>39949</v>
      </c>
      <c r="D201">
        <v>15312</v>
      </c>
      <c r="E201">
        <f t="shared" si="3"/>
        <v>55261</v>
      </c>
    </row>
    <row r="202" spans="1:5" x14ac:dyDescent="0.3">
      <c r="A202">
        <v>201</v>
      </c>
      <c r="B202" t="s">
        <v>207</v>
      </c>
      <c r="C202">
        <v>30522</v>
      </c>
      <c r="D202">
        <v>51099</v>
      </c>
      <c r="E202">
        <f t="shared" si="3"/>
        <v>81621</v>
      </c>
    </row>
    <row r="203" spans="1:5" x14ac:dyDescent="0.3">
      <c r="A203">
        <v>202</v>
      </c>
      <c r="B203" t="s">
        <v>208</v>
      </c>
      <c r="C203">
        <v>83999</v>
      </c>
      <c r="D203">
        <v>20179</v>
      </c>
      <c r="E203">
        <f t="shared" si="3"/>
        <v>104178</v>
      </c>
    </row>
    <row r="204" spans="1:5" x14ac:dyDescent="0.3">
      <c r="A204">
        <v>203</v>
      </c>
      <c r="B204" t="s">
        <v>209</v>
      </c>
      <c r="C204">
        <v>6994</v>
      </c>
      <c r="D204">
        <v>29076</v>
      </c>
      <c r="E204">
        <f t="shared" si="3"/>
        <v>36070</v>
      </c>
    </row>
    <row r="205" spans="1:5" x14ac:dyDescent="0.3">
      <c r="A205">
        <v>204</v>
      </c>
      <c r="B205" t="s">
        <v>210</v>
      </c>
      <c r="C205">
        <v>11787</v>
      </c>
      <c r="D205">
        <v>9395</v>
      </c>
      <c r="E205">
        <f t="shared" si="3"/>
        <v>21182</v>
      </c>
    </row>
    <row r="206" spans="1:5" x14ac:dyDescent="0.3">
      <c r="A206">
        <v>205</v>
      </c>
      <c r="B206" t="s">
        <v>211</v>
      </c>
      <c r="C206">
        <v>17359</v>
      </c>
      <c r="D206">
        <v>40737</v>
      </c>
      <c r="E206">
        <f t="shared" si="3"/>
        <v>58096</v>
      </c>
    </row>
    <row r="207" spans="1:5" x14ac:dyDescent="0.3">
      <c r="A207">
        <v>206</v>
      </c>
      <c r="B207" t="s">
        <v>212</v>
      </c>
      <c r="C207">
        <v>50507</v>
      </c>
      <c r="D207">
        <v>35499</v>
      </c>
      <c r="E207">
        <f t="shared" si="3"/>
        <v>86006</v>
      </c>
    </row>
    <row r="208" spans="1:5" x14ac:dyDescent="0.3">
      <c r="A208">
        <v>207</v>
      </c>
      <c r="B208" t="s">
        <v>213</v>
      </c>
      <c r="C208">
        <v>57385</v>
      </c>
      <c r="D208">
        <v>34137</v>
      </c>
      <c r="E208">
        <f t="shared" si="3"/>
        <v>91522</v>
      </c>
    </row>
    <row r="209" spans="1:5" x14ac:dyDescent="0.3">
      <c r="A209">
        <v>208</v>
      </c>
      <c r="B209" t="s">
        <v>214</v>
      </c>
      <c r="C209">
        <v>47740</v>
      </c>
      <c r="D209">
        <v>4041</v>
      </c>
      <c r="E209">
        <f t="shared" si="3"/>
        <v>51781</v>
      </c>
    </row>
    <row r="210" spans="1:5" x14ac:dyDescent="0.3">
      <c r="A210">
        <v>209</v>
      </c>
      <c r="B210" t="s">
        <v>215</v>
      </c>
      <c r="C210">
        <v>6349</v>
      </c>
      <c r="D210">
        <v>71567</v>
      </c>
      <c r="E210">
        <f t="shared" si="3"/>
        <v>77916</v>
      </c>
    </row>
    <row r="211" spans="1:5" x14ac:dyDescent="0.3">
      <c r="A211">
        <v>210</v>
      </c>
      <c r="B211" t="s">
        <v>216</v>
      </c>
      <c r="C211">
        <v>14102</v>
      </c>
      <c r="D211">
        <v>5473</v>
      </c>
      <c r="E211">
        <f t="shared" si="3"/>
        <v>19575</v>
      </c>
    </row>
    <row r="212" spans="1:5" x14ac:dyDescent="0.3">
      <c r="A212">
        <v>211</v>
      </c>
      <c r="B212" t="s">
        <v>217</v>
      </c>
      <c r="C212">
        <v>33859</v>
      </c>
      <c r="D212">
        <v>63600</v>
      </c>
      <c r="E212">
        <f t="shared" si="3"/>
        <v>97459</v>
      </c>
    </row>
    <row r="213" spans="1:5" x14ac:dyDescent="0.3">
      <c r="A213">
        <v>212</v>
      </c>
      <c r="B213" t="s">
        <v>218</v>
      </c>
      <c r="C213">
        <v>60454</v>
      </c>
      <c r="D213">
        <v>54364</v>
      </c>
      <c r="E213">
        <f t="shared" si="3"/>
        <v>114818</v>
      </c>
    </row>
    <row r="214" spans="1:5" x14ac:dyDescent="0.3">
      <c r="A214">
        <v>213</v>
      </c>
      <c r="B214" t="s">
        <v>219</v>
      </c>
      <c r="C214">
        <v>9689</v>
      </c>
      <c r="D214">
        <v>8431</v>
      </c>
      <c r="E214">
        <f t="shared" si="3"/>
        <v>18120</v>
      </c>
    </row>
    <row r="215" spans="1:5" x14ac:dyDescent="0.3">
      <c r="A215">
        <v>214</v>
      </c>
      <c r="B215" t="s">
        <v>220</v>
      </c>
      <c r="C215">
        <v>11830</v>
      </c>
      <c r="D215">
        <v>49951</v>
      </c>
      <c r="E215">
        <f t="shared" si="3"/>
        <v>61781</v>
      </c>
    </row>
    <row r="216" spans="1:5" x14ac:dyDescent="0.3">
      <c r="A216">
        <v>215</v>
      </c>
      <c r="B216" t="s">
        <v>221</v>
      </c>
      <c r="C216">
        <v>81030</v>
      </c>
      <c r="D216">
        <v>37247</v>
      </c>
      <c r="E216">
        <f t="shared" si="3"/>
        <v>118277</v>
      </c>
    </row>
    <row r="217" spans="1:5" x14ac:dyDescent="0.3">
      <c r="A217">
        <v>216</v>
      </c>
      <c r="B217" t="s">
        <v>222</v>
      </c>
      <c r="C217">
        <v>16707</v>
      </c>
      <c r="D217">
        <v>65959</v>
      </c>
      <c r="E217">
        <f t="shared" si="3"/>
        <v>82666</v>
      </c>
    </row>
    <row r="218" spans="1:5" x14ac:dyDescent="0.3">
      <c r="A218">
        <v>217</v>
      </c>
      <c r="B218" t="s">
        <v>223</v>
      </c>
      <c r="C218">
        <v>78875</v>
      </c>
      <c r="D218">
        <v>26570</v>
      </c>
      <c r="E218">
        <f t="shared" si="3"/>
        <v>105445</v>
      </c>
    </row>
    <row r="219" spans="1:5" x14ac:dyDescent="0.3">
      <c r="A219">
        <v>218</v>
      </c>
      <c r="B219" t="s">
        <v>224</v>
      </c>
      <c r="C219">
        <v>89580</v>
      </c>
      <c r="D219">
        <v>27742</v>
      </c>
      <c r="E219">
        <f t="shared" si="3"/>
        <v>117322</v>
      </c>
    </row>
    <row r="220" spans="1:5" x14ac:dyDescent="0.3">
      <c r="A220">
        <v>219</v>
      </c>
      <c r="B220" t="s">
        <v>225</v>
      </c>
      <c r="C220">
        <v>47788</v>
      </c>
      <c r="D220">
        <v>25208</v>
      </c>
      <c r="E220">
        <f t="shared" si="3"/>
        <v>72996</v>
      </c>
    </row>
    <row r="221" spans="1:5" x14ac:dyDescent="0.3">
      <c r="A221">
        <v>220</v>
      </c>
      <c r="B221" t="s">
        <v>226</v>
      </c>
      <c r="C221">
        <v>33553</v>
      </c>
      <c r="D221">
        <v>17200</v>
      </c>
      <c r="E221">
        <f t="shared" si="3"/>
        <v>50753</v>
      </c>
    </row>
    <row r="222" spans="1:5" x14ac:dyDescent="0.3">
      <c r="A222">
        <v>221</v>
      </c>
      <c r="B222" t="s">
        <v>227</v>
      </c>
      <c r="C222">
        <v>11732</v>
      </c>
      <c r="D222">
        <v>39840</v>
      </c>
      <c r="E222">
        <f t="shared" si="3"/>
        <v>51572</v>
      </c>
    </row>
    <row r="223" spans="1:5" x14ac:dyDescent="0.3">
      <c r="A223">
        <v>222</v>
      </c>
      <c r="B223" t="s">
        <v>228</v>
      </c>
      <c r="C223">
        <v>40323</v>
      </c>
      <c r="D223">
        <v>11730</v>
      </c>
      <c r="E223">
        <f t="shared" si="3"/>
        <v>52053</v>
      </c>
    </row>
    <row r="224" spans="1:5" x14ac:dyDescent="0.3">
      <c r="A224">
        <v>223</v>
      </c>
      <c r="B224" t="s">
        <v>229</v>
      </c>
      <c r="C224">
        <v>49781</v>
      </c>
      <c r="D224">
        <v>50745</v>
      </c>
      <c r="E224">
        <f t="shared" si="3"/>
        <v>100526</v>
      </c>
    </row>
    <row r="225" spans="1:5" x14ac:dyDescent="0.3">
      <c r="A225">
        <v>224</v>
      </c>
      <c r="B225" t="s">
        <v>230</v>
      </c>
      <c r="C225">
        <v>40168</v>
      </c>
      <c r="D225">
        <v>35395</v>
      </c>
      <c r="E225">
        <f t="shared" si="3"/>
        <v>75563</v>
      </c>
    </row>
    <row r="226" spans="1:5" x14ac:dyDescent="0.3">
      <c r="A226">
        <v>225</v>
      </c>
      <c r="B226" t="s">
        <v>231</v>
      </c>
      <c r="C226">
        <v>11058</v>
      </c>
      <c r="D226">
        <v>27820</v>
      </c>
      <c r="E226">
        <f t="shared" si="3"/>
        <v>38878</v>
      </c>
    </row>
    <row r="227" spans="1:5" x14ac:dyDescent="0.3">
      <c r="A227">
        <v>226</v>
      </c>
      <c r="B227" t="s">
        <v>232</v>
      </c>
      <c r="C227">
        <v>3781</v>
      </c>
      <c r="D227">
        <v>47133</v>
      </c>
      <c r="E227">
        <f t="shared" si="3"/>
        <v>50914</v>
      </c>
    </row>
    <row r="228" spans="1:5" x14ac:dyDescent="0.3">
      <c r="A228">
        <v>227</v>
      </c>
      <c r="B228" t="s">
        <v>233</v>
      </c>
      <c r="C228">
        <v>1846</v>
      </c>
      <c r="D228">
        <v>73820</v>
      </c>
      <c r="E228">
        <f t="shared" si="3"/>
        <v>75666</v>
      </c>
    </row>
    <row r="229" spans="1:5" x14ac:dyDescent="0.3">
      <c r="A229">
        <v>228</v>
      </c>
      <c r="B229" t="s">
        <v>234</v>
      </c>
      <c r="C229">
        <v>67688</v>
      </c>
      <c r="D229">
        <v>52068</v>
      </c>
      <c r="E229">
        <f t="shared" si="3"/>
        <v>119756</v>
      </c>
    </row>
    <row r="230" spans="1:5" x14ac:dyDescent="0.3">
      <c r="A230">
        <v>229</v>
      </c>
      <c r="B230" t="s">
        <v>235</v>
      </c>
      <c r="C230">
        <v>20712</v>
      </c>
      <c r="D230">
        <v>46010</v>
      </c>
      <c r="E230">
        <f t="shared" si="3"/>
        <v>66722</v>
      </c>
    </row>
    <row r="231" spans="1:5" x14ac:dyDescent="0.3">
      <c r="A231">
        <v>230</v>
      </c>
      <c r="B231" t="s">
        <v>236</v>
      </c>
      <c r="C231">
        <v>7240</v>
      </c>
      <c r="D231">
        <v>8487</v>
      </c>
      <c r="E231">
        <f t="shared" si="3"/>
        <v>15727</v>
      </c>
    </row>
    <row r="232" spans="1:5" x14ac:dyDescent="0.3">
      <c r="A232">
        <v>231</v>
      </c>
      <c r="B232" t="s">
        <v>237</v>
      </c>
      <c r="C232">
        <v>17139</v>
      </c>
      <c r="D232">
        <v>11939</v>
      </c>
      <c r="E232">
        <f t="shared" si="3"/>
        <v>29078</v>
      </c>
    </row>
    <row r="233" spans="1:5" x14ac:dyDescent="0.3">
      <c r="A233">
        <v>232</v>
      </c>
      <c r="B233" t="s">
        <v>238</v>
      </c>
      <c r="C233">
        <v>23557</v>
      </c>
      <c r="D233">
        <v>8316</v>
      </c>
      <c r="E233">
        <f t="shared" si="3"/>
        <v>31873</v>
      </c>
    </row>
    <row r="234" spans="1:5" x14ac:dyDescent="0.3">
      <c r="A234">
        <v>233</v>
      </c>
      <c r="B234" t="s">
        <v>239</v>
      </c>
      <c r="C234">
        <v>87713</v>
      </c>
      <c r="D234">
        <v>40567</v>
      </c>
      <c r="E234">
        <f t="shared" si="3"/>
        <v>128280</v>
      </c>
    </row>
    <row r="235" spans="1:5" x14ac:dyDescent="0.3">
      <c r="A235">
        <v>234</v>
      </c>
      <c r="B235" t="s">
        <v>240</v>
      </c>
      <c r="C235">
        <v>10502</v>
      </c>
      <c r="D235">
        <v>6751</v>
      </c>
      <c r="E235">
        <f t="shared" si="3"/>
        <v>17253</v>
      </c>
    </row>
    <row r="236" spans="1:5" x14ac:dyDescent="0.3">
      <c r="A236">
        <v>235</v>
      </c>
      <c r="B236" t="s">
        <v>241</v>
      </c>
      <c r="C236">
        <v>28410</v>
      </c>
      <c r="D236">
        <v>31018</v>
      </c>
      <c r="E236">
        <f t="shared" si="3"/>
        <v>59428</v>
      </c>
    </row>
    <row r="237" spans="1:5" x14ac:dyDescent="0.3">
      <c r="A237">
        <v>236</v>
      </c>
      <c r="B237" t="s">
        <v>242</v>
      </c>
      <c r="C237">
        <v>38482</v>
      </c>
      <c r="D237">
        <v>22314</v>
      </c>
      <c r="E237">
        <f t="shared" si="3"/>
        <v>60796</v>
      </c>
    </row>
    <row r="238" spans="1:5" x14ac:dyDescent="0.3">
      <c r="A238">
        <v>237</v>
      </c>
      <c r="B238" t="s">
        <v>243</v>
      </c>
      <c r="C238">
        <v>25592</v>
      </c>
      <c r="D238">
        <v>21261</v>
      </c>
      <c r="E238">
        <f t="shared" si="3"/>
        <v>46853</v>
      </c>
    </row>
    <row r="239" spans="1:5" x14ac:dyDescent="0.3">
      <c r="A239">
        <v>238</v>
      </c>
      <c r="B239" t="s">
        <v>244</v>
      </c>
      <c r="C239">
        <v>27487</v>
      </c>
      <c r="D239">
        <v>16955</v>
      </c>
      <c r="E239">
        <f t="shared" si="3"/>
        <v>44442</v>
      </c>
    </row>
    <row r="240" spans="1:5" x14ac:dyDescent="0.3">
      <c r="A240">
        <v>239</v>
      </c>
      <c r="B240" t="s">
        <v>245</v>
      </c>
      <c r="C240">
        <v>45369</v>
      </c>
      <c r="D240">
        <v>55121</v>
      </c>
      <c r="E240">
        <f t="shared" si="3"/>
        <v>100490</v>
      </c>
    </row>
    <row r="241" spans="1:5" x14ac:dyDescent="0.3">
      <c r="A241">
        <v>240</v>
      </c>
      <c r="B241" t="s">
        <v>246</v>
      </c>
      <c r="C241">
        <v>47283</v>
      </c>
      <c r="D241">
        <v>9458</v>
      </c>
      <c r="E241">
        <f t="shared" si="3"/>
        <v>56741</v>
      </c>
    </row>
    <row r="242" spans="1:5" x14ac:dyDescent="0.3">
      <c r="A242">
        <v>241</v>
      </c>
      <c r="B242" t="s">
        <v>247</v>
      </c>
      <c r="C242">
        <v>76785</v>
      </c>
      <c r="D242">
        <v>53689</v>
      </c>
      <c r="E242">
        <f t="shared" si="3"/>
        <v>130474</v>
      </c>
    </row>
    <row r="243" spans="1:5" x14ac:dyDescent="0.3">
      <c r="A243">
        <v>242</v>
      </c>
      <c r="B243" t="s">
        <v>248</v>
      </c>
      <c r="C243">
        <v>84849</v>
      </c>
      <c r="D243">
        <v>10266</v>
      </c>
      <c r="E243">
        <f t="shared" si="3"/>
        <v>95115</v>
      </c>
    </row>
    <row r="244" spans="1:5" x14ac:dyDescent="0.3">
      <c r="A244">
        <v>243</v>
      </c>
      <c r="B244" t="s">
        <v>249</v>
      </c>
      <c r="C244">
        <v>89794</v>
      </c>
      <c r="D244">
        <v>2487</v>
      </c>
      <c r="E244">
        <f t="shared" si="3"/>
        <v>92281</v>
      </c>
    </row>
    <row r="245" spans="1:5" x14ac:dyDescent="0.3">
      <c r="A245">
        <v>244</v>
      </c>
      <c r="B245" t="s">
        <v>250</v>
      </c>
      <c r="C245">
        <v>26676</v>
      </c>
      <c r="D245">
        <v>67323</v>
      </c>
      <c r="E245">
        <f t="shared" si="3"/>
        <v>93999</v>
      </c>
    </row>
    <row r="246" spans="1:5" x14ac:dyDescent="0.3">
      <c r="A246">
        <v>245</v>
      </c>
      <c r="B246" t="s">
        <v>251</v>
      </c>
      <c r="C246">
        <v>71887</v>
      </c>
      <c r="D246">
        <v>50022</v>
      </c>
      <c r="E246">
        <f t="shared" si="3"/>
        <v>121909</v>
      </c>
    </row>
    <row r="247" spans="1:5" x14ac:dyDescent="0.3">
      <c r="A247">
        <v>246</v>
      </c>
      <c r="B247" t="s">
        <v>252</v>
      </c>
      <c r="C247">
        <v>27524</v>
      </c>
      <c r="D247">
        <v>33183</v>
      </c>
      <c r="E247">
        <f t="shared" si="3"/>
        <v>60707</v>
      </c>
    </row>
    <row r="248" spans="1:5" x14ac:dyDescent="0.3">
      <c r="A248">
        <v>247</v>
      </c>
      <c r="B248" t="s">
        <v>253</v>
      </c>
      <c r="C248">
        <v>19166</v>
      </c>
      <c r="D248">
        <v>5515</v>
      </c>
      <c r="E248">
        <f t="shared" si="3"/>
        <v>24681</v>
      </c>
    </row>
    <row r="249" spans="1:5" x14ac:dyDescent="0.3">
      <c r="A249">
        <v>248</v>
      </c>
      <c r="B249" t="s">
        <v>254</v>
      </c>
      <c r="C249">
        <v>44853</v>
      </c>
      <c r="D249">
        <v>3788</v>
      </c>
      <c r="E249">
        <f t="shared" si="3"/>
        <v>48641</v>
      </c>
    </row>
    <row r="250" spans="1:5" x14ac:dyDescent="0.3">
      <c r="A250">
        <v>249</v>
      </c>
      <c r="B250" t="s">
        <v>255</v>
      </c>
      <c r="C250">
        <v>44962</v>
      </c>
      <c r="D250">
        <v>20966</v>
      </c>
      <c r="E250">
        <f t="shared" si="3"/>
        <v>65928</v>
      </c>
    </row>
    <row r="251" spans="1:5" x14ac:dyDescent="0.3">
      <c r="A251">
        <v>250</v>
      </c>
      <c r="B251" t="s">
        <v>256</v>
      </c>
      <c r="C251">
        <v>44641</v>
      </c>
      <c r="D251">
        <v>62737</v>
      </c>
      <c r="E251">
        <f t="shared" si="3"/>
        <v>107378</v>
      </c>
    </row>
    <row r="252" spans="1:5" x14ac:dyDescent="0.3">
      <c r="A252">
        <v>251</v>
      </c>
      <c r="B252" t="s">
        <v>257</v>
      </c>
      <c r="C252">
        <v>94595</v>
      </c>
      <c r="D252">
        <v>49541</v>
      </c>
      <c r="E252">
        <f t="shared" si="3"/>
        <v>144136</v>
      </c>
    </row>
    <row r="253" spans="1:5" x14ac:dyDescent="0.3">
      <c r="A253">
        <v>252</v>
      </c>
      <c r="B253" t="s">
        <v>258</v>
      </c>
      <c r="C253">
        <v>11091</v>
      </c>
      <c r="D253">
        <v>7573</v>
      </c>
      <c r="E253">
        <f t="shared" si="3"/>
        <v>18664</v>
      </c>
    </row>
    <row r="254" spans="1:5" x14ac:dyDescent="0.3">
      <c r="A254">
        <v>253</v>
      </c>
      <c r="B254" t="s">
        <v>259</v>
      </c>
      <c r="C254">
        <v>29825</v>
      </c>
      <c r="D254">
        <v>11458</v>
      </c>
      <c r="E254">
        <f t="shared" si="3"/>
        <v>41283</v>
      </c>
    </row>
    <row r="255" spans="1:5" x14ac:dyDescent="0.3">
      <c r="A255">
        <v>254</v>
      </c>
      <c r="B255" t="s">
        <v>260</v>
      </c>
      <c r="C255">
        <v>72636</v>
      </c>
      <c r="D255">
        <v>73924</v>
      </c>
      <c r="E255">
        <f t="shared" si="3"/>
        <v>146560</v>
      </c>
    </row>
    <row r="256" spans="1:5" x14ac:dyDescent="0.3">
      <c r="A256">
        <v>255</v>
      </c>
      <c r="B256" t="s">
        <v>261</v>
      </c>
      <c r="C256">
        <v>23639</v>
      </c>
      <c r="D256">
        <v>70371</v>
      </c>
      <c r="E256">
        <f t="shared" si="3"/>
        <v>94010</v>
      </c>
    </row>
    <row r="257" spans="1:5" x14ac:dyDescent="0.3">
      <c r="A257">
        <v>256</v>
      </c>
      <c r="B257" t="s">
        <v>262</v>
      </c>
      <c r="C257">
        <v>88628</v>
      </c>
      <c r="D257">
        <v>47593</v>
      </c>
      <c r="E257">
        <f t="shared" si="3"/>
        <v>136221</v>
      </c>
    </row>
    <row r="258" spans="1:5" x14ac:dyDescent="0.3">
      <c r="A258">
        <v>257</v>
      </c>
      <c r="B258" t="s">
        <v>263</v>
      </c>
      <c r="C258">
        <v>18944</v>
      </c>
      <c r="D258">
        <v>32606</v>
      </c>
      <c r="E258">
        <f t="shared" si="3"/>
        <v>51550</v>
      </c>
    </row>
    <row r="259" spans="1:5" x14ac:dyDescent="0.3">
      <c r="A259">
        <v>258</v>
      </c>
      <c r="B259" t="s">
        <v>264</v>
      </c>
      <c r="C259">
        <v>21229</v>
      </c>
      <c r="D259">
        <v>60647</v>
      </c>
      <c r="E259">
        <f t="shared" ref="E259:E301" si="4">C259+D259</f>
        <v>81876</v>
      </c>
    </row>
    <row r="260" spans="1:5" x14ac:dyDescent="0.3">
      <c r="A260">
        <v>259</v>
      </c>
      <c r="B260" t="s">
        <v>265</v>
      </c>
      <c r="C260">
        <v>14346</v>
      </c>
      <c r="D260">
        <v>54915</v>
      </c>
      <c r="E260">
        <f t="shared" si="4"/>
        <v>69261</v>
      </c>
    </row>
    <row r="261" spans="1:5" x14ac:dyDescent="0.3">
      <c r="A261">
        <v>260</v>
      </c>
      <c r="B261" t="s">
        <v>266</v>
      </c>
      <c r="C261">
        <v>82996</v>
      </c>
      <c r="D261">
        <v>836</v>
      </c>
      <c r="E261">
        <f t="shared" si="4"/>
        <v>83832</v>
      </c>
    </row>
    <row r="262" spans="1:5" x14ac:dyDescent="0.3">
      <c r="A262">
        <v>261</v>
      </c>
      <c r="B262" t="s">
        <v>267</v>
      </c>
      <c r="C262">
        <v>4627</v>
      </c>
      <c r="D262">
        <v>45756</v>
      </c>
      <c r="E262">
        <f t="shared" si="4"/>
        <v>50383</v>
      </c>
    </row>
    <row r="263" spans="1:5" x14ac:dyDescent="0.3">
      <c r="A263">
        <v>262</v>
      </c>
      <c r="B263" t="s">
        <v>268</v>
      </c>
      <c r="C263">
        <v>42935</v>
      </c>
      <c r="D263">
        <v>47281</v>
      </c>
      <c r="E263">
        <f t="shared" si="4"/>
        <v>90216</v>
      </c>
    </row>
    <row r="264" spans="1:5" x14ac:dyDescent="0.3">
      <c r="A264">
        <v>263</v>
      </c>
      <c r="B264" t="s">
        <v>269</v>
      </c>
      <c r="C264">
        <v>10019</v>
      </c>
      <c r="D264">
        <v>15658</v>
      </c>
      <c r="E264">
        <f t="shared" si="4"/>
        <v>25677</v>
      </c>
    </row>
    <row r="265" spans="1:5" x14ac:dyDescent="0.3">
      <c r="A265">
        <v>264</v>
      </c>
      <c r="B265" t="s">
        <v>270</v>
      </c>
      <c r="C265">
        <v>8665</v>
      </c>
      <c r="D265">
        <v>34719</v>
      </c>
      <c r="E265">
        <f t="shared" si="4"/>
        <v>43384</v>
      </c>
    </row>
    <row r="266" spans="1:5" x14ac:dyDescent="0.3">
      <c r="A266">
        <v>265</v>
      </c>
      <c r="B266" t="s">
        <v>271</v>
      </c>
      <c r="C266">
        <v>7508</v>
      </c>
      <c r="D266">
        <v>5005</v>
      </c>
      <c r="E266">
        <f t="shared" si="4"/>
        <v>12513</v>
      </c>
    </row>
    <row r="267" spans="1:5" x14ac:dyDescent="0.3">
      <c r="A267">
        <v>266</v>
      </c>
      <c r="B267" t="s">
        <v>272</v>
      </c>
      <c r="C267">
        <v>18932</v>
      </c>
      <c r="D267">
        <v>33396</v>
      </c>
      <c r="E267">
        <f t="shared" si="4"/>
        <v>52328</v>
      </c>
    </row>
    <row r="268" spans="1:5" x14ac:dyDescent="0.3">
      <c r="A268">
        <v>267</v>
      </c>
      <c r="B268" t="s">
        <v>273</v>
      </c>
      <c r="C268">
        <v>77656</v>
      </c>
      <c r="D268">
        <v>72303</v>
      </c>
      <c r="E268">
        <f t="shared" si="4"/>
        <v>149959</v>
      </c>
    </row>
    <row r="269" spans="1:5" x14ac:dyDescent="0.3">
      <c r="A269">
        <v>268</v>
      </c>
      <c r="B269" t="s">
        <v>274</v>
      </c>
      <c r="C269">
        <v>58989</v>
      </c>
      <c r="D269">
        <v>64293</v>
      </c>
      <c r="E269">
        <f t="shared" si="4"/>
        <v>123282</v>
      </c>
    </row>
    <row r="270" spans="1:5" x14ac:dyDescent="0.3">
      <c r="A270">
        <v>269</v>
      </c>
      <c r="B270" t="s">
        <v>275</v>
      </c>
      <c r="C270">
        <v>2660</v>
      </c>
      <c r="D270">
        <v>66422</v>
      </c>
      <c r="E270">
        <f t="shared" si="4"/>
        <v>69082</v>
      </c>
    </row>
    <row r="271" spans="1:5" x14ac:dyDescent="0.3">
      <c r="A271">
        <v>270</v>
      </c>
      <c r="B271" t="s">
        <v>276</v>
      </c>
      <c r="C271">
        <v>32391</v>
      </c>
      <c r="D271">
        <v>18106</v>
      </c>
      <c r="E271">
        <f t="shared" si="4"/>
        <v>50497</v>
      </c>
    </row>
    <row r="272" spans="1:5" x14ac:dyDescent="0.3">
      <c r="A272">
        <v>271</v>
      </c>
      <c r="B272" t="s">
        <v>277</v>
      </c>
      <c r="C272">
        <v>64330</v>
      </c>
      <c r="D272">
        <v>52599</v>
      </c>
      <c r="E272">
        <f t="shared" si="4"/>
        <v>116929</v>
      </c>
    </row>
    <row r="273" spans="1:5" x14ac:dyDescent="0.3">
      <c r="A273">
        <v>272</v>
      </c>
      <c r="B273" t="s">
        <v>278</v>
      </c>
      <c r="C273">
        <v>31227</v>
      </c>
      <c r="D273">
        <v>15481</v>
      </c>
      <c r="E273">
        <f t="shared" si="4"/>
        <v>46708</v>
      </c>
    </row>
    <row r="274" spans="1:5" x14ac:dyDescent="0.3">
      <c r="A274">
        <v>273</v>
      </c>
      <c r="B274" t="s">
        <v>279</v>
      </c>
      <c r="C274">
        <v>7741</v>
      </c>
      <c r="D274">
        <v>66692</v>
      </c>
      <c r="E274">
        <f t="shared" si="4"/>
        <v>74433</v>
      </c>
    </row>
    <row r="275" spans="1:5" x14ac:dyDescent="0.3">
      <c r="A275">
        <v>274</v>
      </c>
      <c r="B275" t="s">
        <v>280</v>
      </c>
      <c r="C275">
        <v>3863</v>
      </c>
      <c r="D275">
        <v>48065</v>
      </c>
      <c r="E275">
        <f t="shared" si="4"/>
        <v>51928</v>
      </c>
    </row>
    <row r="276" spans="1:5" x14ac:dyDescent="0.3">
      <c r="A276">
        <v>275</v>
      </c>
      <c r="B276" t="s">
        <v>281</v>
      </c>
      <c r="C276">
        <v>3042</v>
      </c>
      <c r="D276">
        <v>24444</v>
      </c>
      <c r="E276">
        <f t="shared" si="4"/>
        <v>27486</v>
      </c>
    </row>
    <row r="277" spans="1:5" x14ac:dyDescent="0.3">
      <c r="A277">
        <v>276</v>
      </c>
      <c r="B277" t="s">
        <v>282</v>
      </c>
      <c r="C277">
        <v>53998</v>
      </c>
      <c r="D277">
        <v>74255</v>
      </c>
      <c r="E277">
        <f t="shared" si="4"/>
        <v>128253</v>
      </c>
    </row>
    <row r="278" spans="1:5" x14ac:dyDescent="0.3">
      <c r="A278">
        <v>277</v>
      </c>
      <c r="B278" t="s">
        <v>283</v>
      </c>
      <c r="C278">
        <v>33836</v>
      </c>
      <c r="D278">
        <v>5498</v>
      </c>
      <c r="E278">
        <f t="shared" si="4"/>
        <v>39334</v>
      </c>
    </row>
    <row r="279" spans="1:5" x14ac:dyDescent="0.3">
      <c r="A279">
        <v>278</v>
      </c>
      <c r="B279" t="s">
        <v>284</v>
      </c>
      <c r="C279">
        <v>22705</v>
      </c>
      <c r="D279">
        <v>61674</v>
      </c>
      <c r="E279">
        <f t="shared" si="4"/>
        <v>84379</v>
      </c>
    </row>
    <row r="280" spans="1:5" x14ac:dyDescent="0.3">
      <c r="A280">
        <v>279</v>
      </c>
      <c r="B280" t="s">
        <v>285</v>
      </c>
      <c r="C280">
        <v>66048</v>
      </c>
      <c r="D280">
        <v>19576</v>
      </c>
      <c r="E280">
        <f t="shared" si="4"/>
        <v>85624</v>
      </c>
    </row>
    <row r="281" spans="1:5" x14ac:dyDescent="0.3">
      <c r="A281">
        <v>280</v>
      </c>
      <c r="B281" t="s">
        <v>286</v>
      </c>
      <c r="C281">
        <v>25480</v>
      </c>
      <c r="D281">
        <v>24028</v>
      </c>
      <c r="E281">
        <f t="shared" si="4"/>
        <v>49508</v>
      </c>
    </row>
    <row r="282" spans="1:5" x14ac:dyDescent="0.3">
      <c r="A282">
        <v>281</v>
      </c>
      <c r="B282" t="s">
        <v>287</v>
      </c>
      <c r="C282">
        <v>21955</v>
      </c>
      <c r="D282">
        <v>74627</v>
      </c>
      <c r="E282">
        <f t="shared" si="4"/>
        <v>96582</v>
      </c>
    </row>
    <row r="283" spans="1:5" x14ac:dyDescent="0.3">
      <c r="A283">
        <v>282</v>
      </c>
      <c r="B283" t="s">
        <v>288</v>
      </c>
      <c r="C283">
        <v>35064</v>
      </c>
      <c r="D283">
        <v>49012</v>
      </c>
      <c r="E283">
        <f t="shared" si="4"/>
        <v>84076</v>
      </c>
    </row>
    <row r="284" spans="1:5" x14ac:dyDescent="0.3">
      <c r="A284">
        <v>283</v>
      </c>
      <c r="B284" t="s">
        <v>289</v>
      </c>
      <c r="C284">
        <v>2762</v>
      </c>
      <c r="D284">
        <v>37882</v>
      </c>
      <c r="E284">
        <f t="shared" si="4"/>
        <v>40644</v>
      </c>
    </row>
    <row r="285" spans="1:5" x14ac:dyDescent="0.3">
      <c r="A285">
        <v>284</v>
      </c>
      <c r="B285" t="s">
        <v>290</v>
      </c>
      <c r="C285">
        <v>90238</v>
      </c>
      <c r="D285">
        <v>12519</v>
      </c>
      <c r="E285">
        <f t="shared" si="4"/>
        <v>102757</v>
      </c>
    </row>
    <row r="286" spans="1:5" x14ac:dyDescent="0.3">
      <c r="A286">
        <v>285</v>
      </c>
      <c r="B286" t="s">
        <v>291</v>
      </c>
      <c r="C286">
        <v>71781</v>
      </c>
      <c r="D286">
        <v>62545</v>
      </c>
      <c r="E286">
        <f t="shared" si="4"/>
        <v>134326</v>
      </c>
    </row>
    <row r="287" spans="1:5" x14ac:dyDescent="0.3">
      <c r="A287">
        <v>286</v>
      </c>
      <c r="B287" t="s">
        <v>292</v>
      </c>
      <c r="C287">
        <v>18436</v>
      </c>
      <c r="D287">
        <v>52526</v>
      </c>
      <c r="E287">
        <f t="shared" si="4"/>
        <v>70962</v>
      </c>
    </row>
    <row r="288" spans="1:5" x14ac:dyDescent="0.3">
      <c r="A288">
        <v>287</v>
      </c>
      <c r="B288" t="s">
        <v>293</v>
      </c>
      <c r="C288">
        <v>79108</v>
      </c>
      <c r="D288">
        <v>63843</v>
      </c>
      <c r="E288">
        <f t="shared" si="4"/>
        <v>142951</v>
      </c>
    </row>
    <row r="289" spans="1:5" x14ac:dyDescent="0.3">
      <c r="A289">
        <v>288</v>
      </c>
      <c r="B289" t="s">
        <v>294</v>
      </c>
      <c r="C289">
        <v>36441</v>
      </c>
      <c r="D289">
        <v>67981</v>
      </c>
      <c r="E289">
        <f t="shared" si="4"/>
        <v>104422</v>
      </c>
    </row>
    <row r="290" spans="1:5" x14ac:dyDescent="0.3">
      <c r="A290">
        <v>289</v>
      </c>
      <c r="B290" t="s">
        <v>295</v>
      </c>
      <c r="C290">
        <v>8013</v>
      </c>
      <c r="D290">
        <v>2112</v>
      </c>
      <c r="E290">
        <f t="shared" si="4"/>
        <v>10125</v>
      </c>
    </row>
    <row r="291" spans="1:5" x14ac:dyDescent="0.3">
      <c r="A291">
        <v>290</v>
      </c>
      <c r="B291" t="s">
        <v>296</v>
      </c>
      <c r="C291">
        <v>11841</v>
      </c>
      <c r="D291">
        <v>64052</v>
      </c>
      <c r="E291">
        <f t="shared" si="4"/>
        <v>75893</v>
      </c>
    </row>
    <row r="292" spans="1:5" x14ac:dyDescent="0.3">
      <c r="A292">
        <v>291</v>
      </c>
      <c r="B292" t="s">
        <v>297</v>
      </c>
      <c r="C292">
        <v>84077</v>
      </c>
      <c r="D292">
        <v>70182</v>
      </c>
      <c r="E292">
        <f t="shared" si="4"/>
        <v>154259</v>
      </c>
    </row>
    <row r="293" spans="1:5" x14ac:dyDescent="0.3">
      <c r="A293">
        <v>292</v>
      </c>
      <c r="B293" t="s">
        <v>298</v>
      </c>
      <c r="C293">
        <v>88459</v>
      </c>
      <c r="D293">
        <v>1936</v>
      </c>
      <c r="E293">
        <f t="shared" si="4"/>
        <v>90395</v>
      </c>
    </row>
    <row r="294" spans="1:5" x14ac:dyDescent="0.3">
      <c r="A294">
        <v>293</v>
      </c>
      <c r="B294" t="s">
        <v>299</v>
      </c>
      <c r="C294">
        <v>59059</v>
      </c>
      <c r="D294">
        <v>61668</v>
      </c>
      <c r="E294">
        <f t="shared" si="4"/>
        <v>120727</v>
      </c>
    </row>
    <row r="295" spans="1:5" x14ac:dyDescent="0.3">
      <c r="A295">
        <v>294</v>
      </c>
      <c r="B295" t="s">
        <v>300</v>
      </c>
      <c r="C295">
        <v>52789</v>
      </c>
      <c r="D295">
        <v>19323</v>
      </c>
      <c r="E295">
        <f t="shared" si="4"/>
        <v>72112</v>
      </c>
    </row>
    <row r="296" spans="1:5" x14ac:dyDescent="0.3">
      <c r="A296">
        <v>295</v>
      </c>
      <c r="B296" t="s">
        <v>301</v>
      </c>
      <c r="C296">
        <v>89035</v>
      </c>
      <c r="D296">
        <v>12558</v>
      </c>
      <c r="E296">
        <f t="shared" si="4"/>
        <v>101593</v>
      </c>
    </row>
    <row r="297" spans="1:5" x14ac:dyDescent="0.3">
      <c r="A297">
        <v>296</v>
      </c>
      <c r="B297" t="s">
        <v>302</v>
      </c>
      <c r="C297">
        <v>61088</v>
      </c>
      <c r="D297">
        <v>65692</v>
      </c>
      <c r="E297">
        <f t="shared" si="4"/>
        <v>126780</v>
      </c>
    </row>
    <row r="298" spans="1:5" x14ac:dyDescent="0.3">
      <c r="A298">
        <v>297</v>
      </c>
      <c r="B298" t="s">
        <v>303</v>
      </c>
      <c r="C298">
        <v>90567</v>
      </c>
      <c r="D298">
        <v>21474</v>
      </c>
      <c r="E298">
        <f t="shared" si="4"/>
        <v>112041</v>
      </c>
    </row>
    <row r="299" spans="1:5" x14ac:dyDescent="0.3">
      <c r="A299">
        <v>298</v>
      </c>
      <c r="B299" t="s">
        <v>304</v>
      </c>
      <c r="C299">
        <v>55750</v>
      </c>
      <c r="D299">
        <v>35145</v>
      </c>
      <c r="E299">
        <f t="shared" si="4"/>
        <v>90895</v>
      </c>
    </row>
    <row r="300" spans="1:5" x14ac:dyDescent="0.3">
      <c r="A300">
        <v>299</v>
      </c>
      <c r="B300" t="s">
        <v>305</v>
      </c>
      <c r="C300">
        <v>57581</v>
      </c>
      <c r="D300">
        <v>54312</v>
      </c>
      <c r="E300">
        <f t="shared" si="4"/>
        <v>111893</v>
      </c>
    </row>
    <row r="301" spans="1:5" x14ac:dyDescent="0.3">
      <c r="A301">
        <v>300</v>
      </c>
      <c r="B301" t="s">
        <v>306</v>
      </c>
      <c r="C301">
        <v>60421</v>
      </c>
      <c r="D301">
        <v>36376</v>
      </c>
      <c r="E301">
        <f t="shared" si="4"/>
        <v>96797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abSelected="1" workbookViewId="0">
      <selection activeCell="G24" sqref="G24"/>
    </sheetView>
  </sheetViews>
  <sheetFormatPr defaultRowHeight="14.4" x14ac:dyDescent="0.3"/>
  <cols>
    <col min="2" max="2" width="12.21875" bestFit="1" customWidth="1"/>
    <col min="3" max="3" width="11" bestFit="1" customWidth="1"/>
    <col min="6" max="6" width="11.21875" bestFit="1" customWidth="1"/>
    <col min="7" max="7" width="33.21875" bestFit="1" customWidth="1"/>
    <col min="8" max="8" width="18.77734375" bestFit="1" customWidth="1"/>
    <col min="9" max="9" width="16.109375" bestFit="1" customWidth="1"/>
  </cols>
  <sheetData>
    <row r="1" spans="1:9" x14ac:dyDescent="0.3">
      <c r="A1" s="1" t="s">
        <v>0</v>
      </c>
      <c r="B1" s="1" t="s">
        <v>1</v>
      </c>
      <c r="C1" s="1" t="s">
        <v>314</v>
      </c>
      <c r="D1" s="1" t="s">
        <v>315</v>
      </c>
      <c r="E1" s="1" t="s">
        <v>316</v>
      </c>
      <c r="F1" s="1" t="s">
        <v>317</v>
      </c>
      <c r="G1" s="3" t="s">
        <v>329</v>
      </c>
      <c r="H1" s="3" t="s">
        <v>330</v>
      </c>
      <c r="I1" s="3" t="s">
        <v>331</v>
      </c>
    </row>
    <row r="2" spans="1:9" x14ac:dyDescent="0.3">
      <c r="A2">
        <v>1</v>
      </c>
      <c r="B2" t="s">
        <v>7</v>
      </c>
      <c r="C2">
        <v>814161</v>
      </c>
      <c r="D2">
        <v>106808</v>
      </c>
      <c r="E2">
        <v>6529</v>
      </c>
      <c r="F2">
        <v>25772</v>
      </c>
      <c r="G2">
        <f>D2/C2</f>
        <v>0.13118781174730795</v>
      </c>
      <c r="H2">
        <f>E2/D2</f>
        <v>6.1128379896636956E-2</v>
      </c>
      <c r="I2">
        <f>F2/D2</f>
        <v>0.24129278705714927</v>
      </c>
    </row>
    <row r="3" spans="1:9" x14ac:dyDescent="0.3">
      <c r="A3">
        <v>2</v>
      </c>
      <c r="B3" t="s">
        <v>8</v>
      </c>
      <c r="C3">
        <v>404581</v>
      </c>
      <c r="D3">
        <v>18110</v>
      </c>
      <c r="E3">
        <v>16734</v>
      </c>
      <c r="F3">
        <v>14873</v>
      </c>
      <c r="G3">
        <f t="shared" ref="G3:G66" si="0">D3/C3</f>
        <v>4.4762359082606451E-2</v>
      </c>
      <c r="H3">
        <f t="shared" ref="H3:H66" si="1">E3/D3</f>
        <v>0.92401987852015466</v>
      </c>
      <c r="I3">
        <f t="shared" ref="I3:I66" si="2">F3/D3</f>
        <v>0.82125897294312533</v>
      </c>
    </row>
    <row r="4" spans="1:9" x14ac:dyDescent="0.3">
      <c r="A4">
        <v>3</v>
      </c>
      <c r="B4" t="s">
        <v>9</v>
      </c>
      <c r="C4">
        <v>466514</v>
      </c>
      <c r="D4">
        <v>154185</v>
      </c>
      <c r="E4">
        <v>9471</v>
      </c>
      <c r="F4">
        <v>6384</v>
      </c>
      <c r="G4">
        <f t="shared" si="0"/>
        <v>0.33050455077446766</v>
      </c>
      <c r="H4">
        <f t="shared" si="1"/>
        <v>6.1426208775172679E-2</v>
      </c>
      <c r="I4">
        <f t="shared" si="2"/>
        <v>4.1404805914972274E-2</v>
      </c>
    </row>
    <row r="5" spans="1:9" x14ac:dyDescent="0.3">
      <c r="A5">
        <v>4</v>
      </c>
      <c r="B5" t="s">
        <v>10</v>
      </c>
      <c r="C5">
        <v>482608</v>
      </c>
      <c r="D5">
        <v>159899</v>
      </c>
      <c r="E5">
        <v>28491</v>
      </c>
      <c r="F5">
        <v>6398</v>
      </c>
      <c r="G5">
        <f t="shared" si="0"/>
        <v>0.33132272983456551</v>
      </c>
      <c r="H5">
        <f t="shared" si="1"/>
        <v>0.17818122689948029</v>
      </c>
      <c r="I5">
        <f t="shared" si="2"/>
        <v>4.0012758053521287E-2</v>
      </c>
    </row>
    <row r="6" spans="1:9" x14ac:dyDescent="0.3">
      <c r="A6">
        <v>5</v>
      </c>
      <c r="B6" t="s">
        <v>11</v>
      </c>
      <c r="C6">
        <v>94402</v>
      </c>
      <c r="D6">
        <v>98910</v>
      </c>
      <c r="E6">
        <v>8418</v>
      </c>
      <c r="F6">
        <v>13250</v>
      </c>
      <c r="G6">
        <f t="shared" si="0"/>
        <v>1.047753225567255</v>
      </c>
      <c r="H6">
        <f t="shared" si="1"/>
        <v>8.5107673642705495E-2</v>
      </c>
      <c r="I6">
        <f t="shared" si="2"/>
        <v>0.13396016580729955</v>
      </c>
    </row>
    <row r="7" spans="1:9" x14ac:dyDescent="0.3">
      <c r="A7">
        <v>6</v>
      </c>
      <c r="B7" t="s">
        <v>12</v>
      </c>
      <c r="C7">
        <v>920662</v>
      </c>
      <c r="D7">
        <v>131018</v>
      </c>
      <c r="E7">
        <v>39084</v>
      </c>
      <c r="F7">
        <v>130</v>
      </c>
      <c r="G7">
        <f t="shared" si="0"/>
        <v>0.14230846934053973</v>
      </c>
      <c r="H7">
        <f t="shared" si="1"/>
        <v>0.29831015585644721</v>
      </c>
      <c r="I7">
        <f t="shared" si="2"/>
        <v>9.9223007525683503E-4</v>
      </c>
    </row>
    <row r="8" spans="1:9" x14ac:dyDescent="0.3">
      <c r="A8">
        <v>7</v>
      </c>
      <c r="B8" t="s">
        <v>13</v>
      </c>
      <c r="C8">
        <v>921974</v>
      </c>
      <c r="D8">
        <v>52910</v>
      </c>
      <c r="E8">
        <v>5295</v>
      </c>
      <c r="F8">
        <v>2608</v>
      </c>
      <c r="G8">
        <f t="shared" si="0"/>
        <v>5.7387735445901943E-2</v>
      </c>
      <c r="H8">
        <f t="shared" si="1"/>
        <v>0.10007560007560008</v>
      </c>
      <c r="I8">
        <f t="shared" si="2"/>
        <v>4.9291249291249291E-2</v>
      </c>
    </row>
    <row r="9" spans="1:9" x14ac:dyDescent="0.3">
      <c r="A9">
        <v>8</v>
      </c>
      <c r="B9" t="s">
        <v>14</v>
      </c>
      <c r="C9">
        <v>459443</v>
      </c>
      <c r="D9">
        <v>159232</v>
      </c>
      <c r="E9">
        <v>3378</v>
      </c>
      <c r="F9">
        <v>9400</v>
      </c>
      <c r="G9">
        <f t="shared" si="0"/>
        <v>0.34657618028787029</v>
      </c>
      <c r="H9">
        <f t="shared" si="1"/>
        <v>2.1214328778135047E-2</v>
      </c>
      <c r="I9">
        <f t="shared" si="2"/>
        <v>5.9033360128617367E-2</v>
      </c>
    </row>
    <row r="10" spans="1:9" x14ac:dyDescent="0.3">
      <c r="A10">
        <v>9</v>
      </c>
      <c r="B10" t="s">
        <v>15</v>
      </c>
      <c r="C10">
        <v>954117</v>
      </c>
      <c r="D10">
        <v>136618</v>
      </c>
      <c r="E10">
        <v>28298</v>
      </c>
      <c r="F10">
        <v>21343</v>
      </c>
      <c r="G10">
        <f t="shared" si="0"/>
        <v>0.14318788995479589</v>
      </c>
      <c r="H10">
        <f t="shared" si="1"/>
        <v>0.20713229589073182</v>
      </c>
      <c r="I10">
        <f t="shared" si="2"/>
        <v>0.15622392364110146</v>
      </c>
    </row>
    <row r="11" spans="1:9" x14ac:dyDescent="0.3">
      <c r="A11">
        <v>10</v>
      </c>
      <c r="B11" t="s">
        <v>16</v>
      </c>
      <c r="C11">
        <v>395508</v>
      </c>
      <c r="D11">
        <v>75018</v>
      </c>
      <c r="E11">
        <v>11631</v>
      </c>
      <c r="F11">
        <v>15366</v>
      </c>
      <c r="G11">
        <f t="shared" si="0"/>
        <v>0.18967505082071665</v>
      </c>
      <c r="H11">
        <f t="shared" si="1"/>
        <v>0.15504278973046468</v>
      </c>
      <c r="I11">
        <f t="shared" si="2"/>
        <v>0.20483084059825643</v>
      </c>
    </row>
    <row r="12" spans="1:9" x14ac:dyDescent="0.3">
      <c r="A12">
        <v>11</v>
      </c>
      <c r="B12" t="s">
        <v>17</v>
      </c>
      <c r="C12">
        <v>552871</v>
      </c>
      <c r="D12">
        <v>48403</v>
      </c>
      <c r="E12">
        <v>3630</v>
      </c>
      <c r="F12">
        <v>23084</v>
      </c>
      <c r="G12">
        <f t="shared" si="0"/>
        <v>8.7548451627956617E-2</v>
      </c>
      <c r="H12">
        <f t="shared" si="1"/>
        <v>7.4995351527797863E-2</v>
      </c>
      <c r="I12">
        <f t="shared" si="2"/>
        <v>0.47691258806272341</v>
      </c>
    </row>
    <row r="13" spans="1:9" x14ac:dyDescent="0.3">
      <c r="A13">
        <v>12</v>
      </c>
      <c r="B13" t="s">
        <v>18</v>
      </c>
      <c r="C13">
        <v>26371</v>
      </c>
      <c r="D13">
        <v>78696</v>
      </c>
      <c r="E13">
        <v>8125</v>
      </c>
      <c r="F13">
        <v>9936</v>
      </c>
      <c r="G13">
        <f t="shared" si="0"/>
        <v>2.9841871753062077</v>
      </c>
      <c r="H13">
        <f t="shared" si="1"/>
        <v>0.1032454000203314</v>
      </c>
      <c r="I13">
        <f t="shared" si="2"/>
        <v>0.12625800548947849</v>
      </c>
    </row>
    <row r="14" spans="1:9" x14ac:dyDescent="0.3">
      <c r="A14">
        <v>13</v>
      </c>
      <c r="B14" t="s">
        <v>19</v>
      </c>
      <c r="C14">
        <v>667530</v>
      </c>
      <c r="D14">
        <v>114198</v>
      </c>
      <c r="E14">
        <v>10006</v>
      </c>
      <c r="F14">
        <v>12926</v>
      </c>
      <c r="G14">
        <f t="shared" si="0"/>
        <v>0.17107545728281875</v>
      </c>
      <c r="H14">
        <f t="shared" si="1"/>
        <v>8.7619748156710281E-2</v>
      </c>
      <c r="I14">
        <f t="shared" si="2"/>
        <v>0.1131893728436575</v>
      </c>
    </row>
    <row r="15" spans="1:9" x14ac:dyDescent="0.3">
      <c r="A15">
        <v>14</v>
      </c>
      <c r="B15" t="s">
        <v>20</v>
      </c>
      <c r="C15">
        <v>978786</v>
      </c>
      <c r="D15">
        <v>192798</v>
      </c>
      <c r="E15">
        <v>7308</v>
      </c>
      <c r="F15">
        <v>10157</v>
      </c>
      <c r="G15">
        <f t="shared" si="0"/>
        <v>0.19697666292734059</v>
      </c>
      <c r="H15">
        <f t="shared" si="1"/>
        <v>3.7904957520306225E-2</v>
      </c>
      <c r="I15">
        <f t="shared" si="2"/>
        <v>5.2682081764333658E-2</v>
      </c>
    </row>
    <row r="16" spans="1:9" x14ac:dyDescent="0.3">
      <c r="A16">
        <v>15</v>
      </c>
      <c r="B16" t="s">
        <v>21</v>
      </c>
      <c r="C16">
        <v>47990</v>
      </c>
      <c r="D16">
        <v>69432</v>
      </c>
      <c r="E16">
        <v>42282</v>
      </c>
      <c r="F16">
        <v>4839</v>
      </c>
      <c r="G16">
        <f t="shared" si="0"/>
        <v>1.446801416961867</v>
      </c>
      <c r="H16">
        <f t="shared" si="1"/>
        <v>0.6089699274109921</v>
      </c>
      <c r="I16">
        <f t="shared" si="2"/>
        <v>6.9694089180781196E-2</v>
      </c>
    </row>
    <row r="17" spans="1:9" x14ac:dyDescent="0.3">
      <c r="A17">
        <v>16</v>
      </c>
      <c r="B17" t="s">
        <v>22</v>
      </c>
      <c r="C17">
        <v>878441</v>
      </c>
      <c r="D17">
        <v>168302</v>
      </c>
      <c r="E17">
        <v>6530</v>
      </c>
      <c r="F17">
        <v>28115</v>
      </c>
      <c r="G17">
        <f t="shared" si="0"/>
        <v>0.19159169483209459</v>
      </c>
      <c r="H17">
        <f t="shared" si="1"/>
        <v>3.8799301256075391E-2</v>
      </c>
      <c r="I17">
        <f t="shared" si="2"/>
        <v>0.16705089660253591</v>
      </c>
    </row>
    <row r="18" spans="1:9" x14ac:dyDescent="0.3">
      <c r="A18">
        <v>17</v>
      </c>
      <c r="B18" t="s">
        <v>23</v>
      </c>
      <c r="C18">
        <v>199166</v>
      </c>
      <c r="D18">
        <v>102680</v>
      </c>
      <c r="E18">
        <v>18170</v>
      </c>
      <c r="F18">
        <v>652</v>
      </c>
      <c r="G18">
        <f t="shared" si="0"/>
        <v>0.51554984284466221</v>
      </c>
      <c r="H18">
        <f t="shared" si="1"/>
        <v>0.17695753798208025</v>
      </c>
      <c r="I18">
        <f t="shared" si="2"/>
        <v>6.3498246980911574E-3</v>
      </c>
    </row>
    <row r="19" spans="1:9" x14ac:dyDescent="0.3">
      <c r="A19">
        <v>18</v>
      </c>
      <c r="B19" t="s">
        <v>24</v>
      </c>
      <c r="C19">
        <v>401247</v>
      </c>
      <c r="D19">
        <v>94535</v>
      </c>
      <c r="E19">
        <v>9439</v>
      </c>
      <c r="F19">
        <v>5572</v>
      </c>
      <c r="G19">
        <f t="shared" si="0"/>
        <v>0.23560300762373301</v>
      </c>
      <c r="H19">
        <f t="shared" si="1"/>
        <v>9.9846617654836836E-2</v>
      </c>
      <c r="I19">
        <f t="shared" si="2"/>
        <v>5.8941132913735657E-2</v>
      </c>
    </row>
    <row r="20" spans="1:9" x14ac:dyDescent="0.3">
      <c r="A20">
        <v>19</v>
      </c>
      <c r="B20" t="s">
        <v>25</v>
      </c>
      <c r="C20">
        <v>668545</v>
      </c>
      <c r="D20">
        <v>9413</v>
      </c>
      <c r="E20">
        <v>20143</v>
      </c>
      <c r="F20">
        <v>19640</v>
      </c>
      <c r="G20">
        <f t="shared" si="0"/>
        <v>1.4079830078753113E-2</v>
      </c>
      <c r="H20">
        <f t="shared" si="1"/>
        <v>2.1399128864336556</v>
      </c>
      <c r="I20">
        <f t="shared" si="2"/>
        <v>2.0864761500053119</v>
      </c>
    </row>
    <row r="21" spans="1:9" x14ac:dyDescent="0.3">
      <c r="A21">
        <v>20</v>
      </c>
      <c r="B21" t="s">
        <v>26</v>
      </c>
      <c r="C21">
        <v>18347</v>
      </c>
      <c r="D21">
        <v>76516</v>
      </c>
      <c r="E21">
        <v>30087</v>
      </c>
      <c r="F21">
        <v>8874</v>
      </c>
      <c r="G21">
        <f t="shared" si="0"/>
        <v>4.1704910884613291</v>
      </c>
      <c r="H21">
        <f t="shared" si="1"/>
        <v>0.39321187725443046</v>
      </c>
      <c r="I21">
        <f t="shared" si="2"/>
        <v>0.11597574363531811</v>
      </c>
    </row>
    <row r="22" spans="1:9" x14ac:dyDescent="0.3">
      <c r="A22">
        <v>21</v>
      </c>
      <c r="B22" t="s">
        <v>27</v>
      </c>
      <c r="C22">
        <v>525925</v>
      </c>
      <c r="D22">
        <v>81763</v>
      </c>
      <c r="E22">
        <v>4664</v>
      </c>
      <c r="F22">
        <v>5300</v>
      </c>
      <c r="G22">
        <f t="shared" si="0"/>
        <v>0.15546513286114941</v>
      </c>
      <c r="H22">
        <f t="shared" si="1"/>
        <v>5.7042916722722992E-2</v>
      </c>
      <c r="I22">
        <f t="shared" si="2"/>
        <v>6.482149627582158E-2</v>
      </c>
    </row>
    <row r="23" spans="1:9" x14ac:dyDescent="0.3">
      <c r="A23">
        <v>22</v>
      </c>
      <c r="B23" t="s">
        <v>28</v>
      </c>
      <c r="C23">
        <v>700441</v>
      </c>
      <c r="D23">
        <v>156410</v>
      </c>
      <c r="E23">
        <v>19496</v>
      </c>
      <c r="F23">
        <v>19660</v>
      </c>
      <c r="G23">
        <f t="shared" si="0"/>
        <v>0.22330217677149111</v>
      </c>
      <c r="H23">
        <f t="shared" si="1"/>
        <v>0.12464676171600281</v>
      </c>
      <c r="I23">
        <f t="shared" si="2"/>
        <v>0.12569528802506233</v>
      </c>
    </row>
    <row r="24" spans="1:9" x14ac:dyDescent="0.3">
      <c r="A24">
        <v>23</v>
      </c>
      <c r="B24" t="s">
        <v>29</v>
      </c>
      <c r="C24">
        <v>743299</v>
      </c>
      <c r="D24">
        <v>69540</v>
      </c>
      <c r="E24">
        <v>42659</v>
      </c>
      <c r="F24">
        <v>6432</v>
      </c>
      <c r="G24">
        <f t="shared" si="0"/>
        <v>9.3555890698090546E-2</v>
      </c>
      <c r="H24">
        <f t="shared" si="1"/>
        <v>0.61344549899338507</v>
      </c>
      <c r="I24">
        <f t="shared" si="2"/>
        <v>9.2493528904227781E-2</v>
      </c>
    </row>
    <row r="25" spans="1:9" x14ac:dyDescent="0.3">
      <c r="A25">
        <v>24</v>
      </c>
      <c r="B25" t="s">
        <v>30</v>
      </c>
      <c r="C25">
        <v>732769</v>
      </c>
      <c r="D25">
        <v>128893</v>
      </c>
      <c r="E25">
        <v>4968</v>
      </c>
      <c r="F25">
        <v>12619</v>
      </c>
      <c r="G25">
        <f t="shared" si="0"/>
        <v>0.17589854374298039</v>
      </c>
      <c r="H25">
        <f t="shared" si="1"/>
        <v>3.8543598178333964E-2</v>
      </c>
      <c r="I25">
        <f t="shared" si="2"/>
        <v>9.7902911717471078E-2</v>
      </c>
    </row>
    <row r="26" spans="1:9" x14ac:dyDescent="0.3">
      <c r="A26">
        <v>25</v>
      </c>
      <c r="B26" t="s">
        <v>31</v>
      </c>
      <c r="C26">
        <v>940187</v>
      </c>
      <c r="D26">
        <v>119361</v>
      </c>
      <c r="E26">
        <v>29461</v>
      </c>
      <c r="F26">
        <v>27199</v>
      </c>
      <c r="G26">
        <f t="shared" si="0"/>
        <v>0.1269545313857775</v>
      </c>
      <c r="H26">
        <f t="shared" si="1"/>
        <v>0.24682266401923578</v>
      </c>
      <c r="I26">
        <f t="shared" si="2"/>
        <v>0.22787175040423588</v>
      </c>
    </row>
    <row r="27" spans="1:9" x14ac:dyDescent="0.3">
      <c r="A27">
        <v>26</v>
      </c>
      <c r="B27" t="s">
        <v>32</v>
      </c>
      <c r="C27">
        <v>818000</v>
      </c>
      <c r="D27">
        <v>194732</v>
      </c>
      <c r="E27">
        <v>37848</v>
      </c>
      <c r="F27">
        <v>19213</v>
      </c>
      <c r="G27">
        <f t="shared" si="0"/>
        <v>0.23805867970660147</v>
      </c>
      <c r="H27">
        <f t="shared" si="1"/>
        <v>0.19435942731549</v>
      </c>
      <c r="I27">
        <f t="shared" si="2"/>
        <v>9.8663804613520117E-2</v>
      </c>
    </row>
    <row r="28" spans="1:9" x14ac:dyDescent="0.3">
      <c r="A28">
        <v>27</v>
      </c>
      <c r="B28" t="s">
        <v>33</v>
      </c>
      <c r="C28">
        <v>831495</v>
      </c>
      <c r="D28">
        <v>134013</v>
      </c>
      <c r="E28">
        <v>42241</v>
      </c>
      <c r="F28">
        <v>19056</v>
      </c>
      <c r="G28">
        <f t="shared" si="0"/>
        <v>0.1611711435426551</v>
      </c>
      <c r="H28">
        <f t="shared" si="1"/>
        <v>0.31520076410497488</v>
      </c>
      <c r="I28">
        <f t="shared" si="2"/>
        <v>0.14219516017102818</v>
      </c>
    </row>
    <row r="29" spans="1:9" x14ac:dyDescent="0.3">
      <c r="A29">
        <v>28</v>
      </c>
      <c r="B29" t="s">
        <v>34</v>
      </c>
      <c r="C29">
        <v>769619</v>
      </c>
      <c r="D29">
        <v>99273</v>
      </c>
      <c r="E29">
        <v>15265</v>
      </c>
      <c r="F29">
        <v>19563</v>
      </c>
      <c r="G29">
        <f t="shared" si="0"/>
        <v>0.12898979884852116</v>
      </c>
      <c r="H29">
        <f t="shared" si="1"/>
        <v>0.15376789257904969</v>
      </c>
      <c r="I29">
        <f t="shared" si="2"/>
        <v>0.19706264543229277</v>
      </c>
    </row>
    <row r="30" spans="1:9" x14ac:dyDescent="0.3">
      <c r="A30">
        <v>29</v>
      </c>
      <c r="B30" t="s">
        <v>35</v>
      </c>
      <c r="C30">
        <v>423177</v>
      </c>
      <c r="D30">
        <v>59702</v>
      </c>
      <c r="E30">
        <v>703</v>
      </c>
      <c r="F30">
        <v>2391</v>
      </c>
      <c r="G30">
        <f t="shared" si="0"/>
        <v>0.14108044624353402</v>
      </c>
      <c r="H30">
        <f t="shared" si="1"/>
        <v>1.1775149911225755E-2</v>
      </c>
      <c r="I30">
        <f t="shared" si="2"/>
        <v>4.0048909584268537E-2</v>
      </c>
    </row>
    <row r="31" spans="1:9" x14ac:dyDescent="0.3">
      <c r="A31">
        <v>30</v>
      </c>
      <c r="B31" t="s">
        <v>36</v>
      </c>
      <c r="C31">
        <v>107469</v>
      </c>
      <c r="D31">
        <v>128610</v>
      </c>
      <c r="E31">
        <v>32467</v>
      </c>
      <c r="F31">
        <v>21471</v>
      </c>
      <c r="G31">
        <f t="shared" si="0"/>
        <v>1.1967171928649192</v>
      </c>
      <c r="H31">
        <f t="shared" si="1"/>
        <v>0.25244537749786178</v>
      </c>
      <c r="I31">
        <f t="shared" si="2"/>
        <v>0.16694658269185911</v>
      </c>
    </row>
    <row r="32" spans="1:9" x14ac:dyDescent="0.3">
      <c r="A32">
        <v>31</v>
      </c>
      <c r="B32" t="s">
        <v>37</v>
      </c>
      <c r="C32">
        <v>231238</v>
      </c>
      <c r="D32">
        <v>105964</v>
      </c>
      <c r="E32">
        <v>23863</v>
      </c>
      <c r="F32">
        <v>3527</v>
      </c>
      <c r="G32">
        <f t="shared" si="0"/>
        <v>0.45824648197960544</v>
      </c>
      <c r="H32">
        <f t="shared" si="1"/>
        <v>0.22519912423087085</v>
      </c>
      <c r="I32">
        <f t="shared" si="2"/>
        <v>3.3284889207655433E-2</v>
      </c>
    </row>
    <row r="33" spans="1:9" x14ac:dyDescent="0.3">
      <c r="A33">
        <v>32</v>
      </c>
      <c r="B33" t="s">
        <v>38</v>
      </c>
      <c r="C33">
        <v>158772</v>
      </c>
      <c r="D33">
        <v>1688</v>
      </c>
      <c r="E33">
        <v>39102</v>
      </c>
      <c r="F33">
        <v>157</v>
      </c>
      <c r="G33">
        <f t="shared" si="0"/>
        <v>1.0631597510896127E-2</v>
      </c>
      <c r="H33">
        <f t="shared" si="1"/>
        <v>23.164691943127963</v>
      </c>
      <c r="I33">
        <f t="shared" si="2"/>
        <v>9.3009478672985785E-2</v>
      </c>
    </row>
    <row r="34" spans="1:9" x14ac:dyDescent="0.3">
      <c r="A34">
        <v>33</v>
      </c>
      <c r="B34" t="s">
        <v>39</v>
      </c>
      <c r="C34">
        <v>401636</v>
      </c>
      <c r="D34">
        <v>107280</v>
      </c>
      <c r="E34">
        <v>44670</v>
      </c>
      <c r="F34">
        <v>8746</v>
      </c>
      <c r="G34">
        <f t="shared" si="0"/>
        <v>0.26710753020147598</v>
      </c>
      <c r="H34">
        <f t="shared" si="1"/>
        <v>0.41638702460850113</v>
      </c>
      <c r="I34">
        <f t="shared" si="2"/>
        <v>8.1524981357196116E-2</v>
      </c>
    </row>
    <row r="35" spans="1:9" x14ac:dyDescent="0.3">
      <c r="A35">
        <v>34</v>
      </c>
      <c r="B35" t="s">
        <v>40</v>
      </c>
      <c r="C35">
        <v>365454</v>
      </c>
      <c r="D35">
        <v>55272</v>
      </c>
      <c r="E35">
        <v>38934</v>
      </c>
      <c r="F35">
        <v>4983</v>
      </c>
      <c r="G35">
        <f t="shared" si="0"/>
        <v>0.15124201677912952</v>
      </c>
      <c r="H35">
        <f t="shared" si="1"/>
        <v>0.70440729483282671</v>
      </c>
      <c r="I35">
        <f t="shared" si="2"/>
        <v>9.015414676508901E-2</v>
      </c>
    </row>
    <row r="36" spans="1:9" x14ac:dyDescent="0.3">
      <c r="A36">
        <v>35</v>
      </c>
      <c r="B36" t="s">
        <v>41</v>
      </c>
      <c r="C36">
        <v>804643</v>
      </c>
      <c r="D36">
        <v>15924</v>
      </c>
      <c r="E36">
        <v>10563</v>
      </c>
      <c r="F36">
        <v>5163</v>
      </c>
      <c r="G36">
        <f t="shared" si="0"/>
        <v>1.9790142957808617E-2</v>
      </c>
      <c r="H36">
        <f t="shared" si="1"/>
        <v>0.66333835719668421</v>
      </c>
      <c r="I36">
        <f t="shared" si="2"/>
        <v>0.32422758100979654</v>
      </c>
    </row>
    <row r="37" spans="1:9" x14ac:dyDescent="0.3">
      <c r="A37">
        <v>36</v>
      </c>
      <c r="B37" t="s">
        <v>42</v>
      </c>
      <c r="C37">
        <v>895743</v>
      </c>
      <c r="D37">
        <v>111984</v>
      </c>
      <c r="E37">
        <v>20418</v>
      </c>
      <c r="F37">
        <v>26467</v>
      </c>
      <c r="G37">
        <f t="shared" si="0"/>
        <v>0.1250180018152528</v>
      </c>
      <c r="H37">
        <f t="shared" si="1"/>
        <v>0.182329618516931</v>
      </c>
      <c r="I37">
        <f t="shared" si="2"/>
        <v>0.23634626375196457</v>
      </c>
    </row>
    <row r="38" spans="1:9" x14ac:dyDescent="0.3">
      <c r="A38">
        <v>37</v>
      </c>
      <c r="B38" t="s">
        <v>43</v>
      </c>
      <c r="C38">
        <v>488917</v>
      </c>
      <c r="D38">
        <v>161409</v>
      </c>
      <c r="E38">
        <v>42869</v>
      </c>
      <c r="F38">
        <v>5195</v>
      </c>
      <c r="G38">
        <f t="shared" si="0"/>
        <v>0.33013578991935238</v>
      </c>
      <c r="H38">
        <f t="shared" si="1"/>
        <v>0.26559237712890854</v>
      </c>
      <c r="I38">
        <f t="shared" si="2"/>
        <v>3.2185318042983975E-2</v>
      </c>
    </row>
    <row r="39" spans="1:9" x14ac:dyDescent="0.3">
      <c r="A39">
        <v>38</v>
      </c>
      <c r="B39" t="s">
        <v>44</v>
      </c>
      <c r="C39">
        <v>637412</v>
      </c>
      <c r="D39">
        <v>32479</v>
      </c>
      <c r="E39">
        <v>8092</v>
      </c>
      <c r="F39">
        <v>16702</v>
      </c>
      <c r="G39">
        <f t="shared" si="0"/>
        <v>5.09544846974955E-2</v>
      </c>
      <c r="H39">
        <f t="shared" si="1"/>
        <v>0.24914560177345363</v>
      </c>
      <c r="I39">
        <f t="shared" si="2"/>
        <v>0.51423997044243974</v>
      </c>
    </row>
    <row r="40" spans="1:9" x14ac:dyDescent="0.3">
      <c r="A40">
        <v>39</v>
      </c>
      <c r="B40" t="s">
        <v>45</v>
      </c>
      <c r="C40">
        <v>786829</v>
      </c>
      <c r="D40">
        <v>59382</v>
      </c>
      <c r="E40">
        <v>15447</v>
      </c>
      <c r="F40">
        <v>15974</v>
      </c>
      <c r="G40">
        <f t="shared" si="0"/>
        <v>7.5470019534104621E-2</v>
      </c>
      <c r="H40">
        <f t="shared" si="1"/>
        <v>0.26012933212084471</v>
      </c>
      <c r="I40">
        <f t="shared" si="2"/>
        <v>0.26900407530901621</v>
      </c>
    </row>
    <row r="41" spans="1:9" x14ac:dyDescent="0.3">
      <c r="A41">
        <v>40</v>
      </c>
      <c r="B41" t="s">
        <v>46</v>
      </c>
      <c r="C41">
        <v>353742</v>
      </c>
      <c r="D41">
        <v>68505</v>
      </c>
      <c r="E41">
        <v>31623</v>
      </c>
      <c r="F41">
        <v>19320</v>
      </c>
      <c r="G41">
        <f t="shared" si="0"/>
        <v>0.19365808979425683</v>
      </c>
      <c r="H41">
        <f t="shared" si="1"/>
        <v>0.46161594044230347</v>
      </c>
      <c r="I41">
        <f t="shared" si="2"/>
        <v>0.28202320998467267</v>
      </c>
    </row>
    <row r="42" spans="1:9" x14ac:dyDescent="0.3">
      <c r="A42">
        <v>41</v>
      </c>
      <c r="B42" t="s">
        <v>47</v>
      </c>
      <c r="C42">
        <v>304084</v>
      </c>
      <c r="D42">
        <v>89531</v>
      </c>
      <c r="E42">
        <v>8493</v>
      </c>
      <c r="F42">
        <v>9007</v>
      </c>
      <c r="G42">
        <f t="shared" si="0"/>
        <v>0.29442851317399138</v>
      </c>
      <c r="H42">
        <f t="shared" si="1"/>
        <v>9.4860997866660704E-2</v>
      </c>
      <c r="I42">
        <f t="shared" si="2"/>
        <v>0.10060202611386</v>
      </c>
    </row>
    <row r="43" spans="1:9" x14ac:dyDescent="0.3">
      <c r="A43">
        <v>42</v>
      </c>
      <c r="B43" t="s">
        <v>48</v>
      </c>
      <c r="C43">
        <v>64441</v>
      </c>
      <c r="D43">
        <v>106059</v>
      </c>
      <c r="E43">
        <v>12179</v>
      </c>
      <c r="F43">
        <v>123</v>
      </c>
      <c r="G43">
        <f t="shared" si="0"/>
        <v>1.6458310702813426</v>
      </c>
      <c r="H43">
        <f t="shared" si="1"/>
        <v>0.11483231031784195</v>
      </c>
      <c r="I43">
        <f t="shared" si="2"/>
        <v>1.1597318473679744E-3</v>
      </c>
    </row>
    <row r="44" spans="1:9" x14ac:dyDescent="0.3">
      <c r="A44">
        <v>43</v>
      </c>
      <c r="B44" t="s">
        <v>49</v>
      </c>
      <c r="C44">
        <v>518112</v>
      </c>
      <c r="D44">
        <v>166098</v>
      </c>
      <c r="E44">
        <v>2196</v>
      </c>
      <c r="F44">
        <v>11196</v>
      </c>
      <c r="G44">
        <f t="shared" si="0"/>
        <v>0.32058319436724109</v>
      </c>
      <c r="H44">
        <f t="shared" si="1"/>
        <v>1.3221110428783007E-2</v>
      </c>
      <c r="I44">
        <f t="shared" si="2"/>
        <v>6.7405989235270747E-2</v>
      </c>
    </row>
    <row r="45" spans="1:9" x14ac:dyDescent="0.3">
      <c r="A45">
        <v>44</v>
      </c>
      <c r="B45" t="s">
        <v>50</v>
      </c>
      <c r="C45">
        <v>946592</v>
      </c>
      <c r="D45">
        <v>168389</v>
      </c>
      <c r="E45">
        <v>19499</v>
      </c>
      <c r="F45">
        <v>6778</v>
      </c>
      <c r="G45">
        <f t="shared" si="0"/>
        <v>0.17788973496501131</v>
      </c>
      <c r="H45">
        <f t="shared" si="1"/>
        <v>0.11579735018320673</v>
      </c>
      <c r="I45">
        <f t="shared" si="2"/>
        <v>4.0252035465499526E-2</v>
      </c>
    </row>
    <row r="46" spans="1:9" x14ac:dyDescent="0.3">
      <c r="A46">
        <v>45</v>
      </c>
      <c r="B46" t="s">
        <v>51</v>
      </c>
      <c r="C46">
        <v>896969</v>
      </c>
      <c r="D46">
        <v>59383</v>
      </c>
      <c r="E46">
        <v>23257</v>
      </c>
      <c r="F46">
        <v>4620</v>
      </c>
      <c r="G46">
        <f t="shared" si="0"/>
        <v>6.6204071712623297E-2</v>
      </c>
      <c r="H46">
        <f t="shared" si="1"/>
        <v>0.39164407321960831</v>
      </c>
      <c r="I46">
        <f t="shared" si="2"/>
        <v>7.7800043783574427E-2</v>
      </c>
    </row>
    <row r="47" spans="1:9" x14ac:dyDescent="0.3">
      <c r="A47">
        <v>46</v>
      </c>
      <c r="B47" t="s">
        <v>52</v>
      </c>
      <c r="C47">
        <v>484757</v>
      </c>
      <c r="D47">
        <v>148067</v>
      </c>
      <c r="E47">
        <v>27303</v>
      </c>
      <c r="F47">
        <v>21698</v>
      </c>
      <c r="G47">
        <f t="shared" si="0"/>
        <v>0.30544582130840814</v>
      </c>
      <c r="H47">
        <f t="shared" si="1"/>
        <v>0.18439625304760682</v>
      </c>
      <c r="I47">
        <f t="shared" si="2"/>
        <v>0.14654176825356088</v>
      </c>
    </row>
    <row r="48" spans="1:9" x14ac:dyDescent="0.3">
      <c r="A48">
        <v>47</v>
      </c>
      <c r="B48" t="s">
        <v>53</v>
      </c>
      <c r="C48">
        <v>429936</v>
      </c>
      <c r="D48">
        <v>67815</v>
      </c>
      <c r="E48">
        <v>24363</v>
      </c>
      <c r="F48">
        <v>1425</v>
      </c>
      <c r="G48">
        <f t="shared" si="0"/>
        <v>0.15773277883219827</v>
      </c>
      <c r="H48">
        <f t="shared" si="1"/>
        <v>0.35925680159256801</v>
      </c>
      <c r="I48">
        <f t="shared" si="2"/>
        <v>2.1013050210130502E-2</v>
      </c>
    </row>
    <row r="49" spans="1:9" x14ac:dyDescent="0.3">
      <c r="A49">
        <v>48</v>
      </c>
      <c r="B49" t="s">
        <v>54</v>
      </c>
      <c r="C49">
        <v>765990</v>
      </c>
      <c r="D49">
        <v>70726</v>
      </c>
      <c r="E49">
        <v>35234</v>
      </c>
      <c r="F49">
        <v>8080</v>
      </c>
      <c r="G49">
        <f t="shared" si="0"/>
        <v>9.2332798078303899E-2</v>
      </c>
      <c r="H49">
        <f t="shared" si="1"/>
        <v>0.49817605972343976</v>
      </c>
      <c r="I49">
        <f t="shared" si="2"/>
        <v>0.11424370104346351</v>
      </c>
    </row>
    <row r="50" spans="1:9" x14ac:dyDescent="0.3">
      <c r="A50">
        <v>49</v>
      </c>
      <c r="B50" t="s">
        <v>55</v>
      </c>
      <c r="C50">
        <v>301971</v>
      </c>
      <c r="D50">
        <v>51633</v>
      </c>
      <c r="E50">
        <v>15404</v>
      </c>
      <c r="F50">
        <v>4912</v>
      </c>
      <c r="G50">
        <f t="shared" si="0"/>
        <v>0.17098661792026387</v>
      </c>
      <c r="H50">
        <f t="shared" si="1"/>
        <v>0.2983363352894467</v>
      </c>
      <c r="I50">
        <f t="shared" si="2"/>
        <v>9.5132957604632695E-2</v>
      </c>
    </row>
    <row r="51" spans="1:9" x14ac:dyDescent="0.3">
      <c r="A51">
        <v>50</v>
      </c>
      <c r="B51" t="s">
        <v>56</v>
      </c>
      <c r="C51">
        <v>945304</v>
      </c>
      <c r="D51">
        <v>199646</v>
      </c>
      <c r="E51">
        <v>3177</v>
      </c>
      <c r="F51">
        <v>3351</v>
      </c>
      <c r="G51">
        <f t="shared" si="0"/>
        <v>0.21119766762861472</v>
      </c>
      <c r="H51">
        <f t="shared" si="1"/>
        <v>1.5913166304358715E-2</v>
      </c>
      <c r="I51">
        <f t="shared" si="2"/>
        <v>1.678470893481462E-2</v>
      </c>
    </row>
    <row r="52" spans="1:9" x14ac:dyDescent="0.3">
      <c r="A52">
        <v>51</v>
      </c>
      <c r="B52" t="s">
        <v>57</v>
      </c>
      <c r="C52">
        <v>195150</v>
      </c>
      <c r="D52">
        <v>193990</v>
      </c>
      <c r="E52">
        <v>40645</v>
      </c>
      <c r="F52">
        <v>2392</v>
      </c>
      <c r="G52">
        <f t="shared" si="0"/>
        <v>0.99405585447091982</v>
      </c>
      <c r="H52">
        <f t="shared" si="1"/>
        <v>0.20952110933553275</v>
      </c>
      <c r="I52">
        <f t="shared" si="2"/>
        <v>1.2330532501675344E-2</v>
      </c>
    </row>
    <row r="53" spans="1:9" x14ac:dyDescent="0.3">
      <c r="A53">
        <v>52</v>
      </c>
      <c r="B53" t="s">
        <v>58</v>
      </c>
      <c r="C53">
        <v>626284</v>
      </c>
      <c r="D53">
        <v>78352</v>
      </c>
      <c r="E53">
        <v>155</v>
      </c>
      <c r="F53">
        <v>17634</v>
      </c>
      <c r="G53">
        <f t="shared" si="0"/>
        <v>0.12510618185998684</v>
      </c>
      <c r="H53">
        <f t="shared" si="1"/>
        <v>1.9782519910149072E-3</v>
      </c>
      <c r="I53">
        <f t="shared" si="2"/>
        <v>0.2250612619971411</v>
      </c>
    </row>
    <row r="54" spans="1:9" x14ac:dyDescent="0.3">
      <c r="A54">
        <v>53</v>
      </c>
      <c r="B54" t="s">
        <v>59</v>
      </c>
      <c r="C54">
        <v>273337</v>
      </c>
      <c r="D54">
        <v>166167</v>
      </c>
      <c r="E54">
        <v>7744</v>
      </c>
      <c r="F54">
        <v>18158</v>
      </c>
      <c r="G54">
        <f t="shared" si="0"/>
        <v>0.60791989375752276</v>
      </c>
      <c r="H54">
        <f t="shared" si="1"/>
        <v>4.660371794640332E-2</v>
      </c>
      <c r="I54">
        <f t="shared" si="2"/>
        <v>0.10927560827360426</v>
      </c>
    </row>
    <row r="55" spans="1:9" x14ac:dyDescent="0.3">
      <c r="A55">
        <v>54</v>
      </c>
      <c r="B55" t="s">
        <v>60</v>
      </c>
      <c r="C55">
        <v>314970</v>
      </c>
      <c r="D55">
        <v>45326</v>
      </c>
      <c r="E55">
        <v>30226</v>
      </c>
      <c r="F55">
        <v>16952</v>
      </c>
      <c r="G55">
        <f t="shared" si="0"/>
        <v>0.1439057688033781</v>
      </c>
      <c r="H55">
        <f t="shared" si="1"/>
        <v>0.6668578740678639</v>
      </c>
      <c r="I55">
        <f t="shared" si="2"/>
        <v>0.37400167674182588</v>
      </c>
    </row>
    <row r="56" spans="1:9" x14ac:dyDescent="0.3">
      <c r="A56">
        <v>55</v>
      </c>
      <c r="B56" t="s">
        <v>61</v>
      </c>
      <c r="C56">
        <v>67446</v>
      </c>
      <c r="D56">
        <v>137051</v>
      </c>
      <c r="E56">
        <v>2186</v>
      </c>
      <c r="F56">
        <v>27682</v>
      </c>
      <c r="G56">
        <f t="shared" si="0"/>
        <v>2.0320107938202412</v>
      </c>
      <c r="H56">
        <f t="shared" si="1"/>
        <v>1.5950266689042765E-2</v>
      </c>
      <c r="I56">
        <f t="shared" si="2"/>
        <v>0.2019832033330658</v>
      </c>
    </row>
    <row r="57" spans="1:9" x14ac:dyDescent="0.3">
      <c r="A57">
        <v>56</v>
      </c>
      <c r="B57" t="s">
        <v>62</v>
      </c>
      <c r="C57">
        <v>150892</v>
      </c>
      <c r="D57">
        <v>137246</v>
      </c>
      <c r="E57">
        <v>12949</v>
      </c>
      <c r="F57">
        <v>13304</v>
      </c>
      <c r="G57">
        <f t="shared" si="0"/>
        <v>0.90956445669750552</v>
      </c>
      <c r="H57">
        <f t="shared" si="1"/>
        <v>9.4348833481485803E-2</v>
      </c>
      <c r="I57">
        <f t="shared" si="2"/>
        <v>9.6935429812162105E-2</v>
      </c>
    </row>
    <row r="58" spans="1:9" x14ac:dyDescent="0.3">
      <c r="A58">
        <v>57</v>
      </c>
      <c r="B58" t="s">
        <v>63</v>
      </c>
      <c r="C58">
        <v>58223</v>
      </c>
      <c r="D58">
        <v>192802</v>
      </c>
      <c r="E58">
        <v>2412</v>
      </c>
      <c r="F58">
        <v>17065</v>
      </c>
      <c r="G58">
        <f t="shared" si="0"/>
        <v>3.3114404960239079</v>
      </c>
      <c r="H58">
        <f t="shared" si="1"/>
        <v>1.2510243669671477E-2</v>
      </c>
      <c r="I58">
        <f t="shared" si="2"/>
        <v>8.8510492629744503E-2</v>
      </c>
    </row>
    <row r="59" spans="1:9" x14ac:dyDescent="0.3">
      <c r="A59">
        <v>58</v>
      </c>
      <c r="B59" t="s">
        <v>64</v>
      </c>
      <c r="C59">
        <v>126844</v>
      </c>
      <c r="D59">
        <v>94905</v>
      </c>
      <c r="E59">
        <v>32478</v>
      </c>
      <c r="F59">
        <v>25139</v>
      </c>
      <c r="G59">
        <f t="shared" si="0"/>
        <v>0.74820251647693226</v>
      </c>
      <c r="H59">
        <f t="shared" si="1"/>
        <v>0.34221590011063696</v>
      </c>
      <c r="I59">
        <f t="shared" si="2"/>
        <v>0.26488593857014908</v>
      </c>
    </row>
    <row r="60" spans="1:9" x14ac:dyDescent="0.3">
      <c r="A60">
        <v>59</v>
      </c>
      <c r="B60" t="s">
        <v>65</v>
      </c>
      <c r="C60">
        <v>993947</v>
      </c>
      <c r="D60">
        <v>121872</v>
      </c>
      <c r="E60">
        <v>25893</v>
      </c>
      <c r="F60">
        <v>14753</v>
      </c>
      <c r="G60">
        <f t="shared" si="0"/>
        <v>0.12261418365365558</v>
      </c>
      <c r="H60">
        <f t="shared" si="1"/>
        <v>0.21246061441512407</v>
      </c>
      <c r="I60">
        <f t="shared" si="2"/>
        <v>0.12105323618222397</v>
      </c>
    </row>
    <row r="61" spans="1:9" x14ac:dyDescent="0.3">
      <c r="A61">
        <v>60</v>
      </c>
      <c r="B61" t="s">
        <v>66</v>
      </c>
      <c r="C61">
        <v>391858</v>
      </c>
      <c r="D61">
        <v>58015</v>
      </c>
      <c r="E61">
        <v>38310</v>
      </c>
      <c r="F61">
        <v>9457</v>
      </c>
      <c r="G61">
        <f t="shared" si="0"/>
        <v>0.14805107972786061</v>
      </c>
      <c r="H61">
        <f t="shared" si="1"/>
        <v>0.66034646212186499</v>
      </c>
      <c r="I61">
        <f t="shared" si="2"/>
        <v>0.16300956649142462</v>
      </c>
    </row>
    <row r="62" spans="1:9" x14ac:dyDescent="0.3">
      <c r="A62">
        <v>61</v>
      </c>
      <c r="B62" t="s">
        <v>67</v>
      </c>
      <c r="C62">
        <v>124779</v>
      </c>
      <c r="D62">
        <v>75335</v>
      </c>
      <c r="E62">
        <v>21793</v>
      </c>
      <c r="F62">
        <v>27891</v>
      </c>
      <c r="G62">
        <f t="shared" si="0"/>
        <v>0.60374742544819238</v>
      </c>
      <c r="H62">
        <f t="shared" si="1"/>
        <v>0.28928121059268602</v>
      </c>
      <c r="I62">
        <f t="shared" si="2"/>
        <v>0.370226322426495</v>
      </c>
    </row>
    <row r="63" spans="1:9" x14ac:dyDescent="0.3">
      <c r="A63">
        <v>62</v>
      </c>
      <c r="B63" t="s">
        <v>68</v>
      </c>
      <c r="C63">
        <v>912961</v>
      </c>
      <c r="D63">
        <v>184882</v>
      </c>
      <c r="E63">
        <v>15727</v>
      </c>
      <c r="F63">
        <v>26287</v>
      </c>
      <c r="G63">
        <f t="shared" si="0"/>
        <v>0.20250810275575845</v>
      </c>
      <c r="H63">
        <f t="shared" si="1"/>
        <v>8.5065068530197643E-2</v>
      </c>
      <c r="I63">
        <f t="shared" si="2"/>
        <v>0.14218258132214062</v>
      </c>
    </row>
    <row r="64" spans="1:9" x14ac:dyDescent="0.3">
      <c r="A64">
        <v>63</v>
      </c>
      <c r="B64" t="s">
        <v>69</v>
      </c>
      <c r="C64">
        <v>579927</v>
      </c>
      <c r="D64">
        <v>97598</v>
      </c>
      <c r="E64">
        <v>3566</v>
      </c>
      <c r="F64">
        <v>17735</v>
      </c>
      <c r="G64">
        <f t="shared" si="0"/>
        <v>0.16829359557323595</v>
      </c>
      <c r="H64">
        <f t="shared" si="1"/>
        <v>3.6537633967909176E-2</v>
      </c>
      <c r="I64">
        <f t="shared" si="2"/>
        <v>0.18171478923748438</v>
      </c>
    </row>
    <row r="65" spans="1:9" x14ac:dyDescent="0.3">
      <c r="A65">
        <v>64</v>
      </c>
      <c r="B65" t="s">
        <v>70</v>
      </c>
      <c r="C65">
        <v>660086</v>
      </c>
      <c r="D65">
        <v>44734</v>
      </c>
      <c r="E65">
        <v>36984</v>
      </c>
      <c r="F65">
        <v>864</v>
      </c>
      <c r="G65">
        <f t="shared" si="0"/>
        <v>6.7769957247994964E-2</v>
      </c>
      <c r="H65">
        <f t="shared" si="1"/>
        <v>0.82675369964680112</v>
      </c>
      <c r="I65">
        <f t="shared" si="2"/>
        <v>1.9314168194214693E-2</v>
      </c>
    </row>
    <row r="66" spans="1:9" x14ac:dyDescent="0.3">
      <c r="A66">
        <v>65</v>
      </c>
      <c r="B66" t="s">
        <v>71</v>
      </c>
      <c r="C66">
        <v>352903</v>
      </c>
      <c r="D66">
        <v>187517</v>
      </c>
      <c r="E66">
        <v>42184</v>
      </c>
      <c r="F66">
        <v>10034</v>
      </c>
      <c r="G66">
        <f t="shared" si="0"/>
        <v>0.53135564163523685</v>
      </c>
      <c r="H66">
        <f t="shared" si="1"/>
        <v>0.22496093687505667</v>
      </c>
      <c r="I66">
        <f t="shared" si="2"/>
        <v>5.3509815110096684E-2</v>
      </c>
    </row>
    <row r="67" spans="1:9" x14ac:dyDescent="0.3">
      <c r="A67">
        <v>66</v>
      </c>
      <c r="B67" t="s">
        <v>72</v>
      </c>
      <c r="C67">
        <v>238410</v>
      </c>
      <c r="D67">
        <v>70871</v>
      </c>
      <c r="E67">
        <v>38770</v>
      </c>
      <c r="F67">
        <v>12040</v>
      </c>
      <c r="G67">
        <f t="shared" ref="G67:G130" si="3">D67/C67</f>
        <v>0.29726521538526068</v>
      </c>
      <c r="H67">
        <f t="shared" ref="H67:H130" si="4">E67/D67</f>
        <v>0.54705027444229659</v>
      </c>
      <c r="I67">
        <f t="shared" ref="I67:I130" si="5">F67/D67</f>
        <v>0.16988613113967632</v>
      </c>
    </row>
    <row r="68" spans="1:9" x14ac:dyDescent="0.3">
      <c r="A68">
        <v>67</v>
      </c>
      <c r="B68" t="s">
        <v>73</v>
      </c>
      <c r="C68">
        <v>138005</v>
      </c>
      <c r="D68">
        <v>19796</v>
      </c>
      <c r="E68">
        <v>3804</v>
      </c>
      <c r="F68">
        <v>19670</v>
      </c>
      <c r="G68">
        <f t="shared" si="3"/>
        <v>0.14344407811311186</v>
      </c>
      <c r="H68">
        <f t="shared" si="4"/>
        <v>0.19216003232976359</v>
      </c>
      <c r="I68">
        <f t="shared" si="5"/>
        <v>0.99363507779349358</v>
      </c>
    </row>
    <row r="69" spans="1:9" x14ac:dyDescent="0.3">
      <c r="A69">
        <v>68</v>
      </c>
      <c r="B69" t="s">
        <v>74</v>
      </c>
      <c r="C69">
        <v>174937</v>
      </c>
      <c r="D69">
        <v>121363</v>
      </c>
      <c r="E69">
        <v>152</v>
      </c>
      <c r="F69">
        <v>11980</v>
      </c>
      <c r="G69">
        <f t="shared" si="3"/>
        <v>0.69375260808176653</v>
      </c>
      <c r="H69">
        <f t="shared" si="4"/>
        <v>1.2524410240353321E-3</v>
      </c>
      <c r="I69">
        <f t="shared" si="5"/>
        <v>9.8712128078574199E-2</v>
      </c>
    </row>
    <row r="70" spans="1:9" x14ac:dyDescent="0.3">
      <c r="A70">
        <v>69</v>
      </c>
      <c r="B70" t="s">
        <v>75</v>
      </c>
      <c r="C70">
        <v>61032</v>
      </c>
      <c r="D70">
        <v>78055</v>
      </c>
      <c r="E70">
        <v>41515</v>
      </c>
      <c r="F70">
        <v>18118</v>
      </c>
      <c r="G70">
        <f t="shared" si="3"/>
        <v>1.278919255472539</v>
      </c>
      <c r="H70">
        <f t="shared" si="4"/>
        <v>0.53186855422458523</v>
      </c>
      <c r="I70">
        <f t="shared" si="5"/>
        <v>0.23211837806674782</v>
      </c>
    </row>
    <row r="71" spans="1:9" x14ac:dyDescent="0.3">
      <c r="A71">
        <v>70</v>
      </c>
      <c r="B71" t="s">
        <v>76</v>
      </c>
      <c r="C71">
        <v>307704</v>
      </c>
      <c r="D71">
        <v>90506</v>
      </c>
      <c r="E71">
        <v>16129</v>
      </c>
      <c r="F71">
        <v>12678</v>
      </c>
      <c r="G71">
        <f t="shared" si="3"/>
        <v>0.29413332293372851</v>
      </c>
      <c r="H71">
        <f t="shared" si="4"/>
        <v>0.17820917950191148</v>
      </c>
      <c r="I71">
        <f t="shared" si="5"/>
        <v>0.14007911077718604</v>
      </c>
    </row>
    <row r="72" spans="1:9" x14ac:dyDescent="0.3">
      <c r="A72">
        <v>71</v>
      </c>
      <c r="B72" t="s">
        <v>77</v>
      </c>
      <c r="C72">
        <v>199665</v>
      </c>
      <c r="D72">
        <v>96591</v>
      </c>
      <c r="E72">
        <v>19826</v>
      </c>
      <c r="F72">
        <v>7449</v>
      </c>
      <c r="G72">
        <f t="shared" si="3"/>
        <v>0.48376530688903913</v>
      </c>
      <c r="H72">
        <f t="shared" si="4"/>
        <v>0.20525721858144133</v>
      </c>
      <c r="I72">
        <f t="shared" si="5"/>
        <v>7.7118986240954132E-2</v>
      </c>
    </row>
    <row r="73" spans="1:9" x14ac:dyDescent="0.3">
      <c r="A73">
        <v>72</v>
      </c>
      <c r="B73" t="s">
        <v>78</v>
      </c>
      <c r="C73">
        <v>988747</v>
      </c>
      <c r="D73">
        <v>122377</v>
      </c>
      <c r="E73">
        <v>9942</v>
      </c>
      <c r="F73">
        <v>5716</v>
      </c>
      <c r="G73">
        <f t="shared" si="3"/>
        <v>0.12376978134952622</v>
      </c>
      <c r="H73">
        <f t="shared" si="4"/>
        <v>8.1240756024416355E-2</v>
      </c>
      <c r="I73">
        <f t="shared" si="5"/>
        <v>4.6708123258455428E-2</v>
      </c>
    </row>
    <row r="74" spans="1:9" x14ac:dyDescent="0.3">
      <c r="A74">
        <v>73</v>
      </c>
      <c r="B74" t="s">
        <v>79</v>
      </c>
      <c r="C74">
        <v>489950</v>
      </c>
      <c r="D74">
        <v>192725</v>
      </c>
      <c r="E74">
        <v>17234</v>
      </c>
      <c r="F74">
        <v>11168</v>
      </c>
      <c r="G74">
        <f t="shared" si="3"/>
        <v>0.39335646494540261</v>
      </c>
      <c r="H74">
        <f t="shared" si="4"/>
        <v>8.9422752626799842E-2</v>
      </c>
      <c r="I74">
        <f t="shared" si="5"/>
        <v>5.7947853158645736E-2</v>
      </c>
    </row>
    <row r="75" spans="1:9" x14ac:dyDescent="0.3">
      <c r="A75">
        <v>74</v>
      </c>
      <c r="B75" t="s">
        <v>80</v>
      </c>
      <c r="C75">
        <v>450301</v>
      </c>
      <c r="D75">
        <v>135473</v>
      </c>
      <c r="E75">
        <v>919</v>
      </c>
      <c r="F75">
        <v>27759</v>
      </c>
      <c r="G75">
        <f t="shared" si="3"/>
        <v>0.30084987597184992</v>
      </c>
      <c r="H75">
        <f t="shared" si="4"/>
        <v>6.7836395444110633E-3</v>
      </c>
      <c r="I75">
        <f t="shared" si="5"/>
        <v>0.20490429827345671</v>
      </c>
    </row>
    <row r="76" spans="1:9" x14ac:dyDescent="0.3">
      <c r="A76">
        <v>75</v>
      </c>
      <c r="B76" t="s">
        <v>81</v>
      </c>
      <c r="C76">
        <v>709919</v>
      </c>
      <c r="D76">
        <v>163808</v>
      </c>
      <c r="E76">
        <v>7300</v>
      </c>
      <c r="F76">
        <v>18384</v>
      </c>
      <c r="G76">
        <f t="shared" si="3"/>
        <v>0.23074181702419572</v>
      </c>
      <c r="H76">
        <f t="shared" si="4"/>
        <v>4.4564368040632935E-2</v>
      </c>
      <c r="I76">
        <f t="shared" si="5"/>
        <v>0.11222895096698574</v>
      </c>
    </row>
    <row r="77" spans="1:9" x14ac:dyDescent="0.3">
      <c r="A77">
        <v>76</v>
      </c>
      <c r="B77" t="s">
        <v>82</v>
      </c>
      <c r="C77">
        <v>871188</v>
      </c>
      <c r="D77">
        <v>102685</v>
      </c>
      <c r="E77">
        <v>25083</v>
      </c>
      <c r="F77">
        <v>27341</v>
      </c>
      <c r="G77">
        <f t="shared" si="3"/>
        <v>0.1178677851393729</v>
      </c>
      <c r="H77">
        <f t="shared" si="4"/>
        <v>0.24427131518722306</v>
      </c>
      <c r="I77">
        <f t="shared" si="5"/>
        <v>0.26626089497005406</v>
      </c>
    </row>
    <row r="78" spans="1:9" x14ac:dyDescent="0.3">
      <c r="A78">
        <v>77</v>
      </c>
      <c r="B78" t="s">
        <v>83</v>
      </c>
      <c r="C78">
        <v>859814</v>
      </c>
      <c r="D78">
        <v>97127</v>
      </c>
      <c r="E78">
        <v>22365</v>
      </c>
      <c r="F78">
        <v>19222</v>
      </c>
      <c r="G78">
        <f t="shared" si="3"/>
        <v>0.11296280358310053</v>
      </c>
      <c r="H78">
        <f t="shared" si="4"/>
        <v>0.23026552863776292</v>
      </c>
      <c r="I78">
        <f t="shared" si="5"/>
        <v>0.19790583462888794</v>
      </c>
    </row>
    <row r="79" spans="1:9" x14ac:dyDescent="0.3">
      <c r="A79">
        <v>78</v>
      </c>
      <c r="B79" t="s">
        <v>84</v>
      </c>
      <c r="C79">
        <v>929220</v>
      </c>
      <c r="D79">
        <v>87391</v>
      </c>
      <c r="E79">
        <v>4970</v>
      </c>
      <c r="F79">
        <v>1659</v>
      </c>
      <c r="G79">
        <f t="shared" si="3"/>
        <v>9.4047695917005666E-2</v>
      </c>
      <c r="H79">
        <f t="shared" si="4"/>
        <v>5.6870844823837696E-2</v>
      </c>
      <c r="I79">
        <f t="shared" si="5"/>
        <v>1.8983648201759906E-2</v>
      </c>
    </row>
    <row r="80" spans="1:9" x14ac:dyDescent="0.3">
      <c r="A80">
        <v>79</v>
      </c>
      <c r="B80" t="s">
        <v>85</v>
      </c>
      <c r="C80">
        <v>450386</v>
      </c>
      <c r="D80">
        <v>191319</v>
      </c>
      <c r="E80">
        <v>29861</v>
      </c>
      <c r="F80">
        <v>11642</v>
      </c>
      <c r="G80">
        <f t="shared" si="3"/>
        <v>0.42478895880422574</v>
      </c>
      <c r="H80">
        <f t="shared" si="4"/>
        <v>0.156079636627831</v>
      </c>
      <c r="I80">
        <f t="shared" si="5"/>
        <v>6.0851248438471874E-2</v>
      </c>
    </row>
    <row r="81" spans="1:9" x14ac:dyDescent="0.3">
      <c r="A81">
        <v>80</v>
      </c>
      <c r="B81" t="s">
        <v>86</v>
      </c>
      <c r="C81">
        <v>882263</v>
      </c>
      <c r="D81">
        <v>130717</v>
      </c>
      <c r="E81">
        <v>1199</v>
      </c>
      <c r="F81">
        <v>22118</v>
      </c>
      <c r="G81">
        <f t="shared" si="3"/>
        <v>0.14816103588159085</v>
      </c>
      <c r="H81">
        <f t="shared" si="4"/>
        <v>9.1724871286825733E-3</v>
      </c>
      <c r="I81">
        <f t="shared" si="5"/>
        <v>0.1692052296181828</v>
      </c>
    </row>
    <row r="82" spans="1:9" x14ac:dyDescent="0.3">
      <c r="A82">
        <v>81</v>
      </c>
      <c r="B82" t="s">
        <v>87</v>
      </c>
      <c r="C82">
        <v>672893</v>
      </c>
      <c r="D82">
        <v>92910</v>
      </c>
      <c r="E82">
        <v>2656</v>
      </c>
      <c r="F82">
        <v>16006</v>
      </c>
      <c r="G82">
        <f t="shared" si="3"/>
        <v>0.13807544438714625</v>
      </c>
      <c r="H82">
        <f t="shared" si="4"/>
        <v>2.8586804434398882E-2</v>
      </c>
      <c r="I82">
        <f t="shared" si="5"/>
        <v>0.17227424389193843</v>
      </c>
    </row>
    <row r="83" spans="1:9" x14ac:dyDescent="0.3">
      <c r="A83">
        <v>82</v>
      </c>
      <c r="B83" t="s">
        <v>88</v>
      </c>
      <c r="C83">
        <v>299096</v>
      </c>
      <c r="D83">
        <v>8331</v>
      </c>
      <c r="E83">
        <v>5930</v>
      </c>
      <c r="F83">
        <v>17353</v>
      </c>
      <c r="G83">
        <f t="shared" si="3"/>
        <v>2.7853933185331799E-2</v>
      </c>
      <c r="H83">
        <f t="shared" si="4"/>
        <v>0.7117993038050654</v>
      </c>
      <c r="I83">
        <f t="shared" si="5"/>
        <v>2.0829432241027486</v>
      </c>
    </row>
    <row r="84" spans="1:9" x14ac:dyDescent="0.3">
      <c r="A84">
        <v>83</v>
      </c>
      <c r="B84" t="s">
        <v>89</v>
      </c>
      <c r="C84">
        <v>898069</v>
      </c>
      <c r="D84">
        <v>155377</v>
      </c>
      <c r="E84">
        <v>43916</v>
      </c>
      <c r="F84">
        <v>29040</v>
      </c>
      <c r="G84">
        <f t="shared" si="3"/>
        <v>0.17301231865257569</v>
      </c>
      <c r="H84">
        <f t="shared" si="4"/>
        <v>0.28264157500788406</v>
      </c>
      <c r="I84">
        <f t="shared" si="5"/>
        <v>0.18690024907161293</v>
      </c>
    </row>
    <row r="85" spans="1:9" x14ac:dyDescent="0.3">
      <c r="A85">
        <v>84</v>
      </c>
      <c r="B85" t="s">
        <v>90</v>
      </c>
      <c r="C85">
        <v>526647</v>
      </c>
      <c r="D85">
        <v>199900</v>
      </c>
      <c r="E85">
        <v>46064</v>
      </c>
      <c r="F85">
        <v>28770</v>
      </c>
      <c r="G85">
        <f t="shared" si="3"/>
        <v>0.37957113588418806</v>
      </c>
      <c r="H85">
        <f t="shared" si="4"/>
        <v>0.23043521760880439</v>
      </c>
      <c r="I85">
        <f t="shared" si="5"/>
        <v>0.14392196098049023</v>
      </c>
    </row>
    <row r="86" spans="1:9" x14ac:dyDescent="0.3">
      <c r="A86">
        <v>85</v>
      </c>
      <c r="B86" t="s">
        <v>91</v>
      </c>
      <c r="C86">
        <v>18527</v>
      </c>
      <c r="D86">
        <v>197387</v>
      </c>
      <c r="E86">
        <v>21511</v>
      </c>
      <c r="F86">
        <v>26649</v>
      </c>
      <c r="G86">
        <f t="shared" si="3"/>
        <v>10.654018459545528</v>
      </c>
      <c r="H86">
        <f t="shared" si="4"/>
        <v>0.10897880812819487</v>
      </c>
      <c r="I86">
        <f t="shared" si="5"/>
        <v>0.13500889116304518</v>
      </c>
    </row>
    <row r="87" spans="1:9" x14ac:dyDescent="0.3">
      <c r="A87">
        <v>86</v>
      </c>
      <c r="B87" t="s">
        <v>92</v>
      </c>
      <c r="C87">
        <v>382559</v>
      </c>
      <c r="D87">
        <v>144688</v>
      </c>
      <c r="E87">
        <v>24738</v>
      </c>
      <c r="F87">
        <v>9565</v>
      </c>
      <c r="G87">
        <f t="shared" si="3"/>
        <v>0.37821094262584332</v>
      </c>
      <c r="H87">
        <f t="shared" si="4"/>
        <v>0.17097478712816544</v>
      </c>
      <c r="I87">
        <f t="shared" si="5"/>
        <v>6.6107762910538534E-2</v>
      </c>
    </row>
    <row r="88" spans="1:9" x14ac:dyDescent="0.3">
      <c r="A88">
        <v>87</v>
      </c>
      <c r="B88" t="s">
        <v>93</v>
      </c>
      <c r="C88">
        <v>628281</v>
      </c>
      <c r="D88">
        <v>66851</v>
      </c>
      <c r="E88">
        <v>34345</v>
      </c>
      <c r="F88">
        <v>8156</v>
      </c>
      <c r="G88">
        <f t="shared" si="3"/>
        <v>0.10640302667118694</v>
      </c>
      <c r="H88">
        <f t="shared" si="4"/>
        <v>0.5137544688935094</v>
      </c>
      <c r="I88">
        <f t="shared" si="5"/>
        <v>0.12200266263780646</v>
      </c>
    </row>
    <row r="89" spans="1:9" x14ac:dyDescent="0.3">
      <c r="A89">
        <v>88</v>
      </c>
      <c r="B89" t="s">
        <v>94</v>
      </c>
      <c r="C89">
        <v>910057</v>
      </c>
      <c r="D89">
        <v>174211</v>
      </c>
      <c r="E89">
        <v>542</v>
      </c>
      <c r="F89">
        <v>703</v>
      </c>
      <c r="G89">
        <f t="shared" si="3"/>
        <v>0.19142866875371542</v>
      </c>
      <c r="H89">
        <f t="shared" si="4"/>
        <v>3.1111697883600921E-3</v>
      </c>
      <c r="I89">
        <f t="shared" si="5"/>
        <v>4.0353364598102303E-3</v>
      </c>
    </row>
    <row r="90" spans="1:9" x14ac:dyDescent="0.3">
      <c r="A90">
        <v>89</v>
      </c>
      <c r="B90" t="s">
        <v>95</v>
      </c>
      <c r="C90">
        <v>633254</v>
      </c>
      <c r="D90">
        <v>63000</v>
      </c>
      <c r="E90">
        <v>21168</v>
      </c>
      <c r="F90">
        <v>554</v>
      </c>
      <c r="G90">
        <f t="shared" si="3"/>
        <v>9.9486146159361008E-2</v>
      </c>
      <c r="H90">
        <f t="shared" si="4"/>
        <v>0.33600000000000002</v>
      </c>
      <c r="I90">
        <f t="shared" si="5"/>
        <v>8.7936507936507945E-3</v>
      </c>
    </row>
    <row r="91" spans="1:9" x14ac:dyDescent="0.3">
      <c r="A91">
        <v>90</v>
      </c>
      <c r="B91" t="s">
        <v>96</v>
      </c>
      <c r="C91">
        <v>680169</v>
      </c>
      <c r="D91">
        <v>72117</v>
      </c>
      <c r="E91">
        <v>43492</v>
      </c>
      <c r="F91">
        <v>417</v>
      </c>
      <c r="G91">
        <f t="shared" si="3"/>
        <v>0.10602806067315623</v>
      </c>
      <c r="H91">
        <f t="shared" si="4"/>
        <v>0.60307555777417254</v>
      </c>
      <c r="I91">
        <f t="shared" si="5"/>
        <v>5.7822704771413116E-3</v>
      </c>
    </row>
    <row r="92" spans="1:9" x14ac:dyDescent="0.3">
      <c r="A92">
        <v>91</v>
      </c>
      <c r="B92" t="s">
        <v>97</v>
      </c>
      <c r="C92">
        <v>817827</v>
      </c>
      <c r="D92">
        <v>76249</v>
      </c>
      <c r="E92">
        <v>33893</v>
      </c>
      <c r="F92">
        <v>9259</v>
      </c>
      <c r="G92">
        <f t="shared" si="3"/>
        <v>9.3233654550412257E-2</v>
      </c>
      <c r="H92">
        <f t="shared" si="4"/>
        <v>0.4445041902188881</v>
      </c>
      <c r="I92">
        <f t="shared" si="5"/>
        <v>0.12143110073574735</v>
      </c>
    </row>
    <row r="93" spans="1:9" x14ac:dyDescent="0.3">
      <c r="A93">
        <v>92</v>
      </c>
      <c r="B93" t="s">
        <v>98</v>
      </c>
      <c r="C93">
        <v>837198</v>
      </c>
      <c r="D93">
        <v>17694</v>
      </c>
      <c r="E93">
        <v>14136</v>
      </c>
      <c r="F93">
        <v>25403</v>
      </c>
      <c r="G93">
        <f t="shared" si="3"/>
        <v>2.1134785319601813E-2</v>
      </c>
      <c r="H93">
        <f t="shared" si="4"/>
        <v>0.79891488640217023</v>
      </c>
      <c r="I93">
        <f t="shared" si="5"/>
        <v>1.4356844127952979</v>
      </c>
    </row>
    <row r="94" spans="1:9" x14ac:dyDescent="0.3">
      <c r="A94">
        <v>93</v>
      </c>
      <c r="B94" t="s">
        <v>99</v>
      </c>
      <c r="C94">
        <v>150061</v>
      </c>
      <c r="D94">
        <v>155890</v>
      </c>
      <c r="E94">
        <v>17201</v>
      </c>
      <c r="F94">
        <v>19661</v>
      </c>
      <c r="G94">
        <f t="shared" si="3"/>
        <v>1.0388442033573013</v>
      </c>
      <c r="H94">
        <f t="shared" si="4"/>
        <v>0.11034062479953814</v>
      </c>
      <c r="I94">
        <f t="shared" si="5"/>
        <v>0.12612098274424274</v>
      </c>
    </row>
    <row r="95" spans="1:9" x14ac:dyDescent="0.3">
      <c r="A95">
        <v>94</v>
      </c>
      <c r="B95" t="s">
        <v>100</v>
      </c>
      <c r="C95">
        <v>249369</v>
      </c>
      <c r="D95">
        <v>99316</v>
      </c>
      <c r="E95">
        <v>9918</v>
      </c>
      <c r="F95">
        <v>1047</v>
      </c>
      <c r="G95">
        <f t="shared" si="3"/>
        <v>0.398269231540408</v>
      </c>
      <c r="H95">
        <f t="shared" si="4"/>
        <v>9.986306335333682E-2</v>
      </c>
      <c r="I95">
        <f t="shared" si="5"/>
        <v>1.0542108018848927E-2</v>
      </c>
    </row>
    <row r="96" spans="1:9" x14ac:dyDescent="0.3">
      <c r="A96">
        <v>95</v>
      </c>
      <c r="B96" t="s">
        <v>101</v>
      </c>
      <c r="C96">
        <v>938637</v>
      </c>
      <c r="D96">
        <v>164295</v>
      </c>
      <c r="E96">
        <v>46292</v>
      </c>
      <c r="F96">
        <v>6008</v>
      </c>
      <c r="G96">
        <f t="shared" si="3"/>
        <v>0.1750357166828071</v>
      </c>
      <c r="H96">
        <f t="shared" si="4"/>
        <v>0.28176146565628901</v>
      </c>
      <c r="I96">
        <f t="shared" si="5"/>
        <v>3.6568367874859245E-2</v>
      </c>
    </row>
    <row r="97" spans="1:9" x14ac:dyDescent="0.3">
      <c r="A97">
        <v>96</v>
      </c>
      <c r="B97" t="s">
        <v>102</v>
      </c>
      <c r="C97">
        <v>163699</v>
      </c>
      <c r="D97">
        <v>5329</v>
      </c>
      <c r="E97">
        <v>31951</v>
      </c>
      <c r="F97">
        <v>13787</v>
      </c>
      <c r="G97">
        <f t="shared" si="3"/>
        <v>3.2553650297191795E-2</v>
      </c>
      <c r="H97">
        <f t="shared" si="4"/>
        <v>5.9956839932445112</v>
      </c>
      <c r="I97">
        <f t="shared" si="5"/>
        <v>2.5871645712141116</v>
      </c>
    </row>
    <row r="98" spans="1:9" x14ac:dyDescent="0.3">
      <c r="A98">
        <v>97</v>
      </c>
      <c r="B98" t="s">
        <v>103</v>
      </c>
      <c r="C98">
        <v>959786</v>
      </c>
      <c r="D98">
        <v>167479</v>
      </c>
      <c r="E98">
        <v>46329</v>
      </c>
      <c r="F98">
        <v>13399</v>
      </c>
      <c r="G98">
        <f t="shared" si="3"/>
        <v>0.17449618977563749</v>
      </c>
      <c r="H98">
        <f t="shared" si="4"/>
        <v>0.27662572621045028</v>
      </c>
      <c r="I98">
        <f t="shared" si="5"/>
        <v>8.0004060210533856E-2</v>
      </c>
    </row>
    <row r="99" spans="1:9" x14ac:dyDescent="0.3">
      <c r="A99">
        <v>98</v>
      </c>
      <c r="B99" t="s">
        <v>104</v>
      </c>
      <c r="C99">
        <v>545399</v>
      </c>
      <c r="D99">
        <v>70419</v>
      </c>
      <c r="E99">
        <v>37964</v>
      </c>
      <c r="F99">
        <v>12344</v>
      </c>
      <c r="G99">
        <f t="shared" si="3"/>
        <v>0.12911464817500581</v>
      </c>
      <c r="H99">
        <f t="shared" si="4"/>
        <v>0.53911586361635355</v>
      </c>
      <c r="I99">
        <f t="shared" si="5"/>
        <v>0.1752935997387069</v>
      </c>
    </row>
    <row r="100" spans="1:9" x14ac:dyDescent="0.3">
      <c r="A100">
        <v>99</v>
      </c>
      <c r="B100" t="s">
        <v>105</v>
      </c>
      <c r="C100">
        <v>564239</v>
      </c>
      <c r="D100">
        <v>3345</v>
      </c>
      <c r="E100">
        <v>18381</v>
      </c>
      <c r="F100">
        <v>28012</v>
      </c>
      <c r="G100">
        <f t="shared" si="3"/>
        <v>5.9283388776741773E-3</v>
      </c>
      <c r="H100">
        <f t="shared" si="4"/>
        <v>5.4950672645739909</v>
      </c>
      <c r="I100">
        <f t="shared" si="5"/>
        <v>8.3742899850523163</v>
      </c>
    </row>
    <row r="101" spans="1:9" x14ac:dyDescent="0.3">
      <c r="A101">
        <v>100</v>
      </c>
      <c r="B101" t="s">
        <v>106</v>
      </c>
      <c r="C101">
        <v>374242</v>
      </c>
      <c r="D101">
        <v>72196</v>
      </c>
      <c r="E101">
        <v>16510</v>
      </c>
      <c r="F101">
        <v>21127</v>
      </c>
      <c r="G101">
        <f t="shared" si="3"/>
        <v>0.19291260735032412</v>
      </c>
      <c r="H101">
        <f t="shared" si="4"/>
        <v>0.22868302953072192</v>
      </c>
      <c r="I101">
        <f t="shared" si="5"/>
        <v>0.29263394093855616</v>
      </c>
    </row>
    <row r="102" spans="1:9" x14ac:dyDescent="0.3">
      <c r="A102">
        <v>101</v>
      </c>
      <c r="B102" t="s">
        <v>107</v>
      </c>
      <c r="C102">
        <v>279896</v>
      </c>
      <c r="D102">
        <v>27063</v>
      </c>
      <c r="E102">
        <v>30207</v>
      </c>
      <c r="F102">
        <v>5173</v>
      </c>
      <c r="G102">
        <f t="shared" si="3"/>
        <v>9.6689484665732989E-2</v>
      </c>
      <c r="H102">
        <f t="shared" si="4"/>
        <v>1.1161733732402173</v>
      </c>
      <c r="I102">
        <f t="shared" si="5"/>
        <v>0.19114658389683331</v>
      </c>
    </row>
    <row r="103" spans="1:9" x14ac:dyDescent="0.3">
      <c r="A103">
        <v>102</v>
      </c>
      <c r="B103" t="s">
        <v>108</v>
      </c>
      <c r="C103">
        <v>354319</v>
      </c>
      <c r="D103">
        <v>162574</v>
      </c>
      <c r="E103">
        <v>32847</v>
      </c>
      <c r="F103">
        <v>14461</v>
      </c>
      <c r="G103">
        <f t="shared" si="3"/>
        <v>0.45883511750710521</v>
      </c>
      <c r="H103">
        <f t="shared" si="4"/>
        <v>0.20204337716978116</v>
      </c>
      <c r="I103">
        <f t="shared" si="5"/>
        <v>8.8950262649624176E-2</v>
      </c>
    </row>
    <row r="104" spans="1:9" x14ac:dyDescent="0.3">
      <c r="A104">
        <v>103</v>
      </c>
      <c r="B104" t="s">
        <v>109</v>
      </c>
      <c r="C104">
        <v>138641</v>
      </c>
      <c r="D104">
        <v>20977</v>
      </c>
      <c r="E104">
        <v>10065</v>
      </c>
      <c r="F104">
        <v>20252</v>
      </c>
      <c r="G104">
        <f t="shared" si="3"/>
        <v>0.15130444817911007</v>
      </c>
      <c r="H104">
        <f t="shared" si="4"/>
        <v>0.47981122181436814</v>
      </c>
      <c r="I104">
        <f t="shared" si="5"/>
        <v>0.9654383372264862</v>
      </c>
    </row>
    <row r="105" spans="1:9" x14ac:dyDescent="0.3">
      <c r="A105">
        <v>104</v>
      </c>
      <c r="B105" t="s">
        <v>110</v>
      </c>
      <c r="C105">
        <v>493171</v>
      </c>
      <c r="D105">
        <v>152285</v>
      </c>
      <c r="E105">
        <v>8860</v>
      </c>
      <c r="F105">
        <v>27965</v>
      </c>
      <c r="G105">
        <f t="shared" si="3"/>
        <v>0.30878741856272979</v>
      </c>
      <c r="H105">
        <f t="shared" si="4"/>
        <v>5.8180385461470273E-2</v>
      </c>
      <c r="I105">
        <f t="shared" si="5"/>
        <v>0.18363594575959549</v>
      </c>
    </row>
    <row r="106" spans="1:9" x14ac:dyDescent="0.3">
      <c r="A106">
        <v>105</v>
      </c>
      <c r="B106" t="s">
        <v>111</v>
      </c>
      <c r="C106">
        <v>49538</v>
      </c>
      <c r="D106">
        <v>176089</v>
      </c>
      <c r="E106">
        <v>8350</v>
      </c>
      <c r="F106">
        <v>27087</v>
      </c>
      <c r="G106">
        <f t="shared" si="3"/>
        <v>3.554624732528564</v>
      </c>
      <c r="H106">
        <f t="shared" si="4"/>
        <v>4.7419202789498495E-2</v>
      </c>
      <c r="I106">
        <f t="shared" si="5"/>
        <v>0.15382562227055638</v>
      </c>
    </row>
    <row r="107" spans="1:9" x14ac:dyDescent="0.3">
      <c r="A107">
        <v>106</v>
      </c>
      <c r="B107" t="s">
        <v>112</v>
      </c>
      <c r="C107">
        <v>901121</v>
      </c>
      <c r="D107">
        <v>21247</v>
      </c>
      <c r="E107">
        <v>27765</v>
      </c>
      <c r="F107">
        <v>6272</v>
      </c>
      <c r="G107">
        <f t="shared" si="3"/>
        <v>2.3578409558760699E-2</v>
      </c>
      <c r="H107">
        <f t="shared" si="4"/>
        <v>1.3067727208547089</v>
      </c>
      <c r="I107">
        <f t="shared" si="5"/>
        <v>0.29519461571045325</v>
      </c>
    </row>
    <row r="108" spans="1:9" x14ac:dyDescent="0.3">
      <c r="A108">
        <v>107</v>
      </c>
      <c r="B108" t="s">
        <v>113</v>
      </c>
      <c r="C108">
        <v>992702</v>
      </c>
      <c r="D108">
        <v>134981</v>
      </c>
      <c r="E108">
        <v>30010</v>
      </c>
      <c r="F108">
        <v>21253</v>
      </c>
      <c r="G108">
        <f t="shared" si="3"/>
        <v>0.13597333338705875</v>
      </c>
      <c r="H108">
        <f t="shared" si="4"/>
        <v>0.22232758684555604</v>
      </c>
      <c r="I108">
        <f t="shared" si="5"/>
        <v>0.15745178951111638</v>
      </c>
    </row>
    <row r="109" spans="1:9" x14ac:dyDescent="0.3">
      <c r="A109">
        <v>108</v>
      </c>
      <c r="B109" t="s">
        <v>114</v>
      </c>
      <c r="C109">
        <v>511047</v>
      </c>
      <c r="D109">
        <v>11563</v>
      </c>
      <c r="E109">
        <v>15299</v>
      </c>
      <c r="F109">
        <v>5452</v>
      </c>
      <c r="G109">
        <f t="shared" si="3"/>
        <v>2.2626098969370723E-2</v>
      </c>
      <c r="H109">
        <f t="shared" si="4"/>
        <v>1.3230995416414426</v>
      </c>
      <c r="I109">
        <f t="shared" si="5"/>
        <v>0.4715039349649745</v>
      </c>
    </row>
    <row r="110" spans="1:9" x14ac:dyDescent="0.3">
      <c r="A110">
        <v>109</v>
      </c>
      <c r="B110" t="s">
        <v>115</v>
      </c>
      <c r="C110">
        <v>462106</v>
      </c>
      <c r="D110">
        <v>103793</v>
      </c>
      <c r="E110">
        <v>39232</v>
      </c>
      <c r="F110">
        <v>6961</v>
      </c>
      <c r="G110">
        <f t="shared" si="3"/>
        <v>0.22460863957620114</v>
      </c>
      <c r="H110">
        <f t="shared" si="4"/>
        <v>0.37798310097983484</v>
      </c>
      <c r="I110">
        <f t="shared" si="5"/>
        <v>6.7066179800179204E-2</v>
      </c>
    </row>
    <row r="111" spans="1:9" x14ac:dyDescent="0.3">
      <c r="A111">
        <v>110</v>
      </c>
      <c r="B111" t="s">
        <v>116</v>
      </c>
      <c r="C111">
        <v>812506</v>
      </c>
      <c r="D111">
        <v>141087</v>
      </c>
      <c r="E111">
        <v>32049</v>
      </c>
      <c r="F111">
        <v>20610</v>
      </c>
      <c r="G111">
        <f t="shared" si="3"/>
        <v>0.17364425616549292</v>
      </c>
      <c r="H111">
        <f t="shared" si="4"/>
        <v>0.22715771119947267</v>
      </c>
      <c r="I111">
        <f t="shared" si="5"/>
        <v>0.14608007824959068</v>
      </c>
    </row>
    <row r="112" spans="1:9" x14ac:dyDescent="0.3">
      <c r="A112">
        <v>111</v>
      </c>
      <c r="B112" t="s">
        <v>117</v>
      </c>
      <c r="C112">
        <v>506920</v>
      </c>
      <c r="D112">
        <v>170807</v>
      </c>
      <c r="E112">
        <v>25067</v>
      </c>
      <c r="F112">
        <v>25813</v>
      </c>
      <c r="G112">
        <f t="shared" si="3"/>
        <v>0.33695060364554563</v>
      </c>
      <c r="H112">
        <f t="shared" si="4"/>
        <v>0.14675628048030817</v>
      </c>
      <c r="I112">
        <f t="shared" si="5"/>
        <v>0.151123782983133</v>
      </c>
    </row>
    <row r="113" spans="1:9" x14ac:dyDescent="0.3">
      <c r="A113">
        <v>112</v>
      </c>
      <c r="B113" t="s">
        <v>118</v>
      </c>
      <c r="C113">
        <v>827663</v>
      </c>
      <c r="D113">
        <v>13320</v>
      </c>
      <c r="E113">
        <v>43390</v>
      </c>
      <c r="F113">
        <v>1638</v>
      </c>
      <c r="G113">
        <f t="shared" si="3"/>
        <v>1.6093506656694814E-2</v>
      </c>
      <c r="H113">
        <f t="shared" si="4"/>
        <v>3.2575075075075075</v>
      </c>
      <c r="I113">
        <f t="shared" si="5"/>
        <v>0.12297297297297298</v>
      </c>
    </row>
    <row r="114" spans="1:9" x14ac:dyDescent="0.3">
      <c r="A114">
        <v>113</v>
      </c>
      <c r="B114" t="s">
        <v>119</v>
      </c>
      <c r="C114">
        <v>359535</v>
      </c>
      <c r="D114">
        <v>46031</v>
      </c>
      <c r="E114">
        <v>39285</v>
      </c>
      <c r="F114">
        <v>5059</v>
      </c>
      <c r="G114">
        <f t="shared" si="3"/>
        <v>0.12802926001641007</v>
      </c>
      <c r="H114">
        <f t="shared" si="4"/>
        <v>0.85344659034129178</v>
      </c>
      <c r="I114">
        <f t="shared" si="5"/>
        <v>0.1099041949990224</v>
      </c>
    </row>
    <row r="115" spans="1:9" x14ac:dyDescent="0.3">
      <c r="A115">
        <v>114</v>
      </c>
      <c r="B115" t="s">
        <v>120</v>
      </c>
      <c r="C115">
        <v>793403</v>
      </c>
      <c r="D115">
        <v>1011</v>
      </c>
      <c r="E115">
        <v>6952</v>
      </c>
      <c r="F115">
        <v>22972</v>
      </c>
      <c r="G115">
        <f t="shared" si="3"/>
        <v>1.2742578487855479E-3</v>
      </c>
      <c r="H115">
        <f t="shared" si="4"/>
        <v>6.876360039564787</v>
      </c>
      <c r="I115">
        <f t="shared" si="5"/>
        <v>22.722057368941641</v>
      </c>
    </row>
    <row r="116" spans="1:9" x14ac:dyDescent="0.3">
      <c r="A116">
        <v>115</v>
      </c>
      <c r="B116" t="s">
        <v>121</v>
      </c>
      <c r="C116">
        <v>957163</v>
      </c>
      <c r="D116">
        <v>135938</v>
      </c>
      <c r="E116">
        <v>27155</v>
      </c>
      <c r="F116">
        <v>24619</v>
      </c>
      <c r="G116">
        <f t="shared" si="3"/>
        <v>0.14202178730268511</v>
      </c>
      <c r="H116">
        <f t="shared" si="4"/>
        <v>0.19976018479012492</v>
      </c>
      <c r="I116">
        <f t="shared" si="5"/>
        <v>0.1811046212243817</v>
      </c>
    </row>
    <row r="117" spans="1:9" x14ac:dyDescent="0.3">
      <c r="A117">
        <v>116</v>
      </c>
      <c r="B117" t="s">
        <v>122</v>
      </c>
      <c r="C117">
        <v>798109</v>
      </c>
      <c r="D117">
        <v>17154</v>
      </c>
      <c r="E117">
        <v>44866</v>
      </c>
      <c r="F117">
        <v>5358</v>
      </c>
      <c r="G117">
        <f t="shared" si="3"/>
        <v>2.1493304799219154E-2</v>
      </c>
      <c r="H117">
        <f t="shared" si="4"/>
        <v>2.6154832692083478</v>
      </c>
      <c r="I117">
        <f t="shared" si="5"/>
        <v>0.31234697446659671</v>
      </c>
    </row>
    <row r="118" spans="1:9" x14ac:dyDescent="0.3">
      <c r="A118">
        <v>117</v>
      </c>
      <c r="B118" t="s">
        <v>123</v>
      </c>
      <c r="C118">
        <v>817886</v>
      </c>
      <c r="D118">
        <v>27204</v>
      </c>
      <c r="E118">
        <v>17856</v>
      </c>
      <c r="F118">
        <v>1019</v>
      </c>
      <c r="G118">
        <f t="shared" si="3"/>
        <v>3.3261359162523874E-2</v>
      </c>
      <c r="H118">
        <f t="shared" si="4"/>
        <v>0.65637406263784737</v>
      </c>
      <c r="I118">
        <f t="shared" si="5"/>
        <v>3.7457726804881637E-2</v>
      </c>
    </row>
    <row r="119" spans="1:9" x14ac:dyDescent="0.3">
      <c r="A119">
        <v>118</v>
      </c>
      <c r="B119" t="s">
        <v>124</v>
      </c>
      <c r="C119">
        <v>81685</v>
      </c>
      <c r="D119">
        <v>180183</v>
      </c>
      <c r="E119">
        <v>20061</v>
      </c>
      <c r="F119">
        <v>12437</v>
      </c>
      <c r="G119">
        <f t="shared" si="3"/>
        <v>2.2058272632674298</v>
      </c>
      <c r="H119">
        <f t="shared" si="4"/>
        <v>0.11133680757896139</v>
      </c>
      <c r="I119">
        <f t="shared" si="5"/>
        <v>6.9024269770178101E-2</v>
      </c>
    </row>
    <row r="120" spans="1:9" x14ac:dyDescent="0.3">
      <c r="A120">
        <v>119</v>
      </c>
      <c r="B120" t="s">
        <v>125</v>
      </c>
      <c r="C120">
        <v>34983</v>
      </c>
      <c r="D120">
        <v>66483</v>
      </c>
      <c r="E120">
        <v>8108</v>
      </c>
      <c r="F120">
        <v>13259</v>
      </c>
      <c r="G120">
        <f t="shared" si="3"/>
        <v>1.9004373552868536</v>
      </c>
      <c r="H120">
        <f t="shared" si="4"/>
        <v>0.1219559887490035</v>
      </c>
      <c r="I120">
        <f t="shared" si="5"/>
        <v>0.19943444188739978</v>
      </c>
    </row>
    <row r="121" spans="1:9" x14ac:dyDescent="0.3">
      <c r="A121">
        <v>120</v>
      </c>
      <c r="B121" t="s">
        <v>126</v>
      </c>
      <c r="C121">
        <v>917306</v>
      </c>
      <c r="D121">
        <v>168809</v>
      </c>
      <c r="E121">
        <v>20254</v>
      </c>
      <c r="F121">
        <v>18097</v>
      </c>
      <c r="G121">
        <f t="shared" si="3"/>
        <v>0.18402692231381895</v>
      </c>
      <c r="H121">
        <f t="shared" si="4"/>
        <v>0.11998175452730601</v>
      </c>
      <c r="I121">
        <f t="shared" si="5"/>
        <v>0.10720399978674122</v>
      </c>
    </row>
    <row r="122" spans="1:9" x14ac:dyDescent="0.3">
      <c r="A122">
        <v>121</v>
      </c>
      <c r="B122" t="s">
        <v>127</v>
      </c>
      <c r="C122">
        <v>474487</v>
      </c>
      <c r="D122">
        <v>98847</v>
      </c>
      <c r="E122">
        <v>8063</v>
      </c>
      <c r="F122">
        <v>19660</v>
      </c>
      <c r="G122">
        <f t="shared" si="3"/>
        <v>0.20832393722061932</v>
      </c>
      <c r="H122">
        <f t="shared" si="4"/>
        <v>8.1570507956741228E-2</v>
      </c>
      <c r="I122">
        <f t="shared" si="5"/>
        <v>0.19889323904620271</v>
      </c>
    </row>
    <row r="123" spans="1:9" x14ac:dyDescent="0.3">
      <c r="A123">
        <v>122</v>
      </c>
      <c r="B123" t="s">
        <v>128</v>
      </c>
      <c r="C123">
        <v>287553</v>
      </c>
      <c r="D123">
        <v>196239</v>
      </c>
      <c r="E123">
        <v>43114</v>
      </c>
      <c r="F123">
        <v>16997</v>
      </c>
      <c r="G123">
        <f t="shared" si="3"/>
        <v>0.68244462759908608</v>
      </c>
      <c r="H123">
        <f t="shared" si="4"/>
        <v>0.21970148645274384</v>
      </c>
      <c r="I123">
        <f t="shared" si="5"/>
        <v>8.6613771982123833E-2</v>
      </c>
    </row>
    <row r="124" spans="1:9" x14ac:dyDescent="0.3">
      <c r="A124">
        <v>123</v>
      </c>
      <c r="B124" t="s">
        <v>129</v>
      </c>
      <c r="C124">
        <v>846965</v>
      </c>
      <c r="D124">
        <v>171866</v>
      </c>
      <c r="E124">
        <v>33771</v>
      </c>
      <c r="F124">
        <v>8577</v>
      </c>
      <c r="G124">
        <f t="shared" si="3"/>
        <v>0.20291983730142332</v>
      </c>
      <c r="H124">
        <f t="shared" si="4"/>
        <v>0.19649610743253465</v>
      </c>
      <c r="I124">
        <f t="shared" si="5"/>
        <v>4.990515867012673E-2</v>
      </c>
    </row>
    <row r="125" spans="1:9" x14ac:dyDescent="0.3">
      <c r="A125">
        <v>124</v>
      </c>
      <c r="B125" t="s">
        <v>130</v>
      </c>
      <c r="C125">
        <v>629366</v>
      </c>
      <c r="D125">
        <v>45259</v>
      </c>
      <c r="E125">
        <v>35609</v>
      </c>
      <c r="F125">
        <v>18765</v>
      </c>
      <c r="G125">
        <f t="shared" si="3"/>
        <v>7.1912051175309757E-2</v>
      </c>
      <c r="H125">
        <f t="shared" si="4"/>
        <v>0.7867827393446607</v>
      </c>
      <c r="I125">
        <f t="shared" si="5"/>
        <v>0.41461366799973487</v>
      </c>
    </row>
    <row r="126" spans="1:9" x14ac:dyDescent="0.3">
      <c r="A126">
        <v>125</v>
      </c>
      <c r="B126" t="s">
        <v>131</v>
      </c>
      <c r="C126">
        <v>658779</v>
      </c>
      <c r="D126">
        <v>35851</v>
      </c>
      <c r="E126">
        <v>12251</v>
      </c>
      <c r="F126">
        <v>26806</v>
      </c>
      <c r="G126">
        <f t="shared" si="3"/>
        <v>5.4420374662823193E-2</v>
      </c>
      <c r="H126">
        <f t="shared" si="4"/>
        <v>0.341719896237204</v>
      </c>
      <c r="I126">
        <f t="shared" si="5"/>
        <v>0.74770578226548767</v>
      </c>
    </row>
    <row r="127" spans="1:9" x14ac:dyDescent="0.3">
      <c r="A127">
        <v>126</v>
      </c>
      <c r="B127" t="s">
        <v>132</v>
      </c>
      <c r="C127">
        <v>421509</v>
      </c>
      <c r="D127">
        <v>3381</v>
      </c>
      <c r="E127">
        <v>13916</v>
      </c>
      <c r="F127">
        <v>19864</v>
      </c>
      <c r="G127">
        <f t="shared" si="3"/>
        <v>8.0211810423976709E-3</v>
      </c>
      <c r="H127">
        <f t="shared" si="4"/>
        <v>4.1159420289855069</v>
      </c>
      <c r="I127">
        <f t="shared" si="5"/>
        <v>5.8751848565513161</v>
      </c>
    </row>
    <row r="128" spans="1:9" x14ac:dyDescent="0.3">
      <c r="A128">
        <v>127</v>
      </c>
      <c r="B128" t="s">
        <v>133</v>
      </c>
      <c r="C128">
        <v>983752</v>
      </c>
      <c r="D128">
        <v>199945</v>
      </c>
      <c r="E128">
        <v>10366</v>
      </c>
      <c r="F128">
        <v>24327</v>
      </c>
      <c r="G128">
        <f t="shared" si="3"/>
        <v>0.20324736315656791</v>
      </c>
      <c r="H128">
        <f t="shared" si="4"/>
        <v>5.1844257170721948E-2</v>
      </c>
      <c r="I128">
        <f t="shared" si="5"/>
        <v>0.1216684588261772</v>
      </c>
    </row>
    <row r="129" spans="1:9" x14ac:dyDescent="0.3">
      <c r="A129">
        <v>128</v>
      </c>
      <c r="B129" t="s">
        <v>134</v>
      </c>
      <c r="C129">
        <v>206011</v>
      </c>
      <c r="D129">
        <v>62381</v>
      </c>
      <c r="E129">
        <v>36575</v>
      </c>
      <c r="F129">
        <v>26777</v>
      </c>
      <c r="G129">
        <f t="shared" si="3"/>
        <v>0.30280421919217904</v>
      </c>
      <c r="H129">
        <f t="shared" si="4"/>
        <v>0.5863163463233998</v>
      </c>
      <c r="I129">
        <f t="shared" si="5"/>
        <v>0.42924929064939643</v>
      </c>
    </row>
    <row r="130" spans="1:9" x14ac:dyDescent="0.3">
      <c r="A130">
        <v>129</v>
      </c>
      <c r="B130" t="s">
        <v>135</v>
      </c>
      <c r="C130">
        <v>735144</v>
      </c>
      <c r="D130">
        <v>183352</v>
      </c>
      <c r="E130">
        <v>49033</v>
      </c>
      <c r="F130">
        <v>2339</v>
      </c>
      <c r="G130">
        <f t="shared" si="3"/>
        <v>0.2494096394719946</v>
      </c>
      <c r="H130">
        <f t="shared" si="4"/>
        <v>0.26742549849469871</v>
      </c>
      <c r="I130">
        <f t="shared" si="5"/>
        <v>1.2756882935555653E-2</v>
      </c>
    </row>
    <row r="131" spans="1:9" x14ac:dyDescent="0.3">
      <c r="A131">
        <v>130</v>
      </c>
      <c r="B131" t="s">
        <v>136</v>
      </c>
      <c r="C131">
        <v>226401</v>
      </c>
      <c r="D131">
        <v>90401</v>
      </c>
      <c r="E131">
        <v>21013</v>
      </c>
      <c r="F131">
        <v>10727</v>
      </c>
      <c r="G131">
        <f t="shared" ref="G131:G194" si="6">D131/C131</f>
        <v>0.39929593950556758</v>
      </c>
      <c r="H131">
        <f t="shared" ref="H131:H194" si="7">E131/D131</f>
        <v>0.23244211900310838</v>
      </c>
      <c r="I131">
        <f t="shared" ref="I131:I194" si="8">F131/D131</f>
        <v>0.11866019181203748</v>
      </c>
    </row>
    <row r="132" spans="1:9" x14ac:dyDescent="0.3">
      <c r="A132">
        <v>131</v>
      </c>
      <c r="B132" t="s">
        <v>137</v>
      </c>
      <c r="C132">
        <v>859429</v>
      </c>
      <c r="D132">
        <v>152844</v>
      </c>
      <c r="E132">
        <v>15992</v>
      </c>
      <c r="F132">
        <v>3913</v>
      </c>
      <c r="G132">
        <f t="shared" si="6"/>
        <v>0.17784366131466359</v>
      </c>
      <c r="H132">
        <f t="shared" si="7"/>
        <v>0.1046295569338672</v>
      </c>
      <c r="I132">
        <f t="shared" si="8"/>
        <v>2.5601266650964381E-2</v>
      </c>
    </row>
    <row r="133" spans="1:9" x14ac:dyDescent="0.3">
      <c r="A133">
        <v>132</v>
      </c>
      <c r="B133" t="s">
        <v>138</v>
      </c>
      <c r="C133">
        <v>229102</v>
      </c>
      <c r="D133">
        <v>43850</v>
      </c>
      <c r="E133">
        <v>19419</v>
      </c>
      <c r="F133">
        <v>5150</v>
      </c>
      <c r="G133">
        <f t="shared" si="6"/>
        <v>0.19139946399420346</v>
      </c>
      <c r="H133">
        <f t="shared" si="7"/>
        <v>0.44285062713797035</v>
      </c>
      <c r="I133">
        <f t="shared" si="8"/>
        <v>0.11744583808437856</v>
      </c>
    </row>
    <row r="134" spans="1:9" x14ac:dyDescent="0.3">
      <c r="A134">
        <v>133</v>
      </c>
      <c r="B134" t="s">
        <v>139</v>
      </c>
      <c r="C134">
        <v>521122</v>
      </c>
      <c r="D134">
        <v>15109</v>
      </c>
      <c r="E134">
        <v>6684</v>
      </c>
      <c r="F134">
        <v>16408</v>
      </c>
      <c r="G134">
        <f t="shared" si="6"/>
        <v>2.8993210802844633E-2</v>
      </c>
      <c r="H134">
        <f t="shared" si="7"/>
        <v>0.44238533324508572</v>
      </c>
      <c r="I134">
        <f t="shared" si="8"/>
        <v>1.0859752465417962</v>
      </c>
    </row>
    <row r="135" spans="1:9" x14ac:dyDescent="0.3">
      <c r="A135">
        <v>134</v>
      </c>
      <c r="B135" t="s">
        <v>140</v>
      </c>
      <c r="C135">
        <v>448335</v>
      </c>
      <c r="D135">
        <v>102524</v>
      </c>
      <c r="E135">
        <v>24609</v>
      </c>
      <c r="F135">
        <v>7581</v>
      </c>
      <c r="G135">
        <f t="shared" si="6"/>
        <v>0.2286772168133204</v>
      </c>
      <c r="H135">
        <f t="shared" si="7"/>
        <v>0.24003160235652141</v>
      </c>
      <c r="I135">
        <f t="shared" si="8"/>
        <v>7.3943661971830985E-2</v>
      </c>
    </row>
    <row r="136" spans="1:9" x14ac:dyDescent="0.3">
      <c r="A136">
        <v>135</v>
      </c>
      <c r="B136" t="s">
        <v>141</v>
      </c>
      <c r="C136">
        <v>588905</v>
      </c>
      <c r="D136">
        <v>153301</v>
      </c>
      <c r="E136">
        <v>29211</v>
      </c>
      <c r="F136">
        <v>6813</v>
      </c>
      <c r="G136">
        <f t="shared" si="6"/>
        <v>0.26031533099566145</v>
      </c>
      <c r="H136">
        <f t="shared" si="7"/>
        <v>0.19054670223938527</v>
      </c>
      <c r="I136">
        <f t="shared" si="8"/>
        <v>4.4441980156685212E-2</v>
      </c>
    </row>
    <row r="137" spans="1:9" x14ac:dyDescent="0.3">
      <c r="A137">
        <v>136</v>
      </c>
      <c r="B137" t="s">
        <v>142</v>
      </c>
      <c r="C137">
        <v>503085</v>
      </c>
      <c r="D137">
        <v>111434</v>
      </c>
      <c r="E137">
        <v>2788</v>
      </c>
      <c r="F137">
        <v>17992</v>
      </c>
      <c r="G137">
        <f t="shared" si="6"/>
        <v>0.22150133675223868</v>
      </c>
      <c r="H137">
        <f t="shared" si="7"/>
        <v>2.5019293931834091E-2</v>
      </c>
      <c r="I137">
        <f t="shared" si="8"/>
        <v>0.16145880072509289</v>
      </c>
    </row>
    <row r="138" spans="1:9" x14ac:dyDescent="0.3">
      <c r="A138">
        <v>137</v>
      </c>
      <c r="B138" t="s">
        <v>143</v>
      </c>
      <c r="C138">
        <v>623669</v>
      </c>
      <c r="D138">
        <v>143430</v>
      </c>
      <c r="E138">
        <v>32458</v>
      </c>
      <c r="F138">
        <v>1422</v>
      </c>
      <c r="G138">
        <f t="shared" si="6"/>
        <v>0.22997776063905692</v>
      </c>
      <c r="H138">
        <f t="shared" si="7"/>
        <v>0.22629854284319878</v>
      </c>
      <c r="I138">
        <f t="shared" si="8"/>
        <v>9.914243882033047E-3</v>
      </c>
    </row>
    <row r="139" spans="1:9" x14ac:dyDescent="0.3">
      <c r="A139">
        <v>138</v>
      </c>
      <c r="B139" t="s">
        <v>144</v>
      </c>
      <c r="C139">
        <v>881345</v>
      </c>
      <c r="D139">
        <v>186622</v>
      </c>
      <c r="E139">
        <v>16887</v>
      </c>
      <c r="F139">
        <v>4128</v>
      </c>
      <c r="G139">
        <f t="shared" si="6"/>
        <v>0.21174681878265605</v>
      </c>
      <c r="H139">
        <f t="shared" si="7"/>
        <v>9.0487723848206539E-2</v>
      </c>
      <c r="I139">
        <f t="shared" si="8"/>
        <v>2.2119578613453934E-2</v>
      </c>
    </row>
    <row r="140" spans="1:9" x14ac:dyDescent="0.3">
      <c r="A140">
        <v>139</v>
      </c>
      <c r="B140" t="s">
        <v>145</v>
      </c>
      <c r="C140">
        <v>490424</v>
      </c>
      <c r="D140">
        <v>165905</v>
      </c>
      <c r="E140">
        <v>47659</v>
      </c>
      <c r="F140">
        <v>7261</v>
      </c>
      <c r="G140">
        <f t="shared" si="6"/>
        <v>0.33828890918878357</v>
      </c>
      <c r="H140">
        <f t="shared" si="7"/>
        <v>0.28726680931858595</v>
      </c>
      <c r="I140">
        <f t="shared" si="8"/>
        <v>4.3766010668756218E-2</v>
      </c>
    </row>
    <row r="141" spans="1:9" x14ac:dyDescent="0.3">
      <c r="A141">
        <v>140</v>
      </c>
      <c r="B141" t="s">
        <v>146</v>
      </c>
      <c r="C141">
        <v>80129</v>
      </c>
      <c r="D141">
        <v>33407</v>
      </c>
      <c r="E141">
        <v>19606</v>
      </c>
      <c r="F141">
        <v>29752</v>
      </c>
      <c r="G141">
        <f t="shared" si="6"/>
        <v>0.41691522420097593</v>
      </c>
      <c r="H141">
        <f t="shared" si="7"/>
        <v>0.5868829885952046</v>
      </c>
      <c r="I141">
        <f t="shared" si="8"/>
        <v>0.89059179213937201</v>
      </c>
    </row>
    <row r="142" spans="1:9" x14ac:dyDescent="0.3">
      <c r="A142">
        <v>141</v>
      </c>
      <c r="B142" t="s">
        <v>147</v>
      </c>
      <c r="C142">
        <v>86138</v>
      </c>
      <c r="D142">
        <v>76434</v>
      </c>
      <c r="E142">
        <v>36354</v>
      </c>
      <c r="F142">
        <v>959</v>
      </c>
      <c r="G142">
        <f t="shared" si="6"/>
        <v>0.88734356497712974</v>
      </c>
      <c r="H142">
        <f t="shared" si="7"/>
        <v>0.47562603030065154</v>
      </c>
      <c r="I142">
        <f t="shared" si="8"/>
        <v>1.2546772378784311E-2</v>
      </c>
    </row>
    <row r="143" spans="1:9" x14ac:dyDescent="0.3">
      <c r="A143">
        <v>142</v>
      </c>
      <c r="B143" t="s">
        <v>148</v>
      </c>
      <c r="C143">
        <v>197615</v>
      </c>
      <c r="D143">
        <v>41787</v>
      </c>
      <c r="E143">
        <v>3721</v>
      </c>
      <c r="F143">
        <v>17663</v>
      </c>
      <c r="G143">
        <f t="shared" si="6"/>
        <v>0.21145662019583533</v>
      </c>
      <c r="H143">
        <f t="shared" si="7"/>
        <v>8.9046832747026586E-2</v>
      </c>
      <c r="I143">
        <f t="shared" si="8"/>
        <v>0.42269126761911602</v>
      </c>
    </row>
    <row r="144" spans="1:9" x14ac:dyDescent="0.3">
      <c r="A144">
        <v>143</v>
      </c>
      <c r="B144" t="s">
        <v>149</v>
      </c>
      <c r="C144">
        <v>391031</v>
      </c>
      <c r="D144">
        <v>36910</v>
      </c>
      <c r="E144">
        <v>2018</v>
      </c>
      <c r="F144">
        <v>28867</v>
      </c>
      <c r="G144">
        <f t="shared" si="6"/>
        <v>9.4391493257567821E-2</v>
      </c>
      <c r="H144">
        <f t="shared" si="7"/>
        <v>5.4673530208615553E-2</v>
      </c>
      <c r="I144">
        <f t="shared" si="8"/>
        <v>0.78209157409916008</v>
      </c>
    </row>
    <row r="145" spans="1:9" x14ac:dyDescent="0.3">
      <c r="A145">
        <v>144</v>
      </c>
      <c r="B145" t="s">
        <v>150</v>
      </c>
      <c r="C145">
        <v>373787</v>
      </c>
      <c r="D145">
        <v>96798</v>
      </c>
      <c r="E145">
        <v>36941</v>
      </c>
      <c r="F145">
        <v>7642</v>
      </c>
      <c r="G145">
        <f t="shared" si="6"/>
        <v>0.25896566761283835</v>
      </c>
      <c r="H145">
        <f t="shared" si="7"/>
        <v>0.38162978573937478</v>
      </c>
      <c r="I145">
        <f t="shared" si="8"/>
        <v>7.8947912146945187E-2</v>
      </c>
    </row>
    <row r="146" spans="1:9" x14ac:dyDescent="0.3">
      <c r="A146">
        <v>145</v>
      </c>
      <c r="B146" t="s">
        <v>151</v>
      </c>
      <c r="C146">
        <v>264264</v>
      </c>
      <c r="D146">
        <v>156105</v>
      </c>
      <c r="E146">
        <v>13033</v>
      </c>
      <c r="F146">
        <v>6831</v>
      </c>
      <c r="G146">
        <f t="shared" si="6"/>
        <v>0.59071610207973846</v>
      </c>
      <c r="H146">
        <f t="shared" si="7"/>
        <v>8.3488677492713242E-2</v>
      </c>
      <c r="I146">
        <f t="shared" si="8"/>
        <v>4.3759008359757857E-2</v>
      </c>
    </row>
    <row r="147" spans="1:9" x14ac:dyDescent="0.3">
      <c r="A147">
        <v>146</v>
      </c>
      <c r="B147" t="s">
        <v>152</v>
      </c>
      <c r="C147">
        <v>526085</v>
      </c>
      <c r="D147">
        <v>154427</v>
      </c>
      <c r="E147">
        <v>45215</v>
      </c>
      <c r="F147">
        <v>8720</v>
      </c>
      <c r="G147">
        <f t="shared" si="6"/>
        <v>0.293540017297585</v>
      </c>
      <c r="H147">
        <f t="shared" si="7"/>
        <v>0.29279206356401405</v>
      </c>
      <c r="I147">
        <f t="shared" si="8"/>
        <v>5.6466809560504316E-2</v>
      </c>
    </row>
    <row r="148" spans="1:9" x14ac:dyDescent="0.3">
      <c r="A148">
        <v>147</v>
      </c>
      <c r="B148" t="s">
        <v>153</v>
      </c>
      <c r="C148">
        <v>640207</v>
      </c>
      <c r="D148">
        <v>33760</v>
      </c>
      <c r="E148">
        <v>8244</v>
      </c>
      <c r="F148">
        <v>22006</v>
      </c>
      <c r="G148">
        <f t="shared" si="6"/>
        <v>5.2732944188364078E-2</v>
      </c>
      <c r="H148">
        <f t="shared" si="7"/>
        <v>0.24419431279620854</v>
      </c>
      <c r="I148">
        <f t="shared" si="8"/>
        <v>0.65183649289099521</v>
      </c>
    </row>
    <row r="149" spans="1:9" x14ac:dyDescent="0.3">
      <c r="A149">
        <v>148</v>
      </c>
      <c r="B149" t="s">
        <v>154</v>
      </c>
      <c r="C149">
        <v>704465</v>
      </c>
      <c r="D149">
        <v>17223</v>
      </c>
      <c r="E149">
        <v>21025</v>
      </c>
      <c r="F149">
        <v>10052</v>
      </c>
      <c r="G149">
        <f t="shared" si="6"/>
        <v>2.4448340229819791E-2</v>
      </c>
      <c r="H149">
        <f t="shared" si="7"/>
        <v>1.220751320908088</v>
      </c>
      <c r="I149">
        <f t="shared" si="8"/>
        <v>0.58363815827672294</v>
      </c>
    </row>
    <row r="150" spans="1:9" x14ac:dyDescent="0.3">
      <c r="A150">
        <v>149</v>
      </c>
      <c r="B150" t="s">
        <v>155</v>
      </c>
      <c r="C150">
        <v>539529</v>
      </c>
      <c r="D150">
        <v>162317</v>
      </c>
      <c r="E150">
        <v>30595</v>
      </c>
      <c r="F150">
        <v>8994</v>
      </c>
      <c r="G150">
        <f t="shared" si="6"/>
        <v>0.30084944460816748</v>
      </c>
      <c r="H150">
        <f t="shared" si="7"/>
        <v>0.18848919090421828</v>
      </c>
      <c r="I150">
        <f t="shared" si="8"/>
        <v>5.5410092596585692E-2</v>
      </c>
    </row>
    <row r="151" spans="1:9" x14ac:dyDescent="0.3">
      <c r="A151">
        <v>150</v>
      </c>
      <c r="B151" t="s">
        <v>156</v>
      </c>
      <c r="C151">
        <v>535121</v>
      </c>
      <c r="D151">
        <v>191137</v>
      </c>
      <c r="E151">
        <v>1066</v>
      </c>
      <c r="F151">
        <v>5300</v>
      </c>
      <c r="G151">
        <f t="shared" si="6"/>
        <v>0.357184636745708</v>
      </c>
      <c r="H151">
        <f t="shared" si="7"/>
        <v>5.5771514672721661E-3</v>
      </c>
      <c r="I151">
        <f t="shared" si="8"/>
        <v>2.7728801854167429E-2</v>
      </c>
    </row>
    <row r="152" spans="1:9" x14ac:dyDescent="0.3">
      <c r="A152">
        <v>151</v>
      </c>
      <c r="B152" t="s">
        <v>157</v>
      </c>
      <c r="C152">
        <v>327476</v>
      </c>
      <c r="D152">
        <v>165741</v>
      </c>
      <c r="E152">
        <v>3375</v>
      </c>
      <c r="F152">
        <v>16461</v>
      </c>
      <c r="G152">
        <f t="shared" si="6"/>
        <v>0.5061164787648561</v>
      </c>
      <c r="H152">
        <f t="shared" si="7"/>
        <v>2.0363096638731516E-2</v>
      </c>
      <c r="I152">
        <f t="shared" si="8"/>
        <v>9.9317610005973181E-2</v>
      </c>
    </row>
    <row r="153" spans="1:9" x14ac:dyDescent="0.3">
      <c r="A153">
        <v>152</v>
      </c>
      <c r="B153" t="s">
        <v>158</v>
      </c>
      <c r="C153">
        <v>417290</v>
      </c>
      <c r="D153">
        <v>7799</v>
      </c>
      <c r="E153">
        <v>42741</v>
      </c>
      <c r="F153">
        <v>16826</v>
      </c>
      <c r="G153">
        <f t="shared" si="6"/>
        <v>1.868964029811402E-2</v>
      </c>
      <c r="H153">
        <f t="shared" si="7"/>
        <v>5.4803179894858314</v>
      </c>
      <c r="I153">
        <f t="shared" si="8"/>
        <v>2.1574560841133477</v>
      </c>
    </row>
    <row r="154" spans="1:9" x14ac:dyDescent="0.3">
      <c r="A154">
        <v>153</v>
      </c>
      <c r="B154" t="s">
        <v>159</v>
      </c>
      <c r="C154">
        <v>929577</v>
      </c>
      <c r="D154">
        <v>132456</v>
      </c>
      <c r="E154">
        <v>21251</v>
      </c>
      <c r="F154">
        <v>3869</v>
      </c>
      <c r="G154">
        <f t="shared" si="6"/>
        <v>0.1424906166998538</v>
      </c>
      <c r="H154">
        <f t="shared" si="7"/>
        <v>0.16043818324575709</v>
      </c>
      <c r="I154">
        <f t="shared" si="8"/>
        <v>2.9209699824847498E-2</v>
      </c>
    </row>
    <row r="155" spans="1:9" x14ac:dyDescent="0.3">
      <c r="A155">
        <v>154</v>
      </c>
      <c r="B155" t="s">
        <v>160</v>
      </c>
      <c r="C155">
        <v>480988</v>
      </c>
      <c r="D155">
        <v>40392</v>
      </c>
      <c r="E155">
        <v>20670</v>
      </c>
      <c r="F155">
        <v>21761</v>
      </c>
      <c r="G155">
        <f t="shared" si="6"/>
        <v>8.3977147039011366E-2</v>
      </c>
      <c r="H155">
        <f t="shared" si="7"/>
        <v>0.51173499702911462</v>
      </c>
      <c r="I155">
        <f t="shared" si="8"/>
        <v>0.53874529609823729</v>
      </c>
    </row>
    <row r="156" spans="1:9" x14ac:dyDescent="0.3">
      <c r="A156">
        <v>155</v>
      </c>
      <c r="B156" t="s">
        <v>161</v>
      </c>
      <c r="C156">
        <v>606040</v>
      </c>
      <c r="D156">
        <v>4581</v>
      </c>
      <c r="E156">
        <v>29835</v>
      </c>
      <c r="F156">
        <v>5733</v>
      </c>
      <c r="G156">
        <f t="shared" si="6"/>
        <v>7.5589070028380962E-3</v>
      </c>
      <c r="H156">
        <f t="shared" si="7"/>
        <v>6.5127701375245577</v>
      </c>
      <c r="I156">
        <f t="shared" si="8"/>
        <v>1.2514734774066798</v>
      </c>
    </row>
    <row r="157" spans="1:9" x14ac:dyDescent="0.3">
      <c r="A157">
        <v>156</v>
      </c>
      <c r="B157" t="s">
        <v>162</v>
      </c>
      <c r="C157">
        <v>270146</v>
      </c>
      <c r="D157">
        <v>1351</v>
      </c>
      <c r="E157">
        <v>33625</v>
      </c>
      <c r="F157">
        <v>265</v>
      </c>
      <c r="G157">
        <f t="shared" si="6"/>
        <v>5.0009994595515018E-3</v>
      </c>
      <c r="H157">
        <f t="shared" si="7"/>
        <v>24.888971132494447</v>
      </c>
      <c r="I157">
        <f t="shared" si="8"/>
        <v>0.19615099925980756</v>
      </c>
    </row>
    <row r="158" spans="1:9" x14ac:dyDescent="0.3">
      <c r="A158">
        <v>157</v>
      </c>
      <c r="B158" t="s">
        <v>163</v>
      </c>
      <c r="C158">
        <v>57628</v>
      </c>
      <c r="D158">
        <v>84717</v>
      </c>
      <c r="E158">
        <v>47498</v>
      </c>
      <c r="F158">
        <v>11121</v>
      </c>
      <c r="G158">
        <f t="shared" si="6"/>
        <v>1.4700666342750053</v>
      </c>
      <c r="H158">
        <f t="shared" si="7"/>
        <v>0.56066669027467919</v>
      </c>
      <c r="I158">
        <f t="shared" si="8"/>
        <v>0.13127235383689223</v>
      </c>
    </row>
    <row r="159" spans="1:9" x14ac:dyDescent="0.3">
      <c r="A159">
        <v>158</v>
      </c>
      <c r="B159" t="s">
        <v>164</v>
      </c>
      <c r="C159">
        <v>645027</v>
      </c>
      <c r="D159">
        <v>3097</v>
      </c>
      <c r="E159">
        <v>39592</v>
      </c>
      <c r="F159">
        <v>19664</v>
      </c>
      <c r="G159">
        <f t="shared" si="6"/>
        <v>4.8013494008777927E-3</v>
      </c>
      <c r="H159">
        <f t="shared" si="7"/>
        <v>12.783984501130126</v>
      </c>
      <c r="I159">
        <f t="shared" si="8"/>
        <v>6.3493703584113659</v>
      </c>
    </row>
    <row r="160" spans="1:9" x14ac:dyDescent="0.3">
      <c r="A160">
        <v>159</v>
      </c>
      <c r="B160" t="s">
        <v>165</v>
      </c>
      <c r="C160">
        <v>171475</v>
      </c>
      <c r="D160">
        <v>116064</v>
      </c>
      <c r="E160">
        <v>10719</v>
      </c>
      <c r="F160">
        <v>14911</v>
      </c>
      <c r="G160">
        <f t="shared" si="6"/>
        <v>0.67685668464790782</v>
      </c>
      <c r="H160">
        <f t="shared" si="7"/>
        <v>9.2354218362282872E-2</v>
      </c>
      <c r="I160">
        <f t="shared" si="8"/>
        <v>0.12847222222222221</v>
      </c>
    </row>
    <row r="161" spans="1:9" x14ac:dyDescent="0.3">
      <c r="A161">
        <v>160</v>
      </c>
      <c r="B161" t="s">
        <v>166</v>
      </c>
      <c r="C161">
        <v>32922</v>
      </c>
      <c r="D161">
        <v>45261</v>
      </c>
      <c r="E161">
        <v>45707</v>
      </c>
      <c r="F161">
        <v>11150</v>
      </c>
      <c r="G161">
        <f t="shared" si="6"/>
        <v>1.3747949699289228</v>
      </c>
      <c r="H161">
        <f t="shared" si="7"/>
        <v>1.0098539581538191</v>
      </c>
      <c r="I161">
        <f t="shared" si="8"/>
        <v>0.24634895384547403</v>
      </c>
    </row>
    <row r="162" spans="1:9" x14ac:dyDescent="0.3">
      <c r="A162">
        <v>161</v>
      </c>
      <c r="B162" t="s">
        <v>167</v>
      </c>
      <c r="C162">
        <v>98583</v>
      </c>
      <c r="D162">
        <v>59387</v>
      </c>
      <c r="E162">
        <v>4323</v>
      </c>
      <c r="F162">
        <v>28608</v>
      </c>
      <c r="G162">
        <f t="shared" si="6"/>
        <v>0.60240609435703929</v>
      </c>
      <c r="H162">
        <f t="shared" si="7"/>
        <v>7.2793709060905584E-2</v>
      </c>
      <c r="I162">
        <f t="shared" si="8"/>
        <v>0.48172158889992761</v>
      </c>
    </row>
    <row r="163" spans="1:9" x14ac:dyDescent="0.3">
      <c r="A163">
        <v>162</v>
      </c>
      <c r="B163" t="s">
        <v>168</v>
      </c>
      <c r="C163">
        <v>420548</v>
      </c>
      <c r="D163">
        <v>52656</v>
      </c>
      <c r="E163">
        <v>11571</v>
      </c>
      <c r="F163">
        <v>7972</v>
      </c>
      <c r="G163">
        <f t="shared" si="6"/>
        <v>0.12520806186214178</v>
      </c>
      <c r="H163">
        <f t="shared" si="7"/>
        <v>0.21974703737465817</v>
      </c>
      <c r="I163">
        <f t="shared" si="8"/>
        <v>0.15139775144333029</v>
      </c>
    </row>
    <row r="164" spans="1:9" x14ac:dyDescent="0.3">
      <c r="A164">
        <v>163</v>
      </c>
      <c r="B164" t="s">
        <v>169</v>
      </c>
      <c r="C164">
        <v>156524</v>
      </c>
      <c r="D164">
        <v>162457</v>
      </c>
      <c r="E164">
        <v>49265</v>
      </c>
      <c r="F164">
        <v>27871</v>
      </c>
      <c r="G164">
        <f t="shared" si="6"/>
        <v>1.0379047302650073</v>
      </c>
      <c r="H164">
        <f t="shared" si="7"/>
        <v>0.30324947524575735</v>
      </c>
      <c r="I164">
        <f t="shared" si="8"/>
        <v>0.17155924336901457</v>
      </c>
    </row>
    <row r="165" spans="1:9" x14ac:dyDescent="0.3">
      <c r="A165">
        <v>164</v>
      </c>
      <c r="B165" t="s">
        <v>170</v>
      </c>
      <c r="C165">
        <v>763166</v>
      </c>
      <c r="D165">
        <v>16456</v>
      </c>
      <c r="E165">
        <v>41546</v>
      </c>
      <c r="F165">
        <v>22163</v>
      </c>
      <c r="G165">
        <f t="shared" si="6"/>
        <v>2.156280547089362E-2</v>
      </c>
      <c r="H165">
        <f t="shared" si="7"/>
        <v>2.5246718522119593</v>
      </c>
      <c r="I165">
        <f t="shared" si="8"/>
        <v>1.3468035974720467</v>
      </c>
    </row>
    <row r="166" spans="1:9" x14ac:dyDescent="0.3">
      <c r="A166">
        <v>165</v>
      </c>
      <c r="B166" t="s">
        <v>171</v>
      </c>
      <c r="C166">
        <v>946392</v>
      </c>
      <c r="D166">
        <v>56814</v>
      </c>
      <c r="E166">
        <v>19951</v>
      </c>
      <c r="F166">
        <v>28982</v>
      </c>
      <c r="G166">
        <f t="shared" si="6"/>
        <v>6.0032206527527707E-2</v>
      </c>
      <c r="H166">
        <f t="shared" si="7"/>
        <v>0.35116344562959834</v>
      </c>
      <c r="I166">
        <f t="shared" si="8"/>
        <v>0.51012074488682368</v>
      </c>
    </row>
    <row r="167" spans="1:9" x14ac:dyDescent="0.3">
      <c r="A167">
        <v>166</v>
      </c>
      <c r="B167" t="s">
        <v>172</v>
      </c>
      <c r="C167">
        <v>235326</v>
      </c>
      <c r="D167">
        <v>162564</v>
      </c>
      <c r="E167">
        <v>459</v>
      </c>
      <c r="F167">
        <v>21414</v>
      </c>
      <c r="G167">
        <f t="shared" si="6"/>
        <v>0.690803396139823</v>
      </c>
      <c r="H167">
        <f t="shared" si="7"/>
        <v>2.823503358677198E-3</v>
      </c>
      <c r="I167">
        <f t="shared" si="8"/>
        <v>0.13172658153096625</v>
      </c>
    </row>
    <row r="168" spans="1:9" x14ac:dyDescent="0.3">
      <c r="A168">
        <v>167</v>
      </c>
      <c r="B168" t="s">
        <v>173</v>
      </c>
      <c r="C168">
        <v>179187</v>
      </c>
      <c r="D168">
        <v>178337</v>
      </c>
      <c r="E168">
        <v>20911</v>
      </c>
      <c r="F168">
        <v>4796</v>
      </c>
      <c r="G168">
        <f t="shared" si="6"/>
        <v>0.99525635230234333</v>
      </c>
      <c r="H168">
        <f t="shared" si="7"/>
        <v>0.11725553306380616</v>
      </c>
      <c r="I168">
        <f t="shared" si="8"/>
        <v>2.6892905005691473E-2</v>
      </c>
    </row>
    <row r="169" spans="1:9" x14ac:dyDescent="0.3">
      <c r="A169">
        <v>168</v>
      </c>
      <c r="B169" t="s">
        <v>174</v>
      </c>
      <c r="C169">
        <v>775987</v>
      </c>
      <c r="D169">
        <v>133084</v>
      </c>
      <c r="E169">
        <v>14234</v>
      </c>
      <c r="F169">
        <v>24689</v>
      </c>
      <c r="G169">
        <f t="shared" si="6"/>
        <v>0.1715028731151424</v>
      </c>
      <c r="H169">
        <f t="shared" si="7"/>
        <v>0.10695500586095999</v>
      </c>
      <c r="I169">
        <f t="shared" si="8"/>
        <v>0.18551441195034715</v>
      </c>
    </row>
    <row r="170" spans="1:9" x14ac:dyDescent="0.3">
      <c r="A170">
        <v>169</v>
      </c>
      <c r="B170" t="s">
        <v>175</v>
      </c>
      <c r="C170">
        <v>45025</v>
      </c>
      <c r="D170">
        <v>122523</v>
      </c>
      <c r="E170">
        <v>30216</v>
      </c>
      <c r="F170">
        <v>12612</v>
      </c>
      <c r="G170">
        <f t="shared" si="6"/>
        <v>2.7212215435868963</v>
      </c>
      <c r="H170">
        <f t="shared" si="7"/>
        <v>0.24661492128008619</v>
      </c>
      <c r="I170">
        <f t="shared" si="8"/>
        <v>0.10293577532381676</v>
      </c>
    </row>
    <row r="171" spans="1:9" x14ac:dyDescent="0.3">
      <c r="A171">
        <v>170</v>
      </c>
      <c r="B171" t="s">
        <v>176</v>
      </c>
      <c r="C171">
        <v>207783</v>
      </c>
      <c r="D171">
        <v>172053</v>
      </c>
      <c r="E171">
        <v>38070</v>
      </c>
      <c r="F171">
        <v>3606</v>
      </c>
      <c r="G171">
        <f t="shared" si="6"/>
        <v>0.82804175510027289</v>
      </c>
      <c r="H171">
        <f t="shared" si="7"/>
        <v>0.22126902756708688</v>
      </c>
      <c r="I171">
        <f t="shared" si="8"/>
        <v>2.0958658087914771E-2</v>
      </c>
    </row>
    <row r="172" spans="1:9" x14ac:dyDescent="0.3">
      <c r="A172">
        <v>171</v>
      </c>
      <c r="B172" t="s">
        <v>177</v>
      </c>
      <c r="C172">
        <v>642893</v>
      </c>
      <c r="D172">
        <v>90453</v>
      </c>
      <c r="E172">
        <v>26927</v>
      </c>
      <c r="F172">
        <v>18682</v>
      </c>
      <c r="G172">
        <f t="shared" si="6"/>
        <v>0.14069681891076743</v>
      </c>
      <c r="H172">
        <f t="shared" si="7"/>
        <v>0.29769051330525242</v>
      </c>
      <c r="I172">
        <f t="shared" si="8"/>
        <v>0.20653820216023791</v>
      </c>
    </row>
    <row r="173" spans="1:9" x14ac:dyDescent="0.3">
      <c r="A173">
        <v>172</v>
      </c>
      <c r="B173" t="s">
        <v>178</v>
      </c>
      <c r="C173">
        <v>359813</v>
      </c>
      <c r="D173">
        <v>26933</v>
      </c>
      <c r="E173">
        <v>19223</v>
      </c>
      <c r="F173">
        <v>4265</v>
      </c>
      <c r="G173">
        <f t="shared" si="6"/>
        <v>7.4852770744803551E-2</v>
      </c>
      <c r="H173">
        <f t="shared" si="7"/>
        <v>0.71373408086733747</v>
      </c>
      <c r="I173">
        <f t="shared" si="8"/>
        <v>0.15835592024653772</v>
      </c>
    </row>
    <row r="174" spans="1:9" x14ac:dyDescent="0.3">
      <c r="A174">
        <v>173</v>
      </c>
      <c r="B174" t="s">
        <v>179</v>
      </c>
      <c r="C174">
        <v>584645</v>
      </c>
      <c r="D174">
        <v>55997</v>
      </c>
      <c r="E174">
        <v>6406</v>
      </c>
      <c r="F174">
        <v>18796</v>
      </c>
      <c r="G174">
        <f t="shared" si="6"/>
        <v>9.577949011793481E-2</v>
      </c>
      <c r="H174">
        <f t="shared" si="7"/>
        <v>0.11439898565994606</v>
      </c>
      <c r="I174">
        <f t="shared" si="8"/>
        <v>0.33566083897351645</v>
      </c>
    </row>
    <row r="175" spans="1:9" x14ac:dyDescent="0.3">
      <c r="A175">
        <v>174</v>
      </c>
      <c r="B175" t="s">
        <v>180</v>
      </c>
      <c r="C175">
        <v>882972</v>
      </c>
      <c r="D175">
        <v>23115</v>
      </c>
      <c r="E175">
        <v>32948</v>
      </c>
      <c r="F175">
        <v>12027</v>
      </c>
      <c r="G175">
        <f t="shared" si="6"/>
        <v>2.617863307103736E-2</v>
      </c>
      <c r="H175">
        <f t="shared" si="7"/>
        <v>1.4253947653039152</v>
      </c>
      <c r="I175">
        <f t="shared" si="8"/>
        <v>0.5203114860480208</v>
      </c>
    </row>
    <row r="176" spans="1:9" x14ac:dyDescent="0.3">
      <c r="A176">
        <v>175</v>
      </c>
      <c r="B176" t="s">
        <v>181</v>
      </c>
      <c r="C176">
        <v>244925</v>
      </c>
      <c r="D176">
        <v>38712</v>
      </c>
      <c r="E176">
        <v>33408</v>
      </c>
      <c r="F176">
        <v>15136</v>
      </c>
      <c r="G176">
        <f t="shared" si="6"/>
        <v>0.15805654792283352</v>
      </c>
      <c r="H176">
        <f t="shared" si="7"/>
        <v>0.86298822070675762</v>
      </c>
      <c r="I176">
        <f t="shared" si="8"/>
        <v>0.3909898739408969</v>
      </c>
    </row>
    <row r="177" spans="1:9" x14ac:dyDescent="0.3">
      <c r="A177">
        <v>176</v>
      </c>
      <c r="B177" t="s">
        <v>182</v>
      </c>
      <c r="C177">
        <v>730391</v>
      </c>
      <c r="D177">
        <v>157178</v>
      </c>
      <c r="E177">
        <v>47597</v>
      </c>
      <c r="F177">
        <v>3519</v>
      </c>
      <c r="G177">
        <f t="shared" si="6"/>
        <v>0.2151970656812584</v>
      </c>
      <c r="H177">
        <f t="shared" si="7"/>
        <v>0.30282227792693633</v>
      </c>
      <c r="I177">
        <f t="shared" si="8"/>
        <v>2.2388629451958925E-2</v>
      </c>
    </row>
    <row r="178" spans="1:9" x14ac:dyDescent="0.3">
      <c r="A178">
        <v>177</v>
      </c>
      <c r="B178" t="s">
        <v>183</v>
      </c>
      <c r="C178">
        <v>137482</v>
      </c>
      <c r="D178">
        <v>57685</v>
      </c>
      <c r="E178">
        <v>28780</v>
      </c>
      <c r="F178">
        <v>7742</v>
      </c>
      <c r="G178">
        <f t="shared" si="6"/>
        <v>0.41958219985161693</v>
      </c>
      <c r="H178">
        <f t="shared" si="7"/>
        <v>0.49891652942706077</v>
      </c>
      <c r="I178">
        <f t="shared" si="8"/>
        <v>0.13421166681112942</v>
      </c>
    </row>
    <row r="179" spans="1:9" x14ac:dyDescent="0.3">
      <c r="A179">
        <v>178</v>
      </c>
      <c r="B179" t="s">
        <v>184</v>
      </c>
      <c r="C179">
        <v>228543</v>
      </c>
      <c r="D179">
        <v>34662</v>
      </c>
      <c r="E179">
        <v>45301</v>
      </c>
      <c r="F179">
        <v>13007</v>
      </c>
      <c r="G179">
        <f t="shared" si="6"/>
        <v>0.15166511334847271</v>
      </c>
      <c r="H179">
        <f t="shared" si="7"/>
        <v>1.3069355490162138</v>
      </c>
      <c r="I179">
        <f t="shared" si="8"/>
        <v>0.37525243782816919</v>
      </c>
    </row>
    <row r="180" spans="1:9" x14ac:dyDescent="0.3">
      <c r="A180">
        <v>179</v>
      </c>
      <c r="B180" t="s">
        <v>185</v>
      </c>
      <c r="C180">
        <v>937854</v>
      </c>
      <c r="D180">
        <v>185587</v>
      </c>
      <c r="E180">
        <v>24912</v>
      </c>
      <c r="F180">
        <v>19072</v>
      </c>
      <c r="G180">
        <f t="shared" si="6"/>
        <v>0.19788474538680861</v>
      </c>
      <c r="H180">
        <f t="shared" si="7"/>
        <v>0.13423354006476745</v>
      </c>
      <c r="I180">
        <f t="shared" si="8"/>
        <v>0.10276581872652718</v>
      </c>
    </row>
    <row r="181" spans="1:9" x14ac:dyDescent="0.3">
      <c r="A181">
        <v>180</v>
      </c>
      <c r="B181" t="s">
        <v>186</v>
      </c>
      <c r="C181">
        <v>100791</v>
      </c>
      <c r="D181">
        <v>143408</v>
      </c>
      <c r="E181">
        <v>25920</v>
      </c>
      <c r="F181">
        <v>22938</v>
      </c>
      <c r="G181">
        <f t="shared" si="6"/>
        <v>1.422825450685081</v>
      </c>
      <c r="H181">
        <f t="shared" si="7"/>
        <v>0.18074305478076536</v>
      </c>
      <c r="I181">
        <f t="shared" si="8"/>
        <v>0.15994923574695971</v>
      </c>
    </row>
    <row r="182" spans="1:9" x14ac:dyDescent="0.3">
      <c r="A182">
        <v>181</v>
      </c>
      <c r="B182" t="s">
        <v>187</v>
      </c>
      <c r="C182">
        <v>992878</v>
      </c>
      <c r="D182">
        <v>163532</v>
      </c>
      <c r="E182">
        <v>26365</v>
      </c>
      <c r="F182">
        <v>127</v>
      </c>
      <c r="G182">
        <f t="shared" si="6"/>
        <v>0.16470502921809124</v>
      </c>
      <c r="H182">
        <f t="shared" si="7"/>
        <v>0.16122226842452853</v>
      </c>
      <c r="I182">
        <f t="shared" si="8"/>
        <v>7.7660641342367246E-4</v>
      </c>
    </row>
    <row r="183" spans="1:9" x14ac:dyDescent="0.3">
      <c r="A183">
        <v>182</v>
      </c>
      <c r="B183" t="s">
        <v>188</v>
      </c>
      <c r="C183">
        <v>179619</v>
      </c>
      <c r="D183">
        <v>84529</v>
      </c>
      <c r="E183">
        <v>3522</v>
      </c>
      <c r="F183">
        <v>24251</v>
      </c>
      <c r="G183">
        <f t="shared" si="6"/>
        <v>0.47060166240765178</v>
      </c>
      <c r="H183">
        <f t="shared" si="7"/>
        <v>4.1666173739190099E-2</v>
      </c>
      <c r="I183">
        <f t="shared" si="8"/>
        <v>0.28689562162098214</v>
      </c>
    </row>
    <row r="184" spans="1:9" x14ac:dyDescent="0.3">
      <c r="A184">
        <v>183</v>
      </c>
      <c r="B184" t="s">
        <v>189</v>
      </c>
      <c r="C184">
        <v>961530</v>
      </c>
      <c r="D184">
        <v>180333</v>
      </c>
      <c r="E184">
        <v>44255</v>
      </c>
      <c r="F184">
        <v>28640</v>
      </c>
      <c r="G184">
        <f t="shared" si="6"/>
        <v>0.18754797042213972</v>
      </c>
      <c r="H184">
        <f t="shared" si="7"/>
        <v>0.24540710796138254</v>
      </c>
      <c r="I184">
        <f t="shared" si="8"/>
        <v>0.15881729910776174</v>
      </c>
    </row>
    <row r="185" spans="1:9" x14ac:dyDescent="0.3">
      <c r="A185">
        <v>184</v>
      </c>
      <c r="B185" t="s">
        <v>190</v>
      </c>
      <c r="C185">
        <v>962173</v>
      </c>
      <c r="D185">
        <v>175038</v>
      </c>
      <c r="E185">
        <v>32969</v>
      </c>
      <c r="F185">
        <v>4846</v>
      </c>
      <c r="G185">
        <f t="shared" si="6"/>
        <v>0.18191946770487219</v>
      </c>
      <c r="H185">
        <f t="shared" si="7"/>
        <v>0.18835338612187069</v>
      </c>
      <c r="I185">
        <f t="shared" si="8"/>
        <v>2.768541688090586E-2</v>
      </c>
    </row>
    <row r="186" spans="1:9" x14ac:dyDescent="0.3">
      <c r="A186">
        <v>185</v>
      </c>
      <c r="B186" t="s">
        <v>191</v>
      </c>
      <c r="C186">
        <v>15042</v>
      </c>
      <c r="D186">
        <v>152849</v>
      </c>
      <c r="E186">
        <v>38687</v>
      </c>
      <c r="F186">
        <v>638</v>
      </c>
      <c r="G186">
        <f t="shared" si="6"/>
        <v>10.161481186012498</v>
      </c>
      <c r="H186">
        <f t="shared" si="7"/>
        <v>0.25310600658165905</v>
      </c>
      <c r="I186">
        <f t="shared" si="8"/>
        <v>4.1740541318556219E-3</v>
      </c>
    </row>
    <row r="187" spans="1:9" x14ac:dyDescent="0.3">
      <c r="A187">
        <v>186</v>
      </c>
      <c r="B187" t="s">
        <v>192</v>
      </c>
      <c r="C187">
        <v>222545</v>
      </c>
      <c r="D187">
        <v>67299</v>
      </c>
      <c r="E187">
        <v>21597</v>
      </c>
      <c r="F187">
        <v>13591</v>
      </c>
      <c r="G187">
        <f t="shared" si="6"/>
        <v>0.30240625491473633</v>
      </c>
      <c r="H187">
        <f t="shared" si="7"/>
        <v>0.32091115766950473</v>
      </c>
      <c r="I187">
        <f t="shared" si="8"/>
        <v>0.20194950890800756</v>
      </c>
    </row>
    <row r="188" spans="1:9" x14ac:dyDescent="0.3">
      <c r="A188">
        <v>187</v>
      </c>
      <c r="B188" t="s">
        <v>193</v>
      </c>
      <c r="C188">
        <v>715106</v>
      </c>
      <c r="D188">
        <v>168464</v>
      </c>
      <c r="E188">
        <v>29855</v>
      </c>
      <c r="F188">
        <v>28367</v>
      </c>
      <c r="G188">
        <f t="shared" si="6"/>
        <v>0.23557906100634032</v>
      </c>
      <c r="H188">
        <f t="shared" si="7"/>
        <v>0.17721887168771963</v>
      </c>
      <c r="I188">
        <f t="shared" si="8"/>
        <v>0.16838612403837022</v>
      </c>
    </row>
    <row r="189" spans="1:9" x14ac:dyDescent="0.3">
      <c r="A189">
        <v>188</v>
      </c>
      <c r="B189" t="s">
        <v>194</v>
      </c>
      <c r="C189">
        <v>355550</v>
      </c>
      <c r="D189">
        <v>155276</v>
      </c>
      <c r="E189">
        <v>42270</v>
      </c>
      <c r="F189">
        <v>15519</v>
      </c>
      <c r="G189">
        <f t="shared" si="6"/>
        <v>0.436720573758965</v>
      </c>
      <c r="H189">
        <f t="shared" si="7"/>
        <v>0.27222494139467784</v>
      </c>
      <c r="I189">
        <f t="shared" si="8"/>
        <v>9.9944614750508767E-2</v>
      </c>
    </row>
    <row r="190" spans="1:9" x14ac:dyDescent="0.3">
      <c r="A190">
        <v>189</v>
      </c>
      <c r="B190" t="s">
        <v>195</v>
      </c>
      <c r="C190">
        <v>73483</v>
      </c>
      <c r="D190">
        <v>94071</v>
      </c>
      <c r="E190">
        <v>36214</v>
      </c>
      <c r="F190">
        <v>28797</v>
      </c>
      <c r="G190">
        <f t="shared" si="6"/>
        <v>1.280173645605106</v>
      </c>
      <c r="H190">
        <f t="shared" si="7"/>
        <v>0.38496454805412933</v>
      </c>
      <c r="I190">
        <f t="shared" si="8"/>
        <v>0.30611984564849953</v>
      </c>
    </row>
    <row r="191" spans="1:9" x14ac:dyDescent="0.3">
      <c r="A191">
        <v>190</v>
      </c>
      <c r="B191" t="s">
        <v>196</v>
      </c>
      <c r="C191">
        <v>564073</v>
      </c>
      <c r="D191">
        <v>37830</v>
      </c>
      <c r="E191">
        <v>6768</v>
      </c>
      <c r="F191">
        <v>15902</v>
      </c>
      <c r="G191">
        <f t="shared" si="6"/>
        <v>6.7065787584231124E-2</v>
      </c>
      <c r="H191">
        <f t="shared" si="7"/>
        <v>0.17890563045202221</v>
      </c>
      <c r="I191">
        <f t="shared" si="8"/>
        <v>0.4203542162305049</v>
      </c>
    </row>
    <row r="192" spans="1:9" x14ac:dyDescent="0.3">
      <c r="A192">
        <v>191</v>
      </c>
      <c r="B192" t="s">
        <v>197</v>
      </c>
      <c r="C192">
        <v>829301</v>
      </c>
      <c r="D192">
        <v>59529</v>
      </c>
      <c r="E192">
        <v>3045</v>
      </c>
      <c r="F192">
        <v>26651</v>
      </c>
      <c r="G192">
        <f t="shared" si="6"/>
        <v>7.1782139416207147E-2</v>
      </c>
      <c r="H192">
        <f t="shared" si="7"/>
        <v>5.1151539585748119E-2</v>
      </c>
      <c r="I192">
        <f t="shared" si="8"/>
        <v>0.44769776075526213</v>
      </c>
    </row>
    <row r="193" spans="1:9" x14ac:dyDescent="0.3">
      <c r="A193">
        <v>192</v>
      </c>
      <c r="B193" t="s">
        <v>198</v>
      </c>
      <c r="C193">
        <v>430216</v>
      </c>
      <c r="D193">
        <v>20218</v>
      </c>
      <c r="E193">
        <v>13695</v>
      </c>
      <c r="F193">
        <v>10147</v>
      </c>
      <c r="G193">
        <f t="shared" si="6"/>
        <v>4.6994997861539323E-2</v>
      </c>
      <c r="H193">
        <f t="shared" si="7"/>
        <v>0.67736670293797607</v>
      </c>
      <c r="I193">
        <f t="shared" si="8"/>
        <v>0.50187951330497571</v>
      </c>
    </row>
    <row r="194" spans="1:9" x14ac:dyDescent="0.3">
      <c r="A194">
        <v>193</v>
      </c>
      <c r="B194" t="s">
        <v>199</v>
      </c>
      <c r="C194">
        <v>980936</v>
      </c>
      <c r="D194">
        <v>47688</v>
      </c>
      <c r="E194">
        <v>10279</v>
      </c>
      <c r="F194">
        <v>26570</v>
      </c>
      <c r="G194">
        <f t="shared" si="6"/>
        <v>4.8614792402358567E-2</v>
      </c>
      <c r="H194">
        <f t="shared" si="7"/>
        <v>0.21554688810602249</v>
      </c>
      <c r="I194">
        <f t="shared" si="8"/>
        <v>0.55716322764636805</v>
      </c>
    </row>
    <row r="195" spans="1:9" x14ac:dyDescent="0.3">
      <c r="A195">
        <v>194</v>
      </c>
      <c r="B195" t="s">
        <v>200</v>
      </c>
      <c r="C195">
        <v>418136</v>
      </c>
      <c r="D195">
        <v>116489</v>
      </c>
      <c r="E195">
        <v>10273</v>
      </c>
      <c r="F195">
        <v>12141</v>
      </c>
      <c r="G195">
        <f t="shared" ref="G195:G258" si="9">D195/C195</f>
        <v>0.27859117607668321</v>
      </c>
      <c r="H195">
        <f t="shared" ref="H195:H258" si="10">E195/D195</f>
        <v>8.8188584329850883E-2</v>
      </c>
      <c r="I195">
        <f t="shared" ref="I195:I258" si="11">F195/D195</f>
        <v>0.10422443320828575</v>
      </c>
    </row>
    <row r="196" spans="1:9" x14ac:dyDescent="0.3">
      <c r="A196">
        <v>195</v>
      </c>
      <c r="B196" t="s">
        <v>201</v>
      </c>
      <c r="C196">
        <v>901570</v>
      </c>
      <c r="D196">
        <v>135275</v>
      </c>
      <c r="E196">
        <v>33652</v>
      </c>
      <c r="F196">
        <v>6849</v>
      </c>
      <c r="G196">
        <f t="shared" si="9"/>
        <v>0.15004381246048559</v>
      </c>
      <c r="H196">
        <f t="shared" si="10"/>
        <v>0.24876732581777861</v>
      </c>
      <c r="I196">
        <f t="shared" si="11"/>
        <v>5.0630197745333581E-2</v>
      </c>
    </row>
    <row r="197" spans="1:9" x14ac:dyDescent="0.3">
      <c r="A197">
        <v>196</v>
      </c>
      <c r="B197" t="s">
        <v>202</v>
      </c>
      <c r="C197">
        <v>315186</v>
      </c>
      <c r="D197">
        <v>65295</v>
      </c>
      <c r="E197">
        <v>32127</v>
      </c>
      <c r="F197">
        <v>14824</v>
      </c>
      <c r="G197">
        <f t="shared" si="9"/>
        <v>0.20716338923683159</v>
      </c>
      <c r="H197">
        <f t="shared" si="10"/>
        <v>0.49202848610153915</v>
      </c>
      <c r="I197">
        <f t="shared" si="11"/>
        <v>0.22703116624550118</v>
      </c>
    </row>
    <row r="198" spans="1:9" x14ac:dyDescent="0.3">
      <c r="A198">
        <v>197</v>
      </c>
      <c r="B198" t="s">
        <v>203</v>
      </c>
      <c r="C198">
        <v>60138</v>
      </c>
      <c r="D198">
        <v>167310</v>
      </c>
      <c r="E198">
        <v>36714</v>
      </c>
      <c r="F198">
        <v>4818</v>
      </c>
      <c r="G198">
        <f t="shared" si="9"/>
        <v>2.782101167315175</v>
      </c>
      <c r="H198">
        <f t="shared" si="10"/>
        <v>0.21943697328312714</v>
      </c>
      <c r="I198">
        <f t="shared" si="11"/>
        <v>2.8796844181459565E-2</v>
      </c>
    </row>
    <row r="199" spans="1:9" x14ac:dyDescent="0.3">
      <c r="A199">
        <v>198</v>
      </c>
      <c r="B199" t="s">
        <v>204</v>
      </c>
      <c r="C199">
        <v>444699</v>
      </c>
      <c r="D199">
        <v>193460</v>
      </c>
      <c r="E199">
        <v>23140</v>
      </c>
      <c r="F199">
        <v>25118</v>
      </c>
      <c r="G199">
        <f t="shared" si="9"/>
        <v>0.43503583322651951</v>
      </c>
      <c r="H199">
        <f t="shared" si="10"/>
        <v>0.11961128915538095</v>
      </c>
      <c r="I199">
        <f t="shared" si="11"/>
        <v>0.12983562493538717</v>
      </c>
    </row>
    <row r="200" spans="1:9" x14ac:dyDescent="0.3">
      <c r="A200">
        <v>199</v>
      </c>
      <c r="B200" t="s">
        <v>205</v>
      </c>
      <c r="C200">
        <v>618876</v>
      </c>
      <c r="D200">
        <v>138521</v>
      </c>
      <c r="E200">
        <v>22635</v>
      </c>
      <c r="F200">
        <v>21808</v>
      </c>
      <c r="G200">
        <f t="shared" si="9"/>
        <v>0.22382674396809701</v>
      </c>
      <c r="H200">
        <f t="shared" si="10"/>
        <v>0.16340482670497614</v>
      </c>
      <c r="I200">
        <f t="shared" si="11"/>
        <v>0.15743461280239096</v>
      </c>
    </row>
    <row r="201" spans="1:9" x14ac:dyDescent="0.3">
      <c r="A201">
        <v>200</v>
      </c>
      <c r="B201" t="s">
        <v>206</v>
      </c>
      <c r="C201">
        <v>242587</v>
      </c>
      <c r="D201">
        <v>145915</v>
      </c>
      <c r="E201">
        <v>34719</v>
      </c>
      <c r="F201">
        <v>12034</v>
      </c>
      <c r="G201">
        <f t="shared" si="9"/>
        <v>0.6014955459278527</v>
      </c>
      <c r="H201">
        <f t="shared" si="10"/>
        <v>0.2379398965150944</v>
      </c>
      <c r="I201">
        <f t="shared" si="11"/>
        <v>8.2472672446287226E-2</v>
      </c>
    </row>
    <row r="202" spans="1:9" x14ac:dyDescent="0.3">
      <c r="A202">
        <v>201</v>
      </c>
      <c r="B202" t="s">
        <v>207</v>
      </c>
      <c r="C202">
        <v>807032</v>
      </c>
      <c r="D202">
        <v>114500</v>
      </c>
      <c r="E202">
        <v>23000</v>
      </c>
      <c r="F202">
        <v>5156</v>
      </c>
      <c r="G202">
        <f t="shared" si="9"/>
        <v>0.14187789331773709</v>
      </c>
      <c r="H202">
        <f t="shared" si="10"/>
        <v>0.20087336244541484</v>
      </c>
      <c r="I202">
        <f t="shared" si="11"/>
        <v>4.5030567685589516E-2</v>
      </c>
    </row>
    <row r="203" spans="1:9" x14ac:dyDescent="0.3">
      <c r="A203">
        <v>202</v>
      </c>
      <c r="B203" t="s">
        <v>208</v>
      </c>
      <c r="C203">
        <v>704692</v>
      </c>
      <c r="D203">
        <v>52351</v>
      </c>
      <c r="E203">
        <v>45667</v>
      </c>
      <c r="F203">
        <v>6565</v>
      </c>
      <c r="G203">
        <f t="shared" si="9"/>
        <v>7.4289193009144425E-2</v>
      </c>
      <c r="H203">
        <f t="shared" si="10"/>
        <v>0.87232335580982212</v>
      </c>
      <c r="I203">
        <f t="shared" si="11"/>
        <v>0.12540352619816239</v>
      </c>
    </row>
    <row r="204" spans="1:9" x14ac:dyDescent="0.3">
      <c r="A204">
        <v>203</v>
      </c>
      <c r="B204" t="s">
        <v>209</v>
      </c>
      <c r="C204">
        <v>292494</v>
      </c>
      <c r="D204">
        <v>158176</v>
      </c>
      <c r="E204">
        <v>39432</v>
      </c>
      <c r="F204">
        <v>28318</v>
      </c>
      <c r="G204">
        <f t="shared" si="9"/>
        <v>0.54078374257249717</v>
      </c>
      <c r="H204">
        <f t="shared" si="10"/>
        <v>0.24929192797896016</v>
      </c>
      <c r="I204">
        <f t="shared" si="11"/>
        <v>0.17902842403398744</v>
      </c>
    </row>
    <row r="205" spans="1:9" x14ac:dyDescent="0.3">
      <c r="A205">
        <v>204</v>
      </c>
      <c r="B205" t="s">
        <v>210</v>
      </c>
      <c r="C205">
        <v>324545</v>
      </c>
      <c r="D205">
        <v>179062</v>
      </c>
      <c r="E205">
        <v>47632</v>
      </c>
      <c r="F205">
        <v>9380</v>
      </c>
      <c r="G205">
        <f t="shared" si="9"/>
        <v>0.55173242539555378</v>
      </c>
      <c r="H205">
        <f t="shared" si="10"/>
        <v>0.26600842166400462</v>
      </c>
      <c r="I205">
        <f t="shared" si="11"/>
        <v>5.238409042677955E-2</v>
      </c>
    </row>
    <row r="206" spans="1:9" x14ac:dyDescent="0.3">
      <c r="A206">
        <v>205</v>
      </c>
      <c r="B206" t="s">
        <v>211</v>
      </c>
      <c r="C206">
        <v>292572</v>
      </c>
      <c r="D206">
        <v>106282</v>
      </c>
      <c r="E206">
        <v>36665</v>
      </c>
      <c r="F206">
        <v>15779</v>
      </c>
      <c r="G206">
        <f t="shared" si="9"/>
        <v>0.36326784517998989</v>
      </c>
      <c r="H206">
        <f t="shared" si="10"/>
        <v>0.34497845354810786</v>
      </c>
      <c r="I206">
        <f t="shared" si="11"/>
        <v>0.14846352157467868</v>
      </c>
    </row>
    <row r="207" spans="1:9" x14ac:dyDescent="0.3">
      <c r="A207">
        <v>206</v>
      </c>
      <c r="B207" t="s">
        <v>212</v>
      </c>
      <c r="C207">
        <v>130785</v>
      </c>
      <c r="D207">
        <v>10233</v>
      </c>
      <c r="E207">
        <v>18266</v>
      </c>
      <c r="F207">
        <v>12349</v>
      </c>
      <c r="G207">
        <f t="shared" si="9"/>
        <v>7.8242917765798836E-2</v>
      </c>
      <c r="H207">
        <f t="shared" si="10"/>
        <v>1.7850092836900224</v>
      </c>
      <c r="I207">
        <f t="shared" si="11"/>
        <v>1.2067819798690511</v>
      </c>
    </row>
    <row r="208" spans="1:9" x14ac:dyDescent="0.3">
      <c r="A208">
        <v>207</v>
      </c>
      <c r="B208" t="s">
        <v>213</v>
      </c>
      <c r="C208">
        <v>392175</v>
      </c>
      <c r="D208">
        <v>60677</v>
      </c>
      <c r="E208">
        <v>31331</v>
      </c>
      <c r="F208">
        <v>2369</v>
      </c>
      <c r="G208">
        <f t="shared" si="9"/>
        <v>0.15471919423726652</v>
      </c>
      <c r="H208">
        <f t="shared" si="10"/>
        <v>0.51635710400975654</v>
      </c>
      <c r="I208">
        <f t="shared" si="11"/>
        <v>3.9042800402129305E-2</v>
      </c>
    </row>
    <row r="209" spans="1:9" x14ac:dyDescent="0.3">
      <c r="A209">
        <v>208</v>
      </c>
      <c r="B209" t="s">
        <v>214</v>
      </c>
      <c r="C209">
        <v>259802</v>
      </c>
      <c r="D209">
        <v>188654</v>
      </c>
      <c r="E209">
        <v>19756</v>
      </c>
      <c r="F209">
        <v>13643</v>
      </c>
      <c r="G209">
        <f t="shared" si="9"/>
        <v>0.72614529526331595</v>
      </c>
      <c r="H209">
        <f t="shared" si="10"/>
        <v>0.10472081164459805</v>
      </c>
      <c r="I209">
        <f t="shared" si="11"/>
        <v>7.231757609168106E-2</v>
      </c>
    </row>
    <row r="210" spans="1:9" x14ac:dyDescent="0.3">
      <c r="A210">
        <v>209</v>
      </c>
      <c r="B210" t="s">
        <v>215</v>
      </c>
      <c r="C210">
        <v>310848</v>
      </c>
      <c r="D210">
        <v>73794</v>
      </c>
      <c r="E210">
        <v>31443</v>
      </c>
      <c r="F210">
        <v>21319</v>
      </c>
      <c r="G210">
        <f t="shared" si="9"/>
        <v>0.23739576899320569</v>
      </c>
      <c r="H210">
        <f t="shared" si="10"/>
        <v>0.42609155215871208</v>
      </c>
      <c r="I210">
        <f t="shared" si="11"/>
        <v>0.28889882646285608</v>
      </c>
    </row>
    <row r="211" spans="1:9" x14ac:dyDescent="0.3">
      <c r="A211">
        <v>210</v>
      </c>
      <c r="B211" t="s">
        <v>216</v>
      </c>
      <c r="C211">
        <v>883034</v>
      </c>
      <c r="D211">
        <v>13893</v>
      </c>
      <c r="E211">
        <v>34830</v>
      </c>
      <c r="F211">
        <v>18632</v>
      </c>
      <c r="G211">
        <f t="shared" si="9"/>
        <v>1.5733256024116852E-2</v>
      </c>
      <c r="H211">
        <f t="shared" si="10"/>
        <v>2.5070179226948821</v>
      </c>
      <c r="I211">
        <f t="shared" si="11"/>
        <v>1.3411070323184338</v>
      </c>
    </row>
    <row r="212" spans="1:9" x14ac:dyDescent="0.3">
      <c r="A212">
        <v>211</v>
      </c>
      <c r="B212" t="s">
        <v>217</v>
      </c>
      <c r="C212">
        <v>745837</v>
      </c>
      <c r="D212">
        <v>197218</v>
      </c>
      <c r="E212">
        <v>19525</v>
      </c>
      <c r="F212">
        <v>14339</v>
      </c>
      <c r="G212">
        <f t="shared" si="9"/>
        <v>0.26442506874826538</v>
      </c>
      <c r="H212">
        <f t="shared" si="10"/>
        <v>9.9002119481994541E-2</v>
      </c>
      <c r="I212">
        <f t="shared" si="11"/>
        <v>7.2706345262602806E-2</v>
      </c>
    </row>
    <row r="213" spans="1:9" x14ac:dyDescent="0.3">
      <c r="A213">
        <v>212</v>
      </c>
      <c r="B213" t="s">
        <v>218</v>
      </c>
      <c r="C213">
        <v>900402</v>
      </c>
      <c r="D213">
        <v>35936</v>
      </c>
      <c r="E213">
        <v>22696</v>
      </c>
      <c r="F213">
        <v>17196</v>
      </c>
      <c r="G213">
        <f t="shared" si="9"/>
        <v>3.9911061947885497E-2</v>
      </c>
      <c r="H213">
        <f t="shared" si="10"/>
        <v>0.63156723063223508</v>
      </c>
      <c r="I213">
        <f t="shared" si="11"/>
        <v>0.4785173642030276</v>
      </c>
    </row>
    <row r="214" spans="1:9" x14ac:dyDescent="0.3">
      <c r="A214">
        <v>213</v>
      </c>
      <c r="B214" t="s">
        <v>219</v>
      </c>
      <c r="C214">
        <v>973274</v>
      </c>
      <c r="D214">
        <v>67090</v>
      </c>
      <c r="E214">
        <v>41841</v>
      </c>
      <c r="F214">
        <v>18317</v>
      </c>
      <c r="G214">
        <f t="shared" si="9"/>
        <v>6.8932284228285151E-2</v>
      </c>
      <c r="H214">
        <f t="shared" si="10"/>
        <v>0.62365479207035324</v>
      </c>
      <c r="I214">
        <f t="shared" si="11"/>
        <v>0.27302131465196006</v>
      </c>
    </row>
    <row r="215" spans="1:9" x14ac:dyDescent="0.3">
      <c r="A215">
        <v>214</v>
      </c>
      <c r="B215" t="s">
        <v>220</v>
      </c>
      <c r="C215">
        <v>111836</v>
      </c>
      <c r="D215">
        <v>76023</v>
      </c>
      <c r="E215">
        <v>32497</v>
      </c>
      <c r="F215">
        <v>28830</v>
      </c>
      <c r="G215">
        <f t="shared" si="9"/>
        <v>0.67977216638649451</v>
      </c>
      <c r="H215">
        <f t="shared" si="10"/>
        <v>0.42746274153874486</v>
      </c>
      <c r="I215">
        <f t="shared" si="11"/>
        <v>0.37922733909474765</v>
      </c>
    </row>
    <row r="216" spans="1:9" x14ac:dyDescent="0.3">
      <c r="A216">
        <v>215</v>
      </c>
      <c r="B216" t="s">
        <v>221</v>
      </c>
      <c r="C216">
        <v>45569</v>
      </c>
      <c r="D216">
        <v>66164</v>
      </c>
      <c r="E216">
        <v>44045</v>
      </c>
      <c r="F216">
        <v>29178</v>
      </c>
      <c r="G216">
        <f t="shared" si="9"/>
        <v>1.4519519849020168</v>
      </c>
      <c r="H216">
        <f t="shared" si="10"/>
        <v>0.66569433528807209</v>
      </c>
      <c r="I216">
        <f t="shared" si="11"/>
        <v>0.44099510307720208</v>
      </c>
    </row>
    <row r="217" spans="1:9" x14ac:dyDescent="0.3">
      <c r="A217">
        <v>216</v>
      </c>
      <c r="B217" t="s">
        <v>222</v>
      </c>
      <c r="C217">
        <v>803895</v>
      </c>
      <c r="D217">
        <v>149841</v>
      </c>
      <c r="E217">
        <v>16812</v>
      </c>
      <c r="F217">
        <v>909</v>
      </c>
      <c r="G217">
        <f t="shared" si="9"/>
        <v>0.18639374545183141</v>
      </c>
      <c r="H217">
        <f t="shared" si="10"/>
        <v>0.11219893086671873</v>
      </c>
      <c r="I217">
        <f t="shared" si="11"/>
        <v>6.0664304162412154E-3</v>
      </c>
    </row>
    <row r="218" spans="1:9" x14ac:dyDescent="0.3">
      <c r="A218">
        <v>217</v>
      </c>
      <c r="B218" t="s">
        <v>223</v>
      </c>
      <c r="C218">
        <v>397440</v>
      </c>
      <c r="D218">
        <v>76576</v>
      </c>
      <c r="E218">
        <v>23274</v>
      </c>
      <c r="F218">
        <v>12814</v>
      </c>
      <c r="G218">
        <f t="shared" si="9"/>
        <v>0.19267310789049918</v>
      </c>
      <c r="H218">
        <f t="shared" si="10"/>
        <v>0.30393334726284998</v>
      </c>
      <c r="I218">
        <f t="shared" si="11"/>
        <v>0.16733702465524447</v>
      </c>
    </row>
    <row r="219" spans="1:9" x14ac:dyDescent="0.3">
      <c r="A219">
        <v>218</v>
      </c>
      <c r="B219" t="s">
        <v>224</v>
      </c>
      <c r="C219">
        <v>888090</v>
      </c>
      <c r="D219">
        <v>83680</v>
      </c>
      <c r="E219">
        <v>9666</v>
      </c>
      <c r="F219">
        <v>27417</v>
      </c>
      <c r="G219">
        <f t="shared" si="9"/>
        <v>9.4224684435136083E-2</v>
      </c>
      <c r="H219">
        <f t="shared" si="10"/>
        <v>0.11551147227533461</v>
      </c>
      <c r="I219">
        <f t="shared" si="11"/>
        <v>0.32764101338432122</v>
      </c>
    </row>
    <row r="220" spans="1:9" x14ac:dyDescent="0.3">
      <c r="A220">
        <v>219</v>
      </c>
      <c r="B220" t="s">
        <v>225</v>
      </c>
      <c r="C220">
        <v>68114</v>
      </c>
      <c r="D220">
        <v>20851</v>
      </c>
      <c r="E220">
        <v>25840</v>
      </c>
      <c r="F220">
        <v>15005</v>
      </c>
      <c r="G220">
        <f t="shared" si="9"/>
        <v>0.30611915318436739</v>
      </c>
      <c r="H220">
        <f t="shared" si="10"/>
        <v>1.2392690998033666</v>
      </c>
      <c r="I220">
        <f t="shared" si="11"/>
        <v>0.7196297539686346</v>
      </c>
    </row>
    <row r="221" spans="1:9" x14ac:dyDescent="0.3">
      <c r="A221">
        <v>220</v>
      </c>
      <c r="B221" t="s">
        <v>226</v>
      </c>
      <c r="C221">
        <v>363657</v>
      </c>
      <c r="D221">
        <v>93287</v>
      </c>
      <c r="E221">
        <v>41670</v>
      </c>
      <c r="F221">
        <v>28825</v>
      </c>
      <c r="G221">
        <f t="shared" si="9"/>
        <v>0.25652469222371632</v>
      </c>
      <c r="H221">
        <f t="shared" si="10"/>
        <v>0.44668603342373536</v>
      </c>
      <c r="I221">
        <f t="shared" si="11"/>
        <v>0.30899267850825946</v>
      </c>
    </row>
    <row r="222" spans="1:9" x14ac:dyDescent="0.3">
      <c r="A222">
        <v>221</v>
      </c>
      <c r="B222" t="s">
        <v>227</v>
      </c>
      <c r="C222">
        <v>932607</v>
      </c>
      <c r="D222">
        <v>159153</v>
      </c>
      <c r="E222">
        <v>18407</v>
      </c>
      <c r="F222">
        <v>24725</v>
      </c>
      <c r="G222">
        <f t="shared" si="9"/>
        <v>0.17065387671334228</v>
      </c>
      <c r="H222">
        <f t="shared" si="10"/>
        <v>0.11565600397102159</v>
      </c>
      <c r="I222">
        <f t="shared" si="11"/>
        <v>0.15535365340270055</v>
      </c>
    </row>
    <row r="223" spans="1:9" x14ac:dyDescent="0.3">
      <c r="A223">
        <v>222</v>
      </c>
      <c r="B223" t="s">
        <v>228</v>
      </c>
      <c r="C223">
        <v>42843</v>
      </c>
      <c r="D223">
        <v>183026</v>
      </c>
      <c r="E223">
        <v>26956</v>
      </c>
      <c r="F223">
        <v>22992</v>
      </c>
      <c r="G223">
        <f t="shared" si="9"/>
        <v>4.2720164320892557</v>
      </c>
      <c r="H223">
        <f t="shared" si="10"/>
        <v>0.1472796214745446</v>
      </c>
      <c r="I223">
        <f t="shared" si="11"/>
        <v>0.12562149639941866</v>
      </c>
    </row>
    <row r="224" spans="1:9" x14ac:dyDescent="0.3">
      <c r="A224">
        <v>223</v>
      </c>
      <c r="B224" t="s">
        <v>229</v>
      </c>
      <c r="C224">
        <v>798398</v>
      </c>
      <c r="D224">
        <v>101876</v>
      </c>
      <c r="E224">
        <v>7796</v>
      </c>
      <c r="F224">
        <v>5926</v>
      </c>
      <c r="G224">
        <f t="shared" si="9"/>
        <v>0.12760052004138286</v>
      </c>
      <c r="H224">
        <f t="shared" si="10"/>
        <v>7.6524402214456791E-2</v>
      </c>
      <c r="I224">
        <f t="shared" si="11"/>
        <v>5.8168754171738189E-2</v>
      </c>
    </row>
    <row r="225" spans="1:9" x14ac:dyDescent="0.3">
      <c r="A225">
        <v>224</v>
      </c>
      <c r="B225" t="s">
        <v>230</v>
      </c>
      <c r="C225">
        <v>652099</v>
      </c>
      <c r="D225">
        <v>52113</v>
      </c>
      <c r="E225">
        <v>2409</v>
      </c>
      <c r="F225">
        <v>5928</v>
      </c>
      <c r="G225">
        <f t="shared" si="9"/>
        <v>7.9915779659223529E-2</v>
      </c>
      <c r="H225">
        <f t="shared" si="10"/>
        <v>4.6226469403028034E-2</v>
      </c>
      <c r="I225">
        <f t="shared" si="11"/>
        <v>0.11375280640147373</v>
      </c>
    </row>
    <row r="226" spans="1:9" x14ac:dyDescent="0.3">
      <c r="A226">
        <v>225</v>
      </c>
      <c r="B226" t="s">
        <v>231</v>
      </c>
      <c r="C226">
        <v>786692</v>
      </c>
      <c r="D226">
        <v>182351</v>
      </c>
      <c r="E226">
        <v>42523</v>
      </c>
      <c r="F226">
        <v>12731</v>
      </c>
      <c r="G226">
        <f t="shared" si="9"/>
        <v>0.23179465407046212</v>
      </c>
      <c r="H226">
        <f t="shared" si="10"/>
        <v>0.23319312753974478</v>
      </c>
      <c r="I226">
        <f t="shared" si="11"/>
        <v>6.981590449188653E-2</v>
      </c>
    </row>
    <row r="227" spans="1:9" x14ac:dyDescent="0.3">
      <c r="A227">
        <v>226</v>
      </c>
      <c r="B227" t="s">
        <v>232</v>
      </c>
      <c r="C227">
        <v>120505</v>
      </c>
      <c r="D227">
        <v>1510</v>
      </c>
      <c r="E227">
        <v>48129</v>
      </c>
      <c r="F227">
        <v>17320</v>
      </c>
      <c r="G227">
        <f t="shared" si="9"/>
        <v>1.253060039002531E-2</v>
      </c>
      <c r="H227">
        <f t="shared" si="10"/>
        <v>31.873509933774834</v>
      </c>
      <c r="I227">
        <f t="shared" si="11"/>
        <v>11.47019867549669</v>
      </c>
    </row>
    <row r="228" spans="1:9" x14ac:dyDescent="0.3">
      <c r="A228">
        <v>227</v>
      </c>
      <c r="B228" t="s">
        <v>233</v>
      </c>
      <c r="C228">
        <v>14090</v>
      </c>
      <c r="D228">
        <v>34479</v>
      </c>
      <c r="E228">
        <v>18201</v>
      </c>
      <c r="F228">
        <v>25446</v>
      </c>
      <c r="G228">
        <f t="shared" si="9"/>
        <v>2.4470546486870122</v>
      </c>
      <c r="H228">
        <f t="shared" si="10"/>
        <v>0.52788653963281995</v>
      </c>
      <c r="I228">
        <f t="shared" si="11"/>
        <v>0.73801444357434964</v>
      </c>
    </row>
    <row r="229" spans="1:9" x14ac:dyDescent="0.3">
      <c r="A229">
        <v>228</v>
      </c>
      <c r="B229" t="s">
        <v>234</v>
      </c>
      <c r="C229">
        <v>46483</v>
      </c>
      <c r="D229">
        <v>79369</v>
      </c>
      <c r="E229">
        <v>24954</v>
      </c>
      <c r="F229">
        <v>27997</v>
      </c>
      <c r="G229">
        <f t="shared" si="9"/>
        <v>1.7074844566830885</v>
      </c>
      <c r="H229">
        <f t="shared" si="10"/>
        <v>0.31440486839950105</v>
      </c>
      <c r="I229">
        <f t="shared" si="11"/>
        <v>0.35274477440814422</v>
      </c>
    </row>
    <row r="230" spans="1:9" x14ac:dyDescent="0.3">
      <c r="A230">
        <v>229</v>
      </c>
      <c r="B230" t="s">
        <v>235</v>
      </c>
      <c r="C230">
        <v>454688</v>
      </c>
      <c r="D230">
        <v>45619</v>
      </c>
      <c r="E230">
        <v>19067</v>
      </c>
      <c r="F230">
        <v>27523</v>
      </c>
      <c r="G230">
        <f t="shared" si="9"/>
        <v>0.10033033640650292</v>
      </c>
      <c r="H230">
        <f t="shared" si="10"/>
        <v>0.41796181415638223</v>
      </c>
      <c r="I230">
        <f t="shared" si="11"/>
        <v>0.60332317674653102</v>
      </c>
    </row>
    <row r="231" spans="1:9" x14ac:dyDescent="0.3">
      <c r="A231">
        <v>230</v>
      </c>
      <c r="B231" t="s">
        <v>236</v>
      </c>
      <c r="C231">
        <v>943183</v>
      </c>
      <c r="D231">
        <v>55506</v>
      </c>
      <c r="E231">
        <v>8543</v>
      </c>
      <c r="F231">
        <v>21954</v>
      </c>
      <c r="G231">
        <f t="shared" si="9"/>
        <v>5.8849661200424522E-2</v>
      </c>
      <c r="H231">
        <f t="shared" si="10"/>
        <v>0.15391128886967176</v>
      </c>
      <c r="I231">
        <f t="shared" si="11"/>
        <v>0.39552480812885094</v>
      </c>
    </row>
    <row r="232" spans="1:9" x14ac:dyDescent="0.3">
      <c r="A232">
        <v>231</v>
      </c>
      <c r="B232" t="s">
        <v>237</v>
      </c>
      <c r="C232">
        <v>942672</v>
      </c>
      <c r="D232">
        <v>114668</v>
      </c>
      <c r="E232">
        <v>4062</v>
      </c>
      <c r="F232">
        <v>10060</v>
      </c>
      <c r="G232">
        <f t="shared" si="9"/>
        <v>0.12164146171733116</v>
      </c>
      <c r="H232">
        <f t="shared" si="10"/>
        <v>3.5424006697596537E-2</v>
      </c>
      <c r="I232">
        <f t="shared" si="11"/>
        <v>8.7731538005372034E-2</v>
      </c>
    </row>
    <row r="233" spans="1:9" x14ac:dyDescent="0.3">
      <c r="A233">
        <v>232</v>
      </c>
      <c r="B233" t="s">
        <v>238</v>
      </c>
      <c r="C233">
        <v>116253</v>
      </c>
      <c r="D233">
        <v>190553</v>
      </c>
      <c r="E233">
        <v>9224</v>
      </c>
      <c r="F233">
        <v>14521</v>
      </c>
      <c r="G233">
        <f t="shared" si="9"/>
        <v>1.6391232914419414</v>
      </c>
      <c r="H233">
        <f t="shared" si="10"/>
        <v>4.8406480086904957E-2</v>
      </c>
      <c r="I233">
        <f t="shared" si="11"/>
        <v>7.6204520527097447E-2</v>
      </c>
    </row>
    <row r="234" spans="1:9" x14ac:dyDescent="0.3">
      <c r="A234">
        <v>233</v>
      </c>
      <c r="B234" t="s">
        <v>239</v>
      </c>
      <c r="C234">
        <v>79414</v>
      </c>
      <c r="D234">
        <v>108739</v>
      </c>
      <c r="E234">
        <v>24399</v>
      </c>
      <c r="F234">
        <v>9704</v>
      </c>
      <c r="G234">
        <f t="shared" si="9"/>
        <v>1.3692673835847584</v>
      </c>
      <c r="H234">
        <f t="shared" si="10"/>
        <v>0.22438131673088771</v>
      </c>
      <c r="I234">
        <f t="shared" si="11"/>
        <v>8.9241210605210647E-2</v>
      </c>
    </row>
    <row r="235" spans="1:9" x14ac:dyDescent="0.3">
      <c r="A235">
        <v>234</v>
      </c>
      <c r="B235" t="s">
        <v>240</v>
      </c>
      <c r="C235">
        <v>997396</v>
      </c>
      <c r="D235">
        <v>14979</v>
      </c>
      <c r="E235">
        <v>45343</v>
      </c>
      <c r="F235">
        <v>15236</v>
      </c>
      <c r="G235">
        <f t="shared" si="9"/>
        <v>1.5018107151021259E-2</v>
      </c>
      <c r="H235">
        <f t="shared" si="10"/>
        <v>3.0271046131250419</v>
      </c>
      <c r="I235">
        <f t="shared" si="11"/>
        <v>1.0171573536284131</v>
      </c>
    </row>
    <row r="236" spans="1:9" x14ac:dyDescent="0.3">
      <c r="A236">
        <v>235</v>
      </c>
      <c r="B236" t="s">
        <v>241</v>
      </c>
      <c r="C236">
        <v>221459</v>
      </c>
      <c r="D236">
        <v>159197</v>
      </c>
      <c r="E236">
        <v>44166</v>
      </c>
      <c r="F236">
        <v>17789</v>
      </c>
      <c r="G236">
        <f t="shared" si="9"/>
        <v>0.71885540890187349</v>
      </c>
      <c r="H236">
        <f t="shared" si="10"/>
        <v>0.27742985106503265</v>
      </c>
      <c r="I236">
        <f t="shared" si="11"/>
        <v>0.11174205544074323</v>
      </c>
    </row>
    <row r="237" spans="1:9" x14ac:dyDescent="0.3">
      <c r="A237">
        <v>236</v>
      </c>
      <c r="B237" t="s">
        <v>242</v>
      </c>
      <c r="C237">
        <v>789155</v>
      </c>
      <c r="D237">
        <v>182497</v>
      </c>
      <c r="E237">
        <v>39978</v>
      </c>
      <c r="F237">
        <v>6507</v>
      </c>
      <c r="G237">
        <f t="shared" si="9"/>
        <v>0.23125621709296654</v>
      </c>
      <c r="H237">
        <f t="shared" si="10"/>
        <v>0.21906113525153839</v>
      </c>
      <c r="I237">
        <f t="shared" si="11"/>
        <v>3.5655380636394021E-2</v>
      </c>
    </row>
    <row r="238" spans="1:9" x14ac:dyDescent="0.3">
      <c r="A238">
        <v>237</v>
      </c>
      <c r="B238" t="s">
        <v>243</v>
      </c>
      <c r="C238">
        <v>588129</v>
      </c>
      <c r="D238">
        <v>24581</v>
      </c>
      <c r="E238">
        <v>23018</v>
      </c>
      <c r="F238">
        <v>24300</v>
      </c>
      <c r="G238">
        <f t="shared" si="9"/>
        <v>4.1795252402109059E-2</v>
      </c>
      <c r="H238">
        <f t="shared" si="10"/>
        <v>0.93641430373052359</v>
      </c>
      <c r="I238">
        <f t="shared" si="11"/>
        <v>0.98856840649281963</v>
      </c>
    </row>
    <row r="239" spans="1:9" x14ac:dyDescent="0.3">
      <c r="A239">
        <v>238</v>
      </c>
      <c r="B239" t="s">
        <v>244</v>
      </c>
      <c r="C239">
        <v>996256</v>
      </c>
      <c r="D239">
        <v>43433</v>
      </c>
      <c r="E239">
        <v>33212</v>
      </c>
      <c r="F239">
        <v>27646</v>
      </c>
      <c r="G239">
        <f t="shared" si="9"/>
        <v>4.3596224263643082E-2</v>
      </c>
      <c r="H239">
        <f t="shared" si="10"/>
        <v>0.76467202357654318</v>
      </c>
      <c r="I239">
        <f t="shared" si="11"/>
        <v>0.63652061796329984</v>
      </c>
    </row>
    <row r="240" spans="1:9" x14ac:dyDescent="0.3">
      <c r="A240">
        <v>239</v>
      </c>
      <c r="B240" t="s">
        <v>245</v>
      </c>
      <c r="C240">
        <v>340110</v>
      </c>
      <c r="D240">
        <v>16266</v>
      </c>
      <c r="E240">
        <v>38005</v>
      </c>
      <c r="F240">
        <v>10559</v>
      </c>
      <c r="G240">
        <f t="shared" si="9"/>
        <v>4.7825703448884184E-2</v>
      </c>
      <c r="H240">
        <f t="shared" si="10"/>
        <v>2.3364687077339235</v>
      </c>
      <c r="I240">
        <f t="shared" si="11"/>
        <v>0.64914545678101565</v>
      </c>
    </row>
    <row r="241" spans="1:9" x14ac:dyDescent="0.3">
      <c r="A241">
        <v>240</v>
      </c>
      <c r="B241" t="s">
        <v>246</v>
      </c>
      <c r="C241">
        <v>74327</v>
      </c>
      <c r="D241">
        <v>79809</v>
      </c>
      <c r="E241">
        <v>42644</v>
      </c>
      <c r="F241">
        <v>17402</v>
      </c>
      <c r="G241">
        <f t="shared" si="9"/>
        <v>1.0737551629959503</v>
      </c>
      <c r="H241">
        <f t="shared" si="10"/>
        <v>0.53432570261499335</v>
      </c>
      <c r="I241">
        <f t="shared" si="11"/>
        <v>0.21804558383139747</v>
      </c>
    </row>
    <row r="242" spans="1:9" x14ac:dyDescent="0.3">
      <c r="A242">
        <v>241</v>
      </c>
      <c r="B242" t="s">
        <v>247</v>
      </c>
      <c r="C242">
        <v>444840</v>
      </c>
      <c r="D242">
        <v>93859</v>
      </c>
      <c r="E242">
        <v>48228</v>
      </c>
      <c r="F242">
        <v>282</v>
      </c>
      <c r="G242">
        <f t="shared" si="9"/>
        <v>0.21099496448161137</v>
      </c>
      <c r="H242">
        <f t="shared" si="10"/>
        <v>0.51383458165972362</v>
      </c>
      <c r="I242">
        <f t="shared" si="11"/>
        <v>3.0045067601402104E-3</v>
      </c>
    </row>
    <row r="243" spans="1:9" x14ac:dyDescent="0.3">
      <c r="A243">
        <v>242</v>
      </c>
      <c r="B243" t="s">
        <v>248</v>
      </c>
      <c r="C243">
        <v>821158</v>
      </c>
      <c r="D243">
        <v>92342</v>
      </c>
      <c r="E243">
        <v>36398</v>
      </c>
      <c r="F243">
        <v>8004</v>
      </c>
      <c r="G243">
        <f t="shared" si="9"/>
        <v>0.11245338899456621</v>
      </c>
      <c r="H243">
        <f t="shared" si="10"/>
        <v>0.39416516861233242</v>
      </c>
      <c r="I243">
        <f t="shared" si="11"/>
        <v>8.6677784756665432E-2</v>
      </c>
    </row>
    <row r="244" spans="1:9" x14ac:dyDescent="0.3">
      <c r="A244">
        <v>243</v>
      </c>
      <c r="B244" t="s">
        <v>249</v>
      </c>
      <c r="C244">
        <v>554316</v>
      </c>
      <c r="D244">
        <v>58111</v>
      </c>
      <c r="E244">
        <v>6869</v>
      </c>
      <c r="F244">
        <v>27843</v>
      </c>
      <c r="G244">
        <f t="shared" si="9"/>
        <v>0.10483370496251236</v>
      </c>
      <c r="H244">
        <f t="shared" si="10"/>
        <v>0.11820481492316429</v>
      </c>
      <c r="I244">
        <f t="shared" si="11"/>
        <v>0.47913475933988403</v>
      </c>
    </row>
    <row r="245" spans="1:9" x14ac:dyDescent="0.3">
      <c r="A245">
        <v>244</v>
      </c>
      <c r="B245" t="s">
        <v>250</v>
      </c>
      <c r="C245">
        <v>183275</v>
      </c>
      <c r="D245">
        <v>199037</v>
      </c>
      <c r="E245">
        <v>27600</v>
      </c>
      <c r="F245">
        <v>29916</v>
      </c>
      <c r="G245">
        <f t="shared" si="9"/>
        <v>1.0860019096985405</v>
      </c>
      <c r="H245">
        <f t="shared" si="10"/>
        <v>0.13866768490280701</v>
      </c>
      <c r="I245">
        <f t="shared" si="11"/>
        <v>0.15030371237508605</v>
      </c>
    </row>
    <row r="246" spans="1:9" x14ac:dyDescent="0.3">
      <c r="A246">
        <v>245</v>
      </c>
      <c r="B246" t="s">
        <v>251</v>
      </c>
      <c r="C246">
        <v>784786</v>
      </c>
      <c r="D246">
        <v>195558</v>
      </c>
      <c r="E246">
        <v>7272</v>
      </c>
      <c r="F246">
        <v>19806</v>
      </c>
      <c r="G246">
        <f t="shared" si="9"/>
        <v>0.24918640240779014</v>
      </c>
      <c r="H246">
        <f t="shared" si="10"/>
        <v>3.718589881262848E-2</v>
      </c>
      <c r="I246">
        <f t="shared" si="11"/>
        <v>0.101279415825484</v>
      </c>
    </row>
    <row r="247" spans="1:9" x14ac:dyDescent="0.3">
      <c r="A247">
        <v>246</v>
      </c>
      <c r="B247" t="s">
        <v>252</v>
      </c>
      <c r="C247">
        <v>539288</v>
      </c>
      <c r="D247">
        <v>45482</v>
      </c>
      <c r="E247">
        <v>24259</v>
      </c>
      <c r="F247">
        <v>19732</v>
      </c>
      <c r="G247">
        <f t="shared" si="9"/>
        <v>8.4337125988340186E-2</v>
      </c>
      <c r="H247">
        <f t="shared" si="10"/>
        <v>0.53337584099204083</v>
      </c>
      <c r="I247">
        <f t="shared" si="11"/>
        <v>0.43384195945648829</v>
      </c>
    </row>
    <row r="248" spans="1:9" x14ac:dyDescent="0.3">
      <c r="A248">
        <v>247</v>
      </c>
      <c r="B248" t="s">
        <v>253</v>
      </c>
      <c r="C248">
        <v>392024</v>
      </c>
      <c r="D248">
        <v>1447</v>
      </c>
      <c r="E248">
        <v>34531</v>
      </c>
      <c r="F248">
        <v>9981</v>
      </c>
      <c r="G248">
        <f t="shared" si="9"/>
        <v>3.6911005448646002E-3</v>
      </c>
      <c r="H248">
        <f t="shared" si="10"/>
        <v>23.86385625431928</v>
      </c>
      <c r="I248">
        <f t="shared" si="11"/>
        <v>6.8977194194885971</v>
      </c>
    </row>
    <row r="249" spans="1:9" x14ac:dyDescent="0.3">
      <c r="A249">
        <v>248</v>
      </c>
      <c r="B249" t="s">
        <v>254</v>
      </c>
      <c r="C249">
        <v>40425</v>
      </c>
      <c r="D249">
        <v>160291</v>
      </c>
      <c r="E249">
        <v>23150</v>
      </c>
      <c r="F249">
        <v>27529</v>
      </c>
      <c r="G249">
        <f t="shared" si="9"/>
        <v>3.9651453308596167</v>
      </c>
      <c r="H249">
        <f t="shared" si="10"/>
        <v>0.14442482734526579</v>
      </c>
      <c r="I249">
        <f t="shared" si="11"/>
        <v>0.17174389079861002</v>
      </c>
    </row>
    <row r="250" spans="1:9" x14ac:dyDescent="0.3">
      <c r="A250">
        <v>249</v>
      </c>
      <c r="B250" t="s">
        <v>255</v>
      </c>
      <c r="C250">
        <v>704566</v>
      </c>
      <c r="D250">
        <v>129406</v>
      </c>
      <c r="E250">
        <v>4993</v>
      </c>
      <c r="F250">
        <v>13176</v>
      </c>
      <c r="G250">
        <f t="shared" si="9"/>
        <v>0.18366767627163388</v>
      </c>
      <c r="H250">
        <f t="shared" si="10"/>
        <v>3.8583991468710881E-2</v>
      </c>
      <c r="I250">
        <f t="shared" si="11"/>
        <v>0.10181908103179142</v>
      </c>
    </row>
    <row r="251" spans="1:9" x14ac:dyDescent="0.3">
      <c r="A251">
        <v>250</v>
      </c>
      <c r="B251" t="s">
        <v>256</v>
      </c>
      <c r="C251">
        <v>470340</v>
      </c>
      <c r="D251">
        <v>176101</v>
      </c>
      <c r="E251">
        <v>22477</v>
      </c>
      <c r="F251">
        <v>11872</v>
      </c>
      <c r="G251">
        <f t="shared" si="9"/>
        <v>0.37441212739720203</v>
      </c>
      <c r="H251">
        <f t="shared" si="10"/>
        <v>0.12763698105064708</v>
      </c>
      <c r="I251">
        <f t="shared" si="11"/>
        <v>6.7415857945156477E-2</v>
      </c>
    </row>
    <row r="252" spans="1:9" x14ac:dyDescent="0.3">
      <c r="A252">
        <v>251</v>
      </c>
      <c r="B252" t="s">
        <v>257</v>
      </c>
      <c r="C252">
        <v>108017</v>
      </c>
      <c r="D252">
        <v>15090</v>
      </c>
      <c r="E252">
        <v>34132</v>
      </c>
      <c r="F252">
        <v>15976</v>
      </c>
      <c r="G252">
        <f t="shared" si="9"/>
        <v>0.13970023237083051</v>
      </c>
      <c r="H252">
        <f t="shared" si="10"/>
        <v>2.261895294897283</v>
      </c>
      <c r="I252">
        <f t="shared" si="11"/>
        <v>1.0587143803843606</v>
      </c>
    </row>
    <row r="253" spans="1:9" x14ac:dyDescent="0.3">
      <c r="A253">
        <v>252</v>
      </c>
      <c r="B253" t="s">
        <v>258</v>
      </c>
      <c r="C253">
        <v>192616</v>
      </c>
      <c r="D253">
        <v>175978</v>
      </c>
      <c r="E253">
        <v>1649</v>
      </c>
      <c r="F253">
        <v>24292</v>
      </c>
      <c r="G253">
        <f t="shared" si="9"/>
        <v>0.91362088300037381</v>
      </c>
      <c r="H253">
        <f t="shared" si="10"/>
        <v>9.3704894930048081E-3</v>
      </c>
      <c r="I253">
        <f t="shared" si="11"/>
        <v>0.13803998227051109</v>
      </c>
    </row>
    <row r="254" spans="1:9" x14ac:dyDescent="0.3">
      <c r="A254">
        <v>253</v>
      </c>
      <c r="B254" t="s">
        <v>259</v>
      </c>
      <c r="C254">
        <v>844879</v>
      </c>
      <c r="D254">
        <v>53152</v>
      </c>
      <c r="E254">
        <v>37239</v>
      </c>
      <c r="F254">
        <v>93</v>
      </c>
      <c r="G254">
        <f t="shared" si="9"/>
        <v>6.291078367434863E-2</v>
      </c>
      <c r="H254">
        <f t="shared" si="10"/>
        <v>0.70061333534015657</v>
      </c>
      <c r="I254">
        <f t="shared" si="11"/>
        <v>1.7496989765201686E-3</v>
      </c>
    </row>
    <row r="255" spans="1:9" x14ac:dyDescent="0.3">
      <c r="A255">
        <v>254</v>
      </c>
      <c r="B255" t="s">
        <v>260</v>
      </c>
      <c r="C255">
        <v>742053</v>
      </c>
      <c r="D255">
        <v>154300</v>
      </c>
      <c r="E255">
        <v>49293</v>
      </c>
      <c r="F255">
        <v>8819</v>
      </c>
      <c r="G255">
        <f t="shared" si="9"/>
        <v>0.20793662986336556</v>
      </c>
      <c r="H255">
        <f t="shared" si="10"/>
        <v>0.31946208684381078</v>
      </c>
      <c r="I255">
        <f t="shared" si="11"/>
        <v>5.7154893065456902E-2</v>
      </c>
    </row>
    <row r="256" spans="1:9" x14ac:dyDescent="0.3">
      <c r="A256">
        <v>255</v>
      </c>
      <c r="B256" t="s">
        <v>261</v>
      </c>
      <c r="C256">
        <v>139540</v>
      </c>
      <c r="D256">
        <v>148448</v>
      </c>
      <c r="E256">
        <v>40464</v>
      </c>
      <c r="F256">
        <v>27648</v>
      </c>
      <c r="G256">
        <f t="shared" si="9"/>
        <v>1.0638383259280493</v>
      </c>
      <c r="H256">
        <f t="shared" si="10"/>
        <v>0.27258029747790474</v>
      </c>
      <c r="I256">
        <f t="shared" si="11"/>
        <v>0.18624703599913775</v>
      </c>
    </row>
    <row r="257" spans="1:9" x14ac:dyDescent="0.3">
      <c r="A257">
        <v>256</v>
      </c>
      <c r="B257" t="s">
        <v>262</v>
      </c>
      <c r="C257">
        <v>848047</v>
      </c>
      <c r="D257">
        <v>110809</v>
      </c>
      <c r="E257">
        <v>47255</v>
      </c>
      <c r="F257">
        <v>12695</v>
      </c>
      <c r="G257">
        <f t="shared" si="9"/>
        <v>0.13066374858940602</v>
      </c>
      <c r="H257">
        <f t="shared" si="10"/>
        <v>0.42645452986670757</v>
      </c>
      <c r="I257">
        <f t="shared" si="11"/>
        <v>0.11456650633071321</v>
      </c>
    </row>
    <row r="258" spans="1:9" x14ac:dyDescent="0.3">
      <c r="A258">
        <v>257</v>
      </c>
      <c r="B258" t="s">
        <v>263</v>
      </c>
      <c r="C258">
        <v>805379</v>
      </c>
      <c r="D258">
        <v>176646</v>
      </c>
      <c r="E258">
        <v>25807</v>
      </c>
      <c r="F258">
        <v>14648</v>
      </c>
      <c r="G258">
        <f t="shared" si="9"/>
        <v>0.21933276134590049</v>
      </c>
      <c r="H258">
        <f t="shared" si="10"/>
        <v>0.14609444878457481</v>
      </c>
      <c r="I258">
        <f t="shared" si="11"/>
        <v>8.2922907962818287E-2</v>
      </c>
    </row>
    <row r="259" spans="1:9" x14ac:dyDescent="0.3">
      <c r="A259">
        <v>258</v>
      </c>
      <c r="B259" t="s">
        <v>264</v>
      </c>
      <c r="C259">
        <v>516059</v>
      </c>
      <c r="D259">
        <v>148461</v>
      </c>
      <c r="E259">
        <v>28770</v>
      </c>
      <c r="F259">
        <v>18603</v>
      </c>
      <c r="G259">
        <f t="shared" ref="G259:G301" si="12">D259/C259</f>
        <v>0.28768222238154939</v>
      </c>
      <c r="H259">
        <f t="shared" ref="H259:H301" si="13">E259/D259</f>
        <v>0.19378826762584114</v>
      </c>
      <c r="I259">
        <f t="shared" ref="I259:I301" si="14">F259/D259</f>
        <v>0.12530563582354962</v>
      </c>
    </row>
    <row r="260" spans="1:9" x14ac:dyDescent="0.3">
      <c r="A260">
        <v>259</v>
      </c>
      <c r="B260" t="s">
        <v>265</v>
      </c>
      <c r="C260">
        <v>41397</v>
      </c>
      <c r="D260">
        <v>181977</v>
      </c>
      <c r="E260">
        <v>43862</v>
      </c>
      <c r="F260">
        <v>29921</v>
      </c>
      <c r="G260">
        <f t="shared" si="12"/>
        <v>4.3958982534966298</v>
      </c>
      <c r="H260">
        <f t="shared" si="13"/>
        <v>0.24103045989328323</v>
      </c>
      <c r="I260">
        <f t="shared" si="14"/>
        <v>0.16442187749001247</v>
      </c>
    </row>
    <row r="261" spans="1:9" x14ac:dyDescent="0.3">
      <c r="A261">
        <v>260</v>
      </c>
      <c r="B261" t="s">
        <v>266</v>
      </c>
      <c r="C261">
        <v>368151</v>
      </c>
      <c r="D261">
        <v>194648</v>
      </c>
      <c r="E261">
        <v>4105</v>
      </c>
      <c r="F261">
        <v>3294</v>
      </c>
      <c r="G261">
        <f t="shared" si="12"/>
        <v>0.52871783588799159</v>
      </c>
      <c r="H261">
        <f t="shared" si="13"/>
        <v>2.1089351033660761E-2</v>
      </c>
      <c r="I261">
        <f t="shared" si="14"/>
        <v>1.6922855616291973E-2</v>
      </c>
    </row>
    <row r="262" spans="1:9" x14ac:dyDescent="0.3">
      <c r="A262">
        <v>261</v>
      </c>
      <c r="B262" t="s">
        <v>267</v>
      </c>
      <c r="C262">
        <v>357798</v>
      </c>
      <c r="D262">
        <v>33630</v>
      </c>
      <c r="E262">
        <v>42610</v>
      </c>
      <c r="F262">
        <v>19259</v>
      </c>
      <c r="G262">
        <f t="shared" si="12"/>
        <v>9.3991581842268537E-2</v>
      </c>
      <c r="H262">
        <f t="shared" si="13"/>
        <v>1.2670234909307165</v>
      </c>
      <c r="I262">
        <f t="shared" si="14"/>
        <v>0.57267320844484093</v>
      </c>
    </row>
    <row r="263" spans="1:9" x14ac:dyDescent="0.3">
      <c r="A263">
        <v>262</v>
      </c>
      <c r="B263" t="s">
        <v>268</v>
      </c>
      <c r="C263">
        <v>333196</v>
      </c>
      <c r="D263">
        <v>2705</v>
      </c>
      <c r="E263">
        <v>17160</v>
      </c>
      <c r="F263">
        <v>565</v>
      </c>
      <c r="G263">
        <f t="shared" si="12"/>
        <v>8.1183447580403124E-3</v>
      </c>
      <c r="H263">
        <f t="shared" si="13"/>
        <v>6.3438077634011094</v>
      </c>
      <c r="I263">
        <f t="shared" si="14"/>
        <v>0.20887245841035121</v>
      </c>
    </row>
    <row r="264" spans="1:9" x14ac:dyDescent="0.3">
      <c r="A264">
        <v>263</v>
      </c>
      <c r="B264" t="s">
        <v>269</v>
      </c>
      <c r="C264">
        <v>429114</v>
      </c>
      <c r="D264">
        <v>173711</v>
      </c>
      <c r="E264">
        <v>48342</v>
      </c>
      <c r="F264">
        <v>26043</v>
      </c>
      <c r="G264">
        <f t="shared" si="12"/>
        <v>0.40481317318940885</v>
      </c>
      <c r="H264">
        <f t="shared" si="13"/>
        <v>0.278289803178843</v>
      </c>
      <c r="I264">
        <f t="shared" si="14"/>
        <v>0.14992142121109198</v>
      </c>
    </row>
    <row r="265" spans="1:9" x14ac:dyDescent="0.3">
      <c r="A265">
        <v>264</v>
      </c>
      <c r="B265" t="s">
        <v>270</v>
      </c>
      <c r="C265">
        <v>327627</v>
      </c>
      <c r="D265">
        <v>23685</v>
      </c>
      <c r="E265">
        <v>13544</v>
      </c>
      <c r="F265">
        <v>28845</v>
      </c>
      <c r="G265">
        <f t="shared" si="12"/>
        <v>7.2292576619143109E-2</v>
      </c>
      <c r="H265">
        <f t="shared" si="13"/>
        <v>0.57183871648722817</v>
      </c>
      <c r="I265">
        <f t="shared" si="14"/>
        <v>1.2178594046865105</v>
      </c>
    </row>
    <row r="266" spans="1:9" x14ac:dyDescent="0.3">
      <c r="A266">
        <v>265</v>
      </c>
      <c r="B266" t="s">
        <v>271</v>
      </c>
      <c r="C266">
        <v>872943</v>
      </c>
      <c r="D266">
        <v>95150</v>
      </c>
      <c r="E266">
        <v>41046</v>
      </c>
      <c r="F266">
        <v>10797</v>
      </c>
      <c r="G266">
        <f t="shared" si="12"/>
        <v>0.10899909845201806</v>
      </c>
      <c r="H266">
        <f t="shared" si="13"/>
        <v>0.43138202837624801</v>
      </c>
      <c r="I266">
        <f t="shared" si="14"/>
        <v>0.11347346295323174</v>
      </c>
    </row>
    <row r="267" spans="1:9" x14ac:dyDescent="0.3">
      <c r="A267">
        <v>266</v>
      </c>
      <c r="B267" t="s">
        <v>272</v>
      </c>
      <c r="C267">
        <v>518214</v>
      </c>
      <c r="D267">
        <v>181119</v>
      </c>
      <c r="E267">
        <v>33171</v>
      </c>
      <c r="F267">
        <v>21588</v>
      </c>
      <c r="G267">
        <f t="shared" si="12"/>
        <v>0.34950618856302607</v>
      </c>
      <c r="H267">
        <f t="shared" si="13"/>
        <v>0.18314478326404188</v>
      </c>
      <c r="I267">
        <f t="shared" si="14"/>
        <v>0.11919235419806867</v>
      </c>
    </row>
    <row r="268" spans="1:9" x14ac:dyDescent="0.3">
      <c r="A268">
        <v>267</v>
      </c>
      <c r="B268" t="s">
        <v>273</v>
      </c>
      <c r="C268">
        <v>753369</v>
      </c>
      <c r="D268">
        <v>134949</v>
      </c>
      <c r="E268">
        <v>42980</v>
      </c>
      <c r="F268">
        <v>19984</v>
      </c>
      <c r="G268">
        <f t="shared" si="12"/>
        <v>0.17912735989933221</v>
      </c>
      <c r="H268">
        <f t="shared" si="13"/>
        <v>0.31849068907513206</v>
      </c>
      <c r="I268">
        <f t="shared" si="14"/>
        <v>0.14808557306834433</v>
      </c>
    </row>
    <row r="269" spans="1:9" x14ac:dyDescent="0.3">
      <c r="A269">
        <v>268</v>
      </c>
      <c r="B269" t="s">
        <v>274</v>
      </c>
      <c r="C269">
        <v>550531</v>
      </c>
      <c r="D269">
        <v>79676</v>
      </c>
      <c r="E269">
        <v>12181</v>
      </c>
      <c r="F269">
        <v>23091</v>
      </c>
      <c r="G269">
        <f t="shared" si="12"/>
        <v>0.14472572843309459</v>
      </c>
      <c r="H269">
        <f t="shared" si="13"/>
        <v>0.15288167076660475</v>
      </c>
      <c r="I269">
        <f t="shared" si="14"/>
        <v>0.28981123550379034</v>
      </c>
    </row>
    <row r="270" spans="1:9" x14ac:dyDescent="0.3">
      <c r="A270">
        <v>269</v>
      </c>
      <c r="B270" t="s">
        <v>275</v>
      </c>
      <c r="C270">
        <v>89283</v>
      </c>
      <c r="D270">
        <v>136012</v>
      </c>
      <c r="E270">
        <v>12847</v>
      </c>
      <c r="F270">
        <v>5464</v>
      </c>
      <c r="G270">
        <f t="shared" si="12"/>
        <v>1.5233807107736075</v>
      </c>
      <c r="H270">
        <f t="shared" si="13"/>
        <v>9.445490103814369E-2</v>
      </c>
      <c r="I270">
        <f t="shared" si="14"/>
        <v>4.0172925918301329E-2</v>
      </c>
    </row>
    <row r="271" spans="1:9" x14ac:dyDescent="0.3">
      <c r="A271">
        <v>270</v>
      </c>
      <c r="B271" t="s">
        <v>276</v>
      </c>
      <c r="C271">
        <v>627042</v>
      </c>
      <c r="D271">
        <v>59383</v>
      </c>
      <c r="E271">
        <v>23440</v>
      </c>
      <c r="F271">
        <v>26880</v>
      </c>
      <c r="G271">
        <f t="shared" si="12"/>
        <v>9.4703385100200627E-2</v>
      </c>
      <c r="H271">
        <f t="shared" si="13"/>
        <v>0.39472576326558106</v>
      </c>
      <c r="I271">
        <f t="shared" si="14"/>
        <v>0.4526548001953421</v>
      </c>
    </row>
    <row r="272" spans="1:9" x14ac:dyDescent="0.3">
      <c r="A272">
        <v>271</v>
      </c>
      <c r="B272" t="s">
        <v>277</v>
      </c>
      <c r="C272">
        <v>824871</v>
      </c>
      <c r="D272">
        <v>102310</v>
      </c>
      <c r="E272">
        <v>22185</v>
      </c>
      <c r="F272">
        <v>6146</v>
      </c>
      <c r="G272">
        <f t="shared" si="12"/>
        <v>0.1240315152308664</v>
      </c>
      <c r="H272">
        <f t="shared" si="13"/>
        <v>0.21684097351187567</v>
      </c>
      <c r="I272">
        <f t="shared" si="14"/>
        <v>6.0072329195582051E-2</v>
      </c>
    </row>
    <row r="273" spans="1:9" x14ac:dyDescent="0.3">
      <c r="A273">
        <v>272</v>
      </c>
      <c r="B273" t="s">
        <v>278</v>
      </c>
      <c r="C273">
        <v>746339</v>
      </c>
      <c r="D273">
        <v>147587</v>
      </c>
      <c r="E273">
        <v>16978</v>
      </c>
      <c r="F273">
        <v>19344</v>
      </c>
      <c r="G273">
        <f t="shared" si="12"/>
        <v>0.1977479402791493</v>
      </c>
      <c r="H273">
        <f t="shared" si="13"/>
        <v>0.11503723227655552</v>
      </c>
      <c r="I273">
        <f t="shared" si="14"/>
        <v>0.13106845453867888</v>
      </c>
    </row>
    <row r="274" spans="1:9" x14ac:dyDescent="0.3">
      <c r="A274">
        <v>273</v>
      </c>
      <c r="B274" t="s">
        <v>279</v>
      </c>
      <c r="C274">
        <v>294441</v>
      </c>
      <c r="D274">
        <v>160173</v>
      </c>
      <c r="E274">
        <v>30068</v>
      </c>
      <c r="F274">
        <v>11748</v>
      </c>
      <c r="G274">
        <f t="shared" si="12"/>
        <v>0.54399013724311496</v>
      </c>
      <c r="H274">
        <f t="shared" si="13"/>
        <v>0.18772202555986339</v>
      </c>
      <c r="I274">
        <f t="shared" si="14"/>
        <v>7.3345694967316591E-2</v>
      </c>
    </row>
    <row r="275" spans="1:9" x14ac:dyDescent="0.3">
      <c r="A275">
        <v>274</v>
      </c>
      <c r="B275" t="s">
        <v>280</v>
      </c>
      <c r="C275">
        <v>97865</v>
      </c>
      <c r="D275">
        <v>180855</v>
      </c>
      <c r="E275">
        <v>36457</v>
      </c>
      <c r="F275">
        <v>8383</v>
      </c>
      <c r="G275">
        <f t="shared" si="12"/>
        <v>1.8480049047156797</v>
      </c>
      <c r="H275">
        <f t="shared" si="13"/>
        <v>0.20158137734649303</v>
      </c>
      <c r="I275">
        <f t="shared" si="14"/>
        <v>4.6352049984794447E-2</v>
      </c>
    </row>
    <row r="276" spans="1:9" x14ac:dyDescent="0.3">
      <c r="A276">
        <v>275</v>
      </c>
      <c r="B276" t="s">
        <v>281</v>
      </c>
      <c r="C276">
        <v>590805</v>
      </c>
      <c r="D276">
        <v>24938</v>
      </c>
      <c r="E276">
        <v>7163</v>
      </c>
      <c r="F276">
        <v>6024</v>
      </c>
      <c r="G276">
        <f t="shared" si="12"/>
        <v>4.221020472067772E-2</v>
      </c>
      <c r="H276">
        <f t="shared" si="13"/>
        <v>0.28723233619376054</v>
      </c>
      <c r="I276">
        <f t="shared" si="14"/>
        <v>0.24155906648488251</v>
      </c>
    </row>
    <row r="277" spans="1:9" x14ac:dyDescent="0.3">
      <c r="A277">
        <v>276</v>
      </c>
      <c r="B277" t="s">
        <v>282</v>
      </c>
      <c r="C277">
        <v>262249</v>
      </c>
      <c r="D277">
        <v>187864</v>
      </c>
      <c r="E277">
        <v>23571</v>
      </c>
      <c r="F277">
        <v>9097</v>
      </c>
      <c r="G277">
        <f t="shared" si="12"/>
        <v>0.71635735503281228</v>
      </c>
      <c r="H277">
        <f t="shared" si="13"/>
        <v>0.12546842396627347</v>
      </c>
      <c r="I277">
        <f t="shared" si="14"/>
        <v>4.8423327513520416E-2</v>
      </c>
    </row>
    <row r="278" spans="1:9" x14ac:dyDescent="0.3">
      <c r="A278">
        <v>277</v>
      </c>
      <c r="B278" t="s">
        <v>283</v>
      </c>
      <c r="C278">
        <v>190525</v>
      </c>
      <c r="D278">
        <v>6576</v>
      </c>
      <c r="E278">
        <v>26279</v>
      </c>
      <c r="F278">
        <v>9047</v>
      </c>
      <c r="G278">
        <f t="shared" si="12"/>
        <v>3.4515155491405325E-2</v>
      </c>
      <c r="H278">
        <f t="shared" si="13"/>
        <v>3.9961982968369831</v>
      </c>
      <c r="I278">
        <f t="shared" si="14"/>
        <v>1.3757603406326033</v>
      </c>
    </row>
    <row r="279" spans="1:9" x14ac:dyDescent="0.3">
      <c r="A279">
        <v>278</v>
      </c>
      <c r="B279" t="s">
        <v>284</v>
      </c>
      <c r="C279">
        <v>386175</v>
      </c>
      <c r="D279">
        <v>174491</v>
      </c>
      <c r="E279">
        <v>40202</v>
      </c>
      <c r="F279">
        <v>12175</v>
      </c>
      <c r="G279">
        <f t="shared" si="12"/>
        <v>0.45184437107528969</v>
      </c>
      <c r="H279">
        <f t="shared" si="13"/>
        <v>0.23039583703457486</v>
      </c>
      <c r="I279">
        <f t="shared" si="14"/>
        <v>6.9774372317196881E-2</v>
      </c>
    </row>
    <row r="280" spans="1:9" x14ac:dyDescent="0.3">
      <c r="A280">
        <v>279</v>
      </c>
      <c r="B280" t="s">
        <v>285</v>
      </c>
      <c r="C280">
        <v>630120</v>
      </c>
      <c r="D280">
        <v>145394</v>
      </c>
      <c r="E280">
        <v>40020</v>
      </c>
      <c r="F280">
        <v>12063</v>
      </c>
      <c r="G280">
        <f t="shared" si="12"/>
        <v>0.23074017647432235</v>
      </c>
      <c r="H280">
        <f t="shared" si="13"/>
        <v>0.27525207367566751</v>
      </c>
      <c r="I280">
        <f t="shared" si="14"/>
        <v>8.2967660288595133E-2</v>
      </c>
    </row>
    <row r="281" spans="1:9" x14ac:dyDescent="0.3">
      <c r="A281">
        <v>280</v>
      </c>
      <c r="B281" t="s">
        <v>286</v>
      </c>
      <c r="C281">
        <v>626371</v>
      </c>
      <c r="D281">
        <v>125385</v>
      </c>
      <c r="E281">
        <v>43382</v>
      </c>
      <c r="F281">
        <v>19852</v>
      </c>
      <c r="G281">
        <f t="shared" si="12"/>
        <v>0.20017689196977509</v>
      </c>
      <c r="H281">
        <f t="shared" si="13"/>
        <v>0.34599034972285359</v>
      </c>
      <c r="I281">
        <f t="shared" si="14"/>
        <v>0.15832834868604698</v>
      </c>
    </row>
    <row r="282" spans="1:9" x14ac:dyDescent="0.3">
      <c r="A282">
        <v>281</v>
      </c>
      <c r="B282" t="s">
        <v>287</v>
      </c>
      <c r="C282">
        <v>273483</v>
      </c>
      <c r="D282">
        <v>184977</v>
      </c>
      <c r="E282">
        <v>6338</v>
      </c>
      <c r="F282">
        <v>24708</v>
      </c>
      <c r="G282">
        <f t="shared" si="12"/>
        <v>0.67637476552473097</v>
      </c>
      <c r="H282">
        <f t="shared" si="13"/>
        <v>3.4263719273206941E-2</v>
      </c>
      <c r="I282">
        <f t="shared" si="14"/>
        <v>0.13357336317488119</v>
      </c>
    </row>
    <row r="283" spans="1:9" x14ac:dyDescent="0.3">
      <c r="A283">
        <v>282</v>
      </c>
      <c r="B283" t="s">
        <v>288</v>
      </c>
      <c r="C283">
        <v>356028</v>
      </c>
      <c r="D283">
        <v>19881</v>
      </c>
      <c r="E283">
        <v>46979</v>
      </c>
      <c r="F283">
        <v>4104</v>
      </c>
      <c r="G283">
        <f t="shared" si="12"/>
        <v>5.5841113620277057E-2</v>
      </c>
      <c r="H283">
        <f t="shared" si="13"/>
        <v>2.3630099089583019</v>
      </c>
      <c r="I283">
        <f t="shared" si="14"/>
        <v>0.20642824807605251</v>
      </c>
    </row>
    <row r="284" spans="1:9" x14ac:dyDescent="0.3">
      <c r="A284">
        <v>283</v>
      </c>
      <c r="B284" t="s">
        <v>289</v>
      </c>
      <c r="C284">
        <v>748458</v>
      </c>
      <c r="D284">
        <v>176695</v>
      </c>
      <c r="E284">
        <v>40313</v>
      </c>
      <c r="F284">
        <v>4664</v>
      </c>
      <c r="G284">
        <f t="shared" si="12"/>
        <v>0.23607871116348547</v>
      </c>
      <c r="H284">
        <f t="shared" si="13"/>
        <v>0.22815020232604205</v>
      </c>
      <c r="I284">
        <f t="shared" si="14"/>
        <v>2.639576671665865E-2</v>
      </c>
    </row>
    <row r="285" spans="1:9" x14ac:dyDescent="0.3">
      <c r="A285">
        <v>284</v>
      </c>
      <c r="B285" t="s">
        <v>290</v>
      </c>
      <c r="C285">
        <v>439688</v>
      </c>
      <c r="D285">
        <v>55999</v>
      </c>
      <c r="E285">
        <v>37957</v>
      </c>
      <c r="F285">
        <v>26236</v>
      </c>
      <c r="G285">
        <f t="shared" si="12"/>
        <v>0.12736076490602427</v>
      </c>
      <c r="H285">
        <f t="shared" si="13"/>
        <v>0.67781567527991571</v>
      </c>
      <c r="I285">
        <f t="shared" si="14"/>
        <v>0.46850836622082537</v>
      </c>
    </row>
    <row r="286" spans="1:9" x14ac:dyDescent="0.3">
      <c r="A286">
        <v>285</v>
      </c>
      <c r="B286" t="s">
        <v>291</v>
      </c>
      <c r="C286">
        <v>913797</v>
      </c>
      <c r="D286">
        <v>188267</v>
      </c>
      <c r="E286">
        <v>34222</v>
      </c>
      <c r="F286">
        <v>24029</v>
      </c>
      <c r="G286">
        <f t="shared" si="12"/>
        <v>0.20602715920494377</v>
      </c>
      <c r="H286">
        <f t="shared" si="13"/>
        <v>0.18177375748272401</v>
      </c>
      <c r="I286">
        <f t="shared" si="14"/>
        <v>0.12763256438993556</v>
      </c>
    </row>
    <row r="287" spans="1:9" x14ac:dyDescent="0.3">
      <c r="A287">
        <v>286</v>
      </c>
      <c r="B287" t="s">
        <v>292</v>
      </c>
      <c r="C287">
        <v>598715</v>
      </c>
      <c r="D287">
        <v>153155</v>
      </c>
      <c r="E287">
        <v>10448</v>
      </c>
      <c r="F287">
        <v>18995</v>
      </c>
      <c r="G287">
        <f t="shared" si="12"/>
        <v>0.25580618491268803</v>
      </c>
      <c r="H287">
        <f t="shared" si="13"/>
        <v>6.8218471483137991E-2</v>
      </c>
      <c r="I287">
        <f t="shared" si="14"/>
        <v>0.12402468087884823</v>
      </c>
    </row>
    <row r="288" spans="1:9" x14ac:dyDescent="0.3">
      <c r="A288">
        <v>287</v>
      </c>
      <c r="B288" t="s">
        <v>293</v>
      </c>
      <c r="C288">
        <v>915849</v>
      </c>
      <c r="D288">
        <v>136270</v>
      </c>
      <c r="E288">
        <v>25731</v>
      </c>
      <c r="F288">
        <v>3579</v>
      </c>
      <c r="G288">
        <f t="shared" si="12"/>
        <v>0.14879090330392891</v>
      </c>
      <c r="H288">
        <f t="shared" si="13"/>
        <v>0.18882365891245323</v>
      </c>
      <c r="I288">
        <f t="shared" si="14"/>
        <v>2.6264034637117486E-2</v>
      </c>
    </row>
    <row r="289" spans="1:9" x14ac:dyDescent="0.3">
      <c r="A289">
        <v>288</v>
      </c>
      <c r="B289" t="s">
        <v>294</v>
      </c>
      <c r="C289">
        <v>690352</v>
      </c>
      <c r="D289">
        <v>188117</v>
      </c>
      <c r="E289">
        <v>17079</v>
      </c>
      <c r="F289">
        <v>14860</v>
      </c>
      <c r="G289">
        <f t="shared" si="12"/>
        <v>0.27249432173731664</v>
      </c>
      <c r="H289">
        <f t="shared" si="13"/>
        <v>9.0789242864812852E-2</v>
      </c>
      <c r="I289">
        <f t="shared" si="14"/>
        <v>7.899339241004269E-2</v>
      </c>
    </row>
    <row r="290" spans="1:9" x14ac:dyDescent="0.3">
      <c r="A290">
        <v>289</v>
      </c>
      <c r="B290" t="s">
        <v>295</v>
      </c>
      <c r="C290">
        <v>101934</v>
      </c>
      <c r="D290">
        <v>22015</v>
      </c>
      <c r="E290">
        <v>31910</v>
      </c>
      <c r="F290">
        <v>4322</v>
      </c>
      <c r="G290">
        <f t="shared" si="12"/>
        <v>0.21597308062079384</v>
      </c>
      <c r="H290">
        <f t="shared" si="13"/>
        <v>1.4494662729956849</v>
      </c>
      <c r="I290">
        <f t="shared" si="14"/>
        <v>0.1963206904383375</v>
      </c>
    </row>
    <row r="291" spans="1:9" x14ac:dyDescent="0.3">
      <c r="A291">
        <v>290</v>
      </c>
      <c r="B291" t="s">
        <v>296</v>
      </c>
      <c r="C291">
        <v>540062</v>
      </c>
      <c r="D291">
        <v>40939</v>
      </c>
      <c r="E291">
        <v>37111</v>
      </c>
      <c r="F291">
        <v>7041</v>
      </c>
      <c r="G291">
        <f t="shared" si="12"/>
        <v>7.5804259510945035E-2</v>
      </c>
      <c r="H291">
        <f t="shared" si="13"/>
        <v>0.9064950291897701</v>
      </c>
      <c r="I291">
        <f t="shared" si="14"/>
        <v>0.17198759129436478</v>
      </c>
    </row>
    <row r="292" spans="1:9" x14ac:dyDescent="0.3">
      <c r="A292">
        <v>291</v>
      </c>
      <c r="B292" t="s">
        <v>297</v>
      </c>
      <c r="C292">
        <v>881751</v>
      </c>
      <c r="D292">
        <v>60025</v>
      </c>
      <c r="E292">
        <v>11523</v>
      </c>
      <c r="F292">
        <v>13763</v>
      </c>
      <c r="G292">
        <f t="shared" si="12"/>
        <v>6.8074773944118011E-2</v>
      </c>
      <c r="H292">
        <f t="shared" si="13"/>
        <v>0.19197001249479384</v>
      </c>
      <c r="I292">
        <f t="shared" si="14"/>
        <v>0.22928779675135361</v>
      </c>
    </row>
    <row r="293" spans="1:9" x14ac:dyDescent="0.3">
      <c r="A293">
        <v>292</v>
      </c>
      <c r="B293" t="s">
        <v>298</v>
      </c>
      <c r="C293">
        <v>923504</v>
      </c>
      <c r="D293">
        <v>17810</v>
      </c>
      <c r="E293">
        <v>19319</v>
      </c>
      <c r="F293">
        <v>24880</v>
      </c>
      <c r="G293">
        <f t="shared" si="12"/>
        <v>1.9285244027096797E-2</v>
      </c>
      <c r="H293">
        <f t="shared" si="13"/>
        <v>1.084727681078046</v>
      </c>
      <c r="I293">
        <f t="shared" si="14"/>
        <v>1.3969679955081415</v>
      </c>
    </row>
    <row r="294" spans="1:9" x14ac:dyDescent="0.3">
      <c r="A294">
        <v>293</v>
      </c>
      <c r="B294" t="s">
        <v>299</v>
      </c>
      <c r="C294">
        <v>683469</v>
      </c>
      <c r="D294">
        <v>93870</v>
      </c>
      <c r="E294">
        <v>35723</v>
      </c>
      <c r="F294">
        <v>29893</v>
      </c>
      <c r="G294">
        <f t="shared" si="12"/>
        <v>0.1373434640049512</v>
      </c>
      <c r="H294">
        <f t="shared" si="13"/>
        <v>0.38055821881325236</v>
      </c>
      <c r="I294">
        <f t="shared" si="14"/>
        <v>0.31845104932353252</v>
      </c>
    </row>
    <row r="295" spans="1:9" x14ac:dyDescent="0.3">
      <c r="A295">
        <v>294</v>
      </c>
      <c r="B295" t="s">
        <v>300</v>
      </c>
      <c r="C295">
        <v>174353</v>
      </c>
      <c r="D295">
        <v>165944</v>
      </c>
      <c r="E295">
        <v>31393</v>
      </c>
      <c r="F295">
        <v>11123</v>
      </c>
      <c r="G295">
        <f t="shared" si="12"/>
        <v>0.95177025918682212</v>
      </c>
      <c r="H295">
        <f t="shared" si="13"/>
        <v>0.1891782770091115</v>
      </c>
      <c r="I295">
        <f t="shared" si="14"/>
        <v>6.7028636166417591E-2</v>
      </c>
    </row>
    <row r="296" spans="1:9" x14ac:dyDescent="0.3">
      <c r="A296">
        <v>295</v>
      </c>
      <c r="B296" t="s">
        <v>301</v>
      </c>
      <c r="C296">
        <v>46342</v>
      </c>
      <c r="D296">
        <v>42004</v>
      </c>
      <c r="E296">
        <v>709</v>
      </c>
      <c r="F296">
        <v>5581</v>
      </c>
      <c r="G296">
        <f t="shared" si="12"/>
        <v>0.90639161020240822</v>
      </c>
      <c r="H296">
        <f t="shared" si="13"/>
        <v>1.6879344824302447E-2</v>
      </c>
      <c r="I296">
        <f t="shared" si="14"/>
        <v>0.13286829825730884</v>
      </c>
    </row>
    <row r="297" spans="1:9" x14ac:dyDescent="0.3">
      <c r="A297">
        <v>296</v>
      </c>
      <c r="B297" t="s">
        <v>302</v>
      </c>
      <c r="C297">
        <v>90303</v>
      </c>
      <c r="D297">
        <v>53529</v>
      </c>
      <c r="E297">
        <v>12304</v>
      </c>
      <c r="F297">
        <v>26661</v>
      </c>
      <c r="G297">
        <f t="shared" si="12"/>
        <v>0.59277100428557195</v>
      </c>
      <c r="H297">
        <f t="shared" si="13"/>
        <v>0.229856713183508</v>
      </c>
      <c r="I297">
        <f t="shared" si="14"/>
        <v>0.49806646864316539</v>
      </c>
    </row>
    <row r="298" spans="1:9" x14ac:dyDescent="0.3">
      <c r="A298">
        <v>297</v>
      </c>
      <c r="B298" t="s">
        <v>303</v>
      </c>
      <c r="C298">
        <v>476300</v>
      </c>
      <c r="D298">
        <v>171679</v>
      </c>
      <c r="E298">
        <v>10584</v>
      </c>
      <c r="F298">
        <v>26390</v>
      </c>
      <c r="G298">
        <f t="shared" si="12"/>
        <v>0.36044299811043462</v>
      </c>
      <c r="H298">
        <f t="shared" si="13"/>
        <v>6.164993971306916E-2</v>
      </c>
      <c r="I298">
        <f t="shared" si="14"/>
        <v>0.15371711158615789</v>
      </c>
    </row>
    <row r="299" spans="1:9" x14ac:dyDescent="0.3">
      <c r="A299">
        <v>298</v>
      </c>
      <c r="B299" t="s">
        <v>304</v>
      </c>
      <c r="C299">
        <v>913533</v>
      </c>
      <c r="D299">
        <v>140401</v>
      </c>
      <c r="E299">
        <v>12112</v>
      </c>
      <c r="F299">
        <v>17365</v>
      </c>
      <c r="G299">
        <f t="shared" si="12"/>
        <v>0.15369012394735604</v>
      </c>
      <c r="H299">
        <f t="shared" si="13"/>
        <v>8.6267191829118031E-2</v>
      </c>
      <c r="I299">
        <f t="shared" si="14"/>
        <v>0.12368145526029017</v>
      </c>
    </row>
    <row r="300" spans="1:9" x14ac:dyDescent="0.3">
      <c r="A300">
        <v>299</v>
      </c>
      <c r="B300" t="s">
        <v>305</v>
      </c>
      <c r="C300">
        <v>33723</v>
      </c>
      <c r="D300">
        <v>81712</v>
      </c>
      <c r="E300">
        <v>49690</v>
      </c>
      <c r="F300">
        <v>10555</v>
      </c>
      <c r="G300">
        <f t="shared" si="12"/>
        <v>2.4230347240755568</v>
      </c>
      <c r="H300">
        <f t="shared" si="13"/>
        <v>0.60811141570393579</v>
      </c>
      <c r="I300">
        <f t="shared" si="14"/>
        <v>0.1291731936557666</v>
      </c>
    </row>
    <row r="301" spans="1:9" x14ac:dyDescent="0.3">
      <c r="A301">
        <v>300</v>
      </c>
      <c r="B301" t="s">
        <v>306</v>
      </c>
      <c r="C301">
        <v>356586</v>
      </c>
      <c r="D301">
        <v>46113</v>
      </c>
      <c r="E301">
        <v>12098</v>
      </c>
      <c r="F301">
        <v>13083</v>
      </c>
      <c r="G301">
        <f t="shared" si="12"/>
        <v>0.12931803267654929</v>
      </c>
      <c r="H301">
        <f t="shared" si="13"/>
        <v>0.2623555179667339</v>
      </c>
      <c r="I301">
        <f t="shared" si="14"/>
        <v>0.2837160887385336</v>
      </c>
    </row>
    <row r="406" spans="3:3" x14ac:dyDescent="0.3">
      <c r="C406">
        <f>+D389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defaultRowHeight="14.4" x14ac:dyDescent="0.3"/>
  <cols>
    <col min="1" max="1" width="12.5546875" customWidth="1"/>
    <col min="2" max="2" width="20.21875" customWidth="1"/>
    <col min="3" max="3" width="24.6640625" customWidth="1"/>
    <col min="4" max="4" width="29.21875" customWidth="1"/>
    <col min="5" max="14" width="6" customWidth="1"/>
    <col min="15" max="15" width="5" customWidth="1"/>
    <col min="16" max="32" width="6" customWidth="1"/>
    <col min="33" max="33" width="5" customWidth="1"/>
    <col min="34" max="111" width="6" customWidth="1"/>
    <col min="112" max="112" width="7" customWidth="1"/>
    <col min="113" max="123" width="6" customWidth="1"/>
    <col min="124" max="124" width="7" customWidth="1"/>
    <col min="125" max="127" width="6" customWidth="1"/>
    <col min="128" max="128" width="7" customWidth="1"/>
    <col min="129" max="139" width="6" customWidth="1"/>
    <col min="140" max="140" width="7" customWidth="1"/>
    <col min="141" max="145" width="6" customWidth="1"/>
    <col min="146" max="147" width="7" customWidth="1"/>
    <col min="148" max="151" width="6" customWidth="1"/>
    <col min="152" max="153" width="7" customWidth="1"/>
    <col min="154" max="154" width="6" customWidth="1"/>
    <col min="155" max="156" width="7" customWidth="1"/>
    <col min="157" max="158" width="6" customWidth="1"/>
    <col min="159" max="159" width="7" customWidth="1"/>
    <col min="160" max="162" width="6" customWidth="1"/>
    <col min="163" max="164" width="7" customWidth="1"/>
    <col min="165" max="166" width="6" customWidth="1"/>
    <col min="167" max="169" width="7" customWidth="1"/>
    <col min="170" max="171" width="6" customWidth="1"/>
    <col min="172" max="172" width="7" customWidth="1"/>
    <col min="173" max="173" width="6" customWidth="1"/>
    <col min="174" max="174" width="7" customWidth="1"/>
    <col min="175" max="176" width="6" customWidth="1"/>
    <col min="177" max="178" width="7" customWidth="1"/>
    <col min="179" max="182" width="6" customWidth="1"/>
    <col min="183" max="183" width="7" customWidth="1"/>
    <col min="184" max="184" width="6" customWidth="1"/>
    <col min="185" max="187" width="7" customWidth="1"/>
    <col min="188" max="189" width="6" customWidth="1"/>
    <col min="190" max="191" width="7" customWidth="1"/>
    <col min="192" max="192" width="6" customWidth="1"/>
    <col min="193" max="193" width="7" customWidth="1"/>
    <col min="194" max="194" width="6" customWidth="1"/>
    <col min="195" max="201" width="7" customWidth="1"/>
    <col min="202" max="205" width="6" customWidth="1"/>
    <col min="206" max="209" width="7" customWidth="1"/>
    <col min="210" max="210" width="6" customWidth="1"/>
    <col min="211" max="211" width="7" customWidth="1"/>
    <col min="212" max="212" width="6" customWidth="1"/>
    <col min="213" max="219" width="7" customWidth="1"/>
    <col min="220" max="222" width="6" customWidth="1"/>
    <col min="223" max="224" width="7" customWidth="1"/>
    <col min="225" max="225" width="6" customWidth="1"/>
    <col min="226" max="231" width="7" customWidth="1"/>
    <col min="232" max="232" width="6" customWidth="1"/>
    <col min="233" max="236" width="7" customWidth="1"/>
    <col min="237" max="238" width="6" customWidth="1"/>
    <col min="239" max="245" width="7" customWidth="1"/>
    <col min="246" max="247" width="6" customWidth="1"/>
    <col min="248" max="250" width="7" customWidth="1"/>
    <col min="251" max="252" width="6" customWidth="1"/>
    <col min="253" max="253" width="7" customWidth="1"/>
    <col min="254" max="254" width="6" customWidth="1"/>
    <col min="255" max="255" width="7" customWidth="1"/>
    <col min="256" max="257" width="6" customWidth="1"/>
    <col min="258" max="261" width="7" customWidth="1"/>
    <col min="262" max="262" width="6" customWidth="1"/>
    <col min="263" max="267" width="7" customWidth="1"/>
    <col min="268" max="268" width="6" customWidth="1"/>
    <col min="269" max="272" width="7" customWidth="1"/>
    <col min="273" max="273" width="6" customWidth="1"/>
    <col min="274" max="278" width="7" customWidth="1"/>
    <col min="279" max="279" width="6" customWidth="1"/>
    <col min="280" max="282" width="7" customWidth="1"/>
    <col min="283" max="283" width="6" customWidth="1"/>
    <col min="284" max="301" width="7" customWidth="1"/>
    <col min="302" max="302" width="10.77734375" customWidth="1"/>
    <col min="303" max="305" width="7" customWidth="1"/>
    <col min="306" max="306" width="16.44140625" bestFit="1" customWidth="1"/>
    <col min="307" max="307" width="10.77734375" bestFit="1" customWidth="1"/>
  </cols>
  <sheetData>
    <row r="1" spans="1:4" x14ac:dyDescent="0.3">
      <c r="A1" s="4" t="s">
        <v>3</v>
      </c>
      <c r="B1" t="s">
        <v>328</v>
      </c>
    </row>
    <row r="3" spans="1:4" x14ac:dyDescent="0.3">
      <c r="A3" s="4" t="s">
        <v>323</v>
      </c>
      <c r="B3" t="s">
        <v>325</v>
      </c>
      <c r="C3" t="s">
        <v>326</v>
      </c>
      <c r="D3" t="s">
        <v>327</v>
      </c>
    </row>
    <row r="4" spans="1:4" x14ac:dyDescent="0.3">
      <c r="A4" s="5" t="s">
        <v>308</v>
      </c>
      <c r="B4" s="6">
        <v>5881937</v>
      </c>
      <c r="C4" s="6">
        <v>3043898</v>
      </c>
      <c r="D4" s="6">
        <v>2838039</v>
      </c>
    </row>
    <row r="5" spans="1:4" x14ac:dyDescent="0.3">
      <c r="A5" s="5" t="s">
        <v>309</v>
      </c>
      <c r="B5" s="6">
        <v>6584968</v>
      </c>
      <c r="C5" s="6">
        <v>3691105</v>
      </c>
      <c r="D5" s="6">
        <v>2893863</v>
      </c>
    </row>
    <row r="6" spans="1:4" x14ac:dyDescent="0.3">
      <c r="A6" s="5" t="s">
        <v>311</v>
      </c>
      <c r="B6" s="6">
        <v>4035903</v>
      </c>
      <c r="C6" s="6">
        <v>2191442</v>
      </c>
      <c r="D6" s="6">
        <v>1844461</v>
      </c>
    </row>
    <row r="7" spans="1:4" x14ac:dyDescent="0.3">
      <c r="A7" s="5" t="s">
        <v>307</v>
      </c>
      <c r="B7" s="6">
        <v>4477116</v>
      </c>
      <c r="C7" s="6">
        <v>2793175</v>
      </c>
      <c r="D7" s="6">
        <v>1683941</v>
      </c>
    </row>
    <row r="8" spans="1:4" x14ac:dyDescent="0.3">
      <c r="A8" s="5" t="s">
        <v>310</v>
      </c>
      <c r="B8" s="6">
        <v>4370198</v>
      </c>
      <c r="C8" s="6">
        <v>2381423</v>
      </c>
      <c r="D8" s="6">
        <v>1988775</v>
      </c>
    </row>
    <row r="9" spans="1:4" x14ac:dyDescent="0.3">
      <c r="A9" s="5" t="s">
        <v>324</v>
      </c>
      <c r="B9" s="6">
        <v>25350122</v>
      </c>
      <c r="C9" s="6">
        <v>14101043</v>
      </c>
      <c r="D9" s="6">
        <v>11249079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M5" sqref="M5"/>
    </sheetView>
  </sheetViews>
  <sheetFormatPr defaultRowHeight="14.4" x14ac:dyDescent="0.3"/>
  <cols>
    <col min="2" max="2" width="16.33203125" customWidth="1"/>
    <col min="3" max="3" width="11.33203125" bestFit="1" customWidth="1"/>
    <col min="4" max="4" width="19.44140625" customWidth="1"/>
    <col min="5" max="5" width="24.77734375" customWidth="1"/>
    <col min="7" max="7" width="21.6640625" customWidth="1"/>
    <col min="10" max="10" width="13.6640625" bestFit="1" customWidth="1"/>
    <col min="11" max="11" width="13.33203125" bestFit="1" customWidth="1"/>
    <col min="12" max="12" width="13.109375" bestFit="1" customWidth="1"/>
    <col min="13" max="13" width="18.109375" bestFit="1" customWidth="1"/>
    <col min="14" max="14" width="22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318</v>
      </c>
      <c r="H1" s="3" t="s">
        <v>315</v>
      </c>
      <c r="I1" s="3" t="s">
        <v>319</v>
      </c>
      <c r="J1" s="3" t="s">
        <v>320</v>
      </c>
      <c r="K1" s="3" t="s">
        <v>321</v>
      </c>
      <c r="L1" s="3" t="s">
        <v>322</v>
      </c>
      <c r="M1" s="1" t="s">
        <v>312</v>
      </c>
      <c r="N1" s="1" t="s">
        <v>313</v>
      </c>
    </row>
    <row r="2" spans="1:14" x14ac:dyDescent="0.3">
      <c r="A2">
        <v>1</v>
      </c>
      <c r="B2" t="s">
        <v>7</v>
      </c>
      <c r="C2" t="s">
        <v>307</v>
      </c>
      <c r="D2" s="2">
        <v>45203</v>
      </c>
      <c r="E2" s="2">
        <v>45073</v>
      </c>
      <c r="F2">
        <v>4952</v>
      </c>
      <c r="G2">
        <v>16037</v>
      </c>
      <c r="H2">
        <f>VLOOKUP(B:B,'Task 5'!B:D,3,0)</f>
        <v>106808</v>
      </c>
      <c r="I2">
        <f>VLOOKUP(B:B,'Task 5'!B:E,4,0)</f>
        <v>6529</v>
      </c>
      <c r="J2">
        <f>VLOOKUP(B:B,Revenue_Raw!B:E,4,0)</f>
        <v>71594</v>
      </c>
      <c r="K2">
        <f>F2/G2</f>
        <v>0.30878593253102199</v>
      </c>
      <c r="L2">
        <f>J2-F2</f>
        <v>66642</v>
      </c>
      <c r="M2">
        <f>VLOOKUP(B:B,Revenue_Raw!B:C,2,0)</f>
        <v>9205</v>
      </c>
      <c r="N2">
        <f>VLOOKUP('Working Sheet'!B:B,Revenue_Raw!B:D,3,0)</f>
        <v>62389</v>
      </c>
    </row>
    <row r="3" spans="1:14" x14ac:dyDescent="0.3">
      <c r="A3">
        <v>2</v>
      </c>
      <c r="B3" t="s">
        <v>8</v>
      </c>
      <c r="C3" t="s">
        <v>308</v>
      </c>
      <c r="D3" s="2">
        <v>45251</v>
      </c>
      <c r="E3" s="2">
        <v>45267</v>
      </c>
      <c r="F3">
        <v>4115</v>
      </c>
      <c r="G3">
        <v>19737</v>
      </c>
      <c r="H3">
        <f>VLOOKUP(B:B,'Task 5'!B:D,3,0)</f>
        <v>18110</v>
      </c>
      <c r="I3">
        <f>VLOOKUP(B:B,'Task 5'!B:E,4,0)</f>
        <v>16734</v>
      </c>
      <c r="J3">
        <f>VLOOKUP(B:B,Revenue_Raw!B:E,4,0)</f>
        <v>74795</v>
      </c>
      <c r="K3">
        <f t="shared" ref="K3:K66" si="0">F3/G3</f>
        <v>0.20849166540001013</v>
      </c>
      <c r="L3">
        <f t="shared" ref="L3:L66" si="1">J3-F3</f>
        <v>70680</v>
      </c>
      <c r="M3">
        <f>VLOOKUP(B:B,Revenue_Raw!B:C,2,0)</f>
        <v>21917</v>
      </c>
      <c r="N3">
        <f>VLOOKUP('Working Sheet'!B:B,Revenue_Raw!B:D,3,0)</f>
        <v>52878</v>
      </c>
    </row>
    <row r="4" spans="1:14" x14ac:dyDescent="0.3">
      <c r="A4">
        <v>3</v>
      </c>
      <c r="B4" t="s">
        <v>9</v>
      </c>
      <c r="C4" t="s">
        <v>309</v>
      </c>
      <c r="D4" s="2">
        <v>44949</v>
      </c>
      <c r="E4" s="2">
        <v>45106</v>
      </c>
      <c r="F4">
        <v>2134</v>
      </c>
      <c r="G4">
        <v>41115</v>
      </c>
      <c r="H4">
        <f>VLOOKUP(B:B,'Task 5'!B:D,3,0)</f>
        <v>154185</v>
      </c>
      <c r="I4">
        <f>VLOOKUP(B:B,'Task 5'!B:E,4,0)</f>
        <v>9471</v>
      </c>
      <c r="J4">
        <f>VLOOKUP(B:B,Revenue_Raw!B:E,4,0)</f>
        <v>131134</v>
      </c>
      <c r="K4">
        <f t="shared" si="0"/>
        <v>5.1903198346102394E-2</v>
      </c>
      <c r="L4">
        <f t="shared" si="1"/>
        <v>129000</v>
      </c>
      <c r="M4">
        <f>VLOOKUP(B:B,Revenue_Raw!B:C,2,0)</f>
        <v>57646</v>
      </c>
      <c r="N4">
        <f>VLOOKUP('Working Sheet'!B:B,Revenue_Raw!B:D,3,0)</f>
        <v>73488</v>
      </c>
    </row>
    <row r="5" spans="1:14" x14ac:dyDescent="0.3">
      <c r="A5">
        <v>4</v>
      </c>
      <c r="B5" t="s">
        <v>10</v>
      </c>
      <c r="C5" t="s">
        <v>309</v>
      </c>
      <c r="D5" s="2">
        <v>45154</v>
      </c>
      <c r="E5" s="2">
        <v>45000</v>
      </c>
      <c r="F5">
        <v>4525</v>
      </c>
      <c r="G5">
        <v>25368</v>
      </c>
      <c r="H5">
        <f>VLOOKUP(B:B,'Task 5'!B:D,3,0)</f>
        <v>159899</v>
      </c>
      <c r="I5">
        <f>VLOOKUP(B:B,'Task 5'!B:E,4,0)</f>
        <v>28491</v>
      </c>
      <c r="J5">
        <f>VLOOKUP(B:B,Revenue_Raw!B:E,4,0)</f>
        <v>114075</v>
      </c>
      <c r="K5">
        <f t="shared" si="0"/>
        <v>0.17837432986439608</v>
      </c>
      <c r="L5">
        <f t="shared" si="1"/>
        <v>109550</v>
      </c>
      <c r="M5">
        <f>VLOOKUP(B:B,Revenue_Raw!B:C,2,0)</f>
        <v>79808</v>
      </c>
      <c r="N5">
        <f>VLOOKUP('Working Sheet'!B:B,Revenue_Raw!B:D,3,0)</f>
        <v>34267</v>
      </c>
    </row>
    <row r="6" spans="1:14" x14ac:dyDescent="0.3">
      <c r="A6">
        <v>5</v>
      </c>
      <c r="B6" t="s">
        <v>11</v>
      </c>
      <c r="C6" t="s">
        <v>309</v>
      </c>
      <c r="D6" s="2">
        <v>45010</v>
      </c>
      <c r="E6" s="2">
        <v>45119</v>
      </c>
      <c r="F6">
        <v>5470</v>
      </c>
      <c r="G6">
        <v>24991</v>
      </c>
      <c r="H6">
        <f>VLOOKUP(B:B,'Task 5'!B:D,3,0)</f>
        <v>98910</v>
      </c>
      <c r="I6">
        <f>VLOOKUP(B:B,'Task 5'!B:E,4,0)</f>
        <v>8418</v>
      </c>
      <c r="J6">
        <f>VLOOKUP(B:B,Revenue_Raw!B:E,4,0)</f>
        <v>78477</v>
      </c>
      <c r="K6">
        <f t="shared" si="0"/>
        <v>0.218878796366692</v>
      </c>
      <c r="L6">
        <f t="shared" si="1"/>
        <v>73007</v>
      </c>
      <c r="M6">
        <f>VLOOKUP(B:B,Revenue_Raw!B:C,2,0)</f>
        <v>59122</v>
      </c>
      <c r="N6">
        <f>VLOOKUP('Working Sheet'!B:B,Revenue_Raw!B:D,3,0)</f>
        <v>19355</v>
      </c>
    </row>
    <row r="7" spans="1:14" x14ac:dyDescent="0.3">
      <c r="A7">
        <v>6</v>
      </c>
      <c r="B7" t="s">
        <v>12</v>
      </c>
      <c r="C7" t="s">
        <v>310</v>
      </c>
      <c r="D7" s="2">
        <v>45062</v>
      </c>
      <c r="E7" s="2">
        <v>45094</v>
      </c>
      <c r="F7">
        <v>3963</v>
      </c>
      <c r="G7">
        <v>12820</v>
      </c>
      <c r="H7">
        <f>VLOOKUP(B:B,'Task 5'!B:D,3,0)</f>
        <v>131018</v>
      </c>
      <c r="I7">
        <f>VLOOKUP(B:B,'Task 5'!B:E,4,0)</f>
        <v>39084</v>
      </c>
      <c r="J7">
        <f>VLOOKUP(B:B,Revenue_Raw!B:E,4,0)</f>
        <v>70838</v>
      </c>
      <c r="K7">
        <f t="shared" si="0"/>
        <v>0.30912636505460217</v>
      </c>
      <c r="L7">
        <f t="shared" si="1"/>
        <v>66875</v>
      </c>
      <c r="M7">
        <f>VLOOKUP(B:B,Revenue_Raw!B:C,2,0)</f>
        <v>21601</v>
      </c>
      <c r="N7">
        <f>VLOOKUP('Working Sheet'!B:B,Revenue_Raw!B:D,3,0)</f>
        <v>49237</v>
      </c>
    </row>
    <row r="8" spans="1:14" x14ac:dyDescent="0.3">
      <c r="A8">
        <v>7</v>
      </c>
      <c r="B8" t="s">
        <v>13</v>
      </c>
      <c r="C8" t="s">
        <v>309</v>
      </c>
      <c r="D8" s="2">
        <v>44988</v>
      </c>
      <c r="E8" s="2">
        <v>45103</v>
      </c>
      <c r="F8">
        <v>7895</v>
      </c>
      <c r="G8">
        <v>42219</v>
      </c>
      <c r="H8">
        <f>VLOOKUP(B:B,'Task 5'!B:D,3,0)</f>
        <v>52910</v>
      </c>
      <c r="I8">
        <f>VLOOKUP(B:B,'Task 5'!B:E,4,0)</f>
        <v>5295</v>
      </c>
      <c r="J8">
        <f>VLOOKUP(B:B,Revenue_Raw!B:E,4,0)</f>
        <v>101232</v>
      </c>
      <c r="K8">
        <f t="shared" si="0"/>
        <v>0.18700111324285273</v>
      </c>
      <c r="L8">
        <f t="shared" si="1"/>
        <v>93337</v>
      </c>
      <c r="M8">
        <f>VLOOKUP(B:B,Revenue_Raw!B:C,2,0)</f>
        <v>67859</v>
      </c>
      <c r="N8">
        <f>VLOOKUP('Working Sheet'!B:B,Revenue_Raw!B:D,3,0)</f>
        <v>33373</v>
      </c>
    </row>
    <row r="9" spans="1:14" x14ac:dyDescent="0.3">
      <c r="A9">
        <v>8</v>
      </c>
      <c r="B9" t="s">
        <v>14</v>
      </c>
      <c r="C9" t="s">
        <v>311</v>
      </c>
      <c r="D9" s="2">
        <v>45068</v>
      </c>
      <c r="E9" s="2">
        <v>45295</v>
      </c>
      <c r="F9">
        <v>9075</v>
      </c>
      <c r="G9">
        <v>12021</v>
      </c>
      <c r="H9">
        <f>VLOOKUP(B:B,'Task 5'!B:D,3,0)</f>
        <v>159232</v>
      </c>
      <c r="I9">
        <f>VLOOKUP(B:B,'Task 5'!B:E,4,0)</f>
        <v>3378</v>
      </c>
      <c r="J9">
        <f>VLOOKUP(B:B,Revenue_Raw!B:E,4,0)</f>
        <v>44206</v>
      </c>
      <c r="K9">
        <f t="shared" si="0"/>
        <v>0.75492887446967805</v>
      </c>
      <c r="L9">
        <f t="shared" si="1"/>
        <v>35131</v>
      </c>
      <c r="M9">
        <f>VLOOKUP(B:B,Revenue_Raw!B:C,2,0)</f>
        <v>29261</v>
      </c>
      <c r="N9">
        <f>VLOOKUP('Working Sheet'!B:B,Revenue_Raw!B:D,3,0)</f>
        <v>14945</v>
      </c>
    </row>
    <row r="10" spans="1:14" x14ac:dyDescent="0.3">
      <c r="A10">
        <v>9</v>
      </c>
      <c r="B10" t="s">
        <v>15</v>
      </c>
      <c r="C10" t="s">
        <v>307</v>
      </c>
      <c r="D10" s="2">
        <v>44932</v>
      </c>
      <c r="E10" s="2">
        <v>45183</v>
      </c>
      <c r="F10">
        <v>9071</v>
      </c>
      <c r="G10">
        <v>11932</v>
      </c>
      <c r="H10">
        <f>VLOOKUP(B:B,'Task 5'!B:D,3,0)</f>
        <v>136618</v>
      </c>
      <c r="I10">
        <f>VLOOKUP(B:B,'Task 5'!B:E,4,0)</f>
        <v>28298</v>
      </c>
      <c r="J10">
        <f>VLOOKUP(B:B,Revenue_Raw!B:E,4,0)</f>
        <v>94977</v>
      </c>
      <c r="K10">
        <f t="shared" si="0"/>
        <v>0.76022460610124032</v>
      </c>
      <c r="L10">
        <f t="shared" si="1"/>
        <v>85906</v>
      </c>
      <c r="M10">
        <f>VLOOKUP(B:B,Revenue_Raw!B:C,2,0)</f>
        <v>63853</v>
      </c>
      <c r="N10">
        <f>VLOOKUP('Working Sheet'!B:B,Revenue_Raw!B:D,3,0)</f>
        <v>31124</v>
      </c>
    </row>
    <row r="11" spans="1:14" x14ac:dyDescent="0.3">
      <c r="A11">
        <v>10</v>
      </c>
      <c r="B11" t="s">
        <v>16</v>
      </c>
      <c r="C11" t="s">
        <v>308</v>
      </c>
      <c r="D11" s="2">
        <v>45183</v>
      </c>
      <c r="E11" s="2">
        <v>45077</v>
      </c>
      <c r="F11">
        <v>5378</v>
      </c>
      <c r="G11">
        <v>17369</v>
      </c>
      <c r="H11">
        <f>VLOOKUP(B:B,'Task 5'!B:D,3,0)</f>
        <v>75018</v>
      </c>
      <c r="I11">
        <f>VLOOKUP(B:B,'Task 5'!B:E,4,0)</f>
        <v>11631</v>
      </c>
      <c r="J11">
        <f>VLOOKUP(B:B,Revenue_Raw!B:E,4,0)</f>
        <v>57478</v>
      </c>
      <c r="K11">
        <f t="shared" si="0"/>
        <v>0.30963210317231848</v>
      </c>
      <c r="L11">
        <f t="shared" si="1"/>
        <v>52100</v>
      </c>
      <c r="M11">
        <f>VLOOKUP(B:B,Revenue_Raw!B:C,2,0)</f>
        <v>2268</v>
      </c>
      <c r="N11">
        <f>VLOOKUP('Working Sheet'!B:B,Revenue_Raw!B:D,3,0)</f>
        <v>55210</v>
      </c>
    </row>
    <row r="12" spans="1:14" x14ac:dyDescent="0.3">
      <c r="A12">
        <v>11</v>
      </c>
      <c r="B12" t="s">
        <v>17</v>
      </c>
      <c r="C12" t="s">
        <v>308</v>
      </c>
      <c r="D12" s="2">
        <v>45063</v>
      </c>
      <c r="E12" s="2">
        <v>45177</v>
      </c>
      <c r="F12">
        <v>9752</v>
      </c>
      <c r="G12">
        <v>24372</v>
      </c>
      <c r="H12">
        <f>VLOOKUP(B:B,'Task 5'!B:D,3,0)</f>
        <v>48403</v>
      </c>
      <c r="I12">
        <f>VLOOKUP(B:B,'Task 5'!B:E,4,0)</f>
        <v>3630</v>
      </c>
      <c r="J12">
        <f>VLOOKUP(B:B,Revenue_Raw!B:E,4,0)</f>
        <v>57963</v>
      </c>
      <c r="K12">
        <f t="shared" si="0"/>
        <v>0.40013129821106186</v>
      </c>
      <c r="L12">
        <f t="shared" si="1"/>
        <v>48211</v>
      </c>
      <c r="M12">
        <f>VLOOKUP(B:B,Revenue_Raw!B:C,2,0)</f>
        <v>22263</v>
      </c>
      <c r="N12">
        <f>VLOOKUP('Working Sheet'!B:B,Revenue_Raw!B:D,3,0)</f>
        <v>35700</v>
      </c>
    </row>
    <row r="13" spans="1:14" x14ac:dyDescent="0.3">
      <c r="A13">
        <v>12</v>
      </c>
      <c r="B13" t="s">
        <v>18</v>
      </c>
      <c r="C13" t="s">
        <v>307</v>
      </c>
      <c r="D13" s="2">
        <v>45134</v>
      </c>
      <c r="E13" s="2">
        <v>44988</v>
      </c>
      <c r="F13">
        <v>3742</v>
      </c>
      <c r="G13">
        <v>7086</v>
      </c>
      <c r="H13">
        <f>VLOOKUP(B:B,'Task 5'!B:D,3,0)</f>
        <v>78696</v>
      </c>
      <c r="I13">
        <f>VLOOKUP(B:B,'Task 5'!B:E,4,0)</f>
        <v>8125</v>
      </c>
      <c r="J13">
        <f>VLOOKUP(B:B,Revenue_Raw!B:E,4,0)</f>
        <v>109645</v>
      </c>
      <c r="K13">
        <f t="shared" si="0"/>
        <v>0.52808354501834609</v>
      </c>
      <c r="L13">
        <f t="shared" si="1"/>
        <v>105903</v>
      </c>
      <c r="M13">
        <f>VLOOKUP(B:B,Revenue_Raw!B:C,2,0)</f>
        <v>59382</v>
      </c>
      <c r="N13">
        <f>VLOOKUP('Working Sheet'!B:B,Revenue_Raw!B:D,3,0)</f>
        <v>50263</v>
      </c>
    </row>
    <row r="14" spans="1:14" x14ac:dyDescent="0.3">
      <c r="A14">
        <v>13</v>
      </c>
      <c r="B14" t="s">
        <v>19</v>
      </c>
      <c r="C14" t="s">
        <v>311</v>
      </c>
      <c r="D14" s="2">
        <v>45066</v>
      </c>
      <c r="E14" s="2">
        <v>45069</v>
      </c>
      <c r="F14">
        <v>5704</v>
      </c>
      <c r="G14">
        <v>28498</v>
      </c>
      <c r="H14">
        <f>VLOOKUP(B:B,'Task 5'!B:D,3,0)</f>
        <v>114198</v>
      </c>
      <c r="I14">
        <f>VLOOKUP(B:B,'Task 5'!B:E,4,0)</f>
        <v>10006</v>
      </c>
      <c r="J14">
        <f>VLOOKUP(B:B,Revenue_Raw!B:E,4,0)</f>
        <v>36555</v>
      </c>
      <c r="K14">
        <f t="shared" si="0"/>
        <v>0.20015439679977542</v>
      </c>
      <c r="L14">
        <f t="shared" si="1"/>
        <v>30851</v>
      </c>
      <c r="M14">
        <f>VLOOKUP(B:B,Revenue_Raw!B:C,2,0)</f>
        <v>11709</v>
      </c>
      <c r="N14">
        <f>VLOOKUP('Working Sheet'!B:B,Revenue_Raw!B:D,3,0)</f>
        <v>24846</v>
      </c>
    </row>
    <row r="15" spans="1:14" x14ac:dyDescent="0.3">
      <c r="A15">
        <v>14</v>
      </c>
      <c r="B15" t="s">
        <v>20</v>
      </c>
      <c r="C15" t="s">
        <v>310</v>
      </c>
      <c r="D15" s="2">
        <v>44931</v>
      </c>
      <c r="E15" s="2">
        <v>45279</v>
      </c>
      <c r="F15">
        <v>5452</v>
      </c>
      <c r="G15">
        <v>17837</v>
      </c>
      <c r="H15">
        <f>VLOOKUP(B:B,'Task 5'!B:D,3,0)</f>
        <v>192798</v>
      </c>
      <c r="I15">
        <f>VLOOKUP(B:B,'Task 5'!B:E,4,0)</f>
        <v>7308</v>
      </c>
      <c r="J15">
        <f>VLOOKUP(B:B,Revenue_Raw!B:E,4,0)</f>
        <v>58347</v>
      </c>
      <c r="K15">
        <f t="shared" si="0"/>
        <v>0.30565678084879744</v>
      </c>
      <c r="L15">
        <f t="shared" si="1"/>
        <v>52895</v>
      </c>
      <c r="M15">
        <f>VLOOKUP(B:B,Revenue_Raw!B:C,2,0)</f>
        <v>25576</v>
      </c>
      <c r="N15">
        <f>VLOOKUP('Working Sheet'!B:B,Revenue_Raw!B:D,3,0)</f>
        <v>32771</v>
      </c>
    </row>
    <row r="16" spans="1:14" x14ac:dyDescent="0.3">
      <c r="A16">
        <v>15</v>
      </c>
      <c r="B16" t="s">
        <v>21</v>
      </c>
      <c r="C16" t="s">
        <v>308</v>
      </c>
      <c r="D16" s="2">
        <v>45275</v>
      </c>
      <c r="E16" s="2">
        <v>45099</v>
      </c>
      <c r="F16">
        <v>7743</v>
      </c>
      <c r="G16">
        <v>38130</v>
      </c>
      <c r="H16">
        <f>VLOOKUP(B:B,'Task 5'!B:D,3,0)</f>
        <v>69432</v>
      </c>
      <c r="I16">
        <f>VLOOKUP(B:B,'Task 5'!B:E,4,0)</f>
        <v>42282</v>
      </c>
      <c r="J16">
        <f>VLOOKUP(B:B,Revenue_Raw!B:E,4,0)</f>
        <v>46320</v>
      </c>
      <c r="K16">
        <f t="shared" si="0"/>
        <v>0.2030684500393391</v>
      </c>
      <c r="L16">
        <f t="shared" si="1"/>
        <v>38577</v>
      </c>
      <c r="M16">
        <f>VLOOKUP(B:B,Revenue_Raw!B:C,2,0)</f>
        <v>22795</v>
      </c>
      <c r="N16">
        <f>VLOOKUP('Working Sheet'!B:B,Revenue_Raw!B:D,3,0)</f>
        <v>23525</v>
      </c>
    </row>
    <row r="17" spans="1:14" x14ac:dyDescent="0.3">
      <c r="A17">
        <v>16</v>
      </c>
      <c r="B17" t="s">
        <v>22</v>
      </c>
      <c r="C17" t="s">
        <v>310</v>
      </c>
      <c r="D17" s="2">
        <v>45209</v>
      </c>
      <c r="E17" s="2">
        <v>44954</v>
      </c>
      <c r="F17">
        <v>6630</v>
      </c>
      <c r="G17">
        <v>9648</v>
      </c>
      <c r="H17">
        <f>VLOOKUP(B:B,'Task 5'!B:D,3,0)</f>
        <v>168302</v>
      </c>
      <c r="I17">
        <f>VLOOKUP(B:B,'Task 5'!B:E,4,0)</f>
        <v>6530</v>
      </c>
      <c r="J17">
        <f>VLOOKUP(B:B,Revenue_Raw!B:E,4,0)</f>
        <v>87975</v>
      </c>
      <c r="K17">
        <f t="shared" si="0"/>
        <v>0.68718905472636815</v>
      </c>
      <c r="L17">
        <f t="shared" si="1"/>
        <v>81345</v>
      </c>
      <c r="M17">
        <f>VLOOKUP(B:B,Revenue_Raw!B:C,2,0)</f>
        <v>23113</v>
      </c>
      <c r="N17">
        <f>VLOOKUP('Working Sheet'!B:B,Revenue_Raw!B:D,3,0)</f>
        <v>64862</v>
      </c>
    </row>
    <row r="18" spans="1:14" x14ac:dyDescent="0.3">
      <c r="A18">
        <v>17</v>
      </c>
      <c r="B18" t="s">
        <v>23</v>
      </c>
      <c r="C18" t="s">
        <v>310</v>
      </c>
      <c r="D18" s="2">
        <v>45001</v>
      </c>
      <c r="E18" s="2">
        <v>45060</v>
      </c>
      <c r="F18">
        <v>3562</v>
      </c>
      <c r="G18">
        <v>17059</v>
      </c>
      <c r="H18">
        <f>VLOOKUP(B:B,'Task 5'!B:D,3,0)</f>
        <v>102680</v>
      </c>
      <c r="I18">
        <f>VLOOKUP(B:B,'Task 5'!B:E,4,0)</f>
        <v>18170</v>
      </c>
      <c r="J18">
        <f>VLOOKUP(B:B,Revenue_Raw!B:E,4,0)</f>
        <v>75514</v>
      </c>
      <c r="K18">
        <f t="shared" si="0"/>
        <v>0.20880473650272582</v>
      </c>
      <c r="L18">
        <f t="shared" si="1"/>
        <v>71952</v>
      </c>
      <c r="M18">
        <f>VLOOKUP(B:B,Revenue_Raw!B:C,2,0)</f>
        <v>20854</v>
      </c>
      <c r="N18">
        <f>VLOOKUP('Working Sheet'!B:B,Revenue_Raw!B:D,3,0)</f>
        <v>54660</v>
      </c>
    </row>
    <row r="19" spans="1:14" x14ac:dyDescent="0.3">
      <c r="A19">
        <v>18</v>
      </c>
      <c r="B19" t="s">
        <v>24</v>
      </c>
      <c r="C19" t="s">
        <v>308</v>
      </c>
      <c r="D19" s="2">
        <v>45235</v>
      </c>
      <c r="E19" s="2">
        <v>45244</v>
      </c>
      <c r="F19">
        <v>8434</v>
      </c>
      <c r="G19">
        <v>18956</v>
      </c>
      <c r="H19">
        <f>VLOOKUP(B:B,'Task 5'!B:D,3,0)</f>
        <v>94535</v>
      </c>
      <c r="I19">
        <f>VLOOKUP(B:B,'Task 5'!B:E,4,0)</f>
        <v>9439</v>
      </c>
      <c r="J19">
        <f>VLOOKUP(B:B,Revenue_Raw!B:E,4,0)</f>
        <v>114774</v>
      </c>
      <c r="K19">
        <f t="shared" si="0"/>
        <v>0.4449250896813674</v>
      </c>
      <c r="L19">
        <f t="shared" si="1"/>
        <v>106340</v>
      </c>
      <c r="M19">
        <f>VLOOKUP(B:B,Revenue_Raw!B:C,2,0)</f>
        <v>51950</v>
      </c>
      <c r="N19">
        <f>VLOOKUP('Working Sheet'!B:B,Revenue_Raw!B:D,3,0)</f>
        <v>62824</v>
      </c>
    </row>
    <row r="20" spans="1:14" x14ac:dyDescent="0.3">
      <c r="A20">
        <v>19</v>
      </c>
      <c r="B20" t="s">
        <v>25</v>
      </c>
      <c r="C20" t="s">
        <v>310</v>
      </c>
      <c r="D20" s="2">
        <v>45146</v>
      </c>
      <c r="E20" s="2">
        <v>45316</v>
      </c>
      <c r="F20">
        <v>4366</v>
      </c>
      <c r="G20">
        <v>39227</v>
      </c>
      <c r="H20">
        <f>VLOOKUP(B:B,'Task 5'!B:D,3,0)</f>
        <v>9413</v>
      </c>
      <c r="I20">
        <f>VLOOKUP(B:B,'Task 5'!B:E,4,0)</f>
        <v>20143</v>
      </c>
      <c r="J20">
        <f>VLOOKUP(B:B,Revenue_Raw!B:E,4,0)</f>
        <v>85114</v>
      </c>
      <c r="K20">
        <f t="shared" si="0"/>
        <v>0.11130088969332348</v>
      </c>
      <c r="L20">
        <f t="shared" si="1"/>
        <v>80748</v>
      </c>
      <c r="M20">
        <f>VLOOKUP(B:B,Revenue_Raw!B:C,2,0)</f>
        <v>58944</v>
      </c>
      <c r="N20">
        <f>VLOOKUP('Working Sheet'!B:B,Revenue_Raw!B:D,3,0)</f>
        <v>26170</v>
      </c>
    </row>
    <row r="21" spans="1:14" x14ac:dyDescent="0.3">
      <c r="A21">
        <v>20</v>
      </c>
      <c r="B21" t="s">
        <v>26</v>
      </c>
      <c r="C21" t="s">
        <v>307</v>
      </c>
      <c r="D21" s="2">
        <v>45234</v>
      </c>
      <c r="E21" s="2">
        <v>45230</v>
      </c>
      <c r="F21">
        <v>8078</v>
      </c>
      <c r="G21">
        <v>48685</v>
      </c>
      <c r="H21">
        <f>VLOOKUP(B:B,'Task 5'!B:D,3,0)</f>
        <v>76516</v>
      </c>
      <c r="I21">
        <f>VLOOKUP(B:B,'Task 5'!B:E,4,0)</f>
        <v>30087</v>
      </c>
      <c r="J21">
        <f>VLOOKUP(B:B,Revenue_Raw!B:E,4,0)</f>
        <v>73418</v>
      </c>
      <c r="K21">
        <f t="shared" si="0"/>
        <v>0.16592379583033789</v>
      </c>
      <c r="L21">
        <f t="shared" si="1"/>
        <v>65340</v>
      </c>
      <c r="M21">
        <f>VLOOKUP(B:B,Revenue_Raw!B:C,2,0)</f>
        <v>45534</v>
      </c>
      <c r="N21">
        <f>VLOOKUP('Working Sheet'!B:B,Revenue_Raw!B:D,3,0)</f>
        <v>27884</v>
      </c>
    </row>
    <row r="22" spans="1:14" x14ac:dyDescent="0.3">
      <c r="A22">
        <v>21</v>
      </c>
      <c r="B22" t="s">
        <v>27</v>
      </c>
      <c r="C22" t="s">
        <v>309</v>
      </c>
      <c r="D22" s="2">
        <v>45154</v>
      </c>
      <c r="E22" s="2">
        <v>45232</v>
      </c>
      <c r="F22">
        <v>9804</v>
      </c>
      <c r="G22">
        <v>44715</v>
      </c>
      <c r="H22">
        <f>VLOOKUP(B:B,'Task 5'!B:D,3,0)</f>
        <v>81763</v>
      </c>
      <c r="I22">
        <f>VLOOKUP(B:B,'Task 5'!B:E,4,0)</f>
        <v>4664</v>
      </c>
      <c r="J22">
        <f>VLOOKUP(B:B,Revenue_Raw!B:E,4,0)</f>
        <v>68571</v>
      </c>
      <c r="K22">
        <f t="shared" si="0"/>
        <v>0.21925528346192552</v>
      </c>
      <c r="L22">
        <f t="shared" si="1"/>
        <v>58767</v>
      </c>
      <c r="M22">
        <f>VLOOKUP(B:B,Revenue_Raw!B:C,2,0)</f>
        <v>22507</v>
      </c>
      <c r="N22">
        <f>VLOOKUP('Working Sheet'!B:B,Revenue_Raw!B:D,3,0)</f>
        <v>46064</v>
      </c>
    </row>
    <row r="23" spans="1:14" x14ac:dyDescent="0.3">
      <c r="A23">
        <v>22</v>
      </c>
      <c r="B23" t="s">
        <v>28</v>
      </c>
      <c r="C23" t="s">
        <v>308</v>
      </c>
      <c r="D23" s="2">
        <v>45288</v>
      </c>
      <c r="E23" s="2">
        <v>45057</v>
      </c>
      <c r="F23">
        <v>5545</v>
      </c>
      <c r="G23">
        <v>38310</v>
      </c>
      <c r="H23">
        <f>VLOOKUP(B:B,'Task 5'!B:D,3,0)</f>
        <v>156410</v>
      </c>
      <c r="I23">
        <f>VLOOKUP(B:B,'Task 5'!B:E,4,0)</f>
        <v>19496</v>
      </c>
      <c r="J23">
        <f>VLOOKUP(B:B,Revenue_Raw!B:E,4,0)</f>
        <v>113249</v>
      </c>
      <c r="K23">
        <f t="shared" si="0"/>
        <v>0.14474027669015924</v>
      </c>
      <c r="L23">
        <f t="shared" si="1"/>
        <v>107704</v>
      </c>
      <c r="M23">
        <f>VLOOKUP(B:B,Revenue_Raw!B:C,2,0)</f>
        <v>67884</v>
      </c>
      <c r="N23">
        <f>VLOOKUP('Working Sheet'!B:B,Revenue_Raw!B:D,3,0)</f>
        <v>45365</v>
      </c>
    </row>
    <row r="24" spans="1:14" x14ac:dyDescent="0.3">
      <c r="A24">
        <v>23</v>
      </c>
      <c r="B24" t="s">
        <v>29</v>
      </c>
      <c r="C24" t="s">
        <v>309</v>
      </c>
      <c r="D24" s="2">
        <v>45201</v>
      </c>
      <c r="E24" s="2">
        <v>45029</v>
      </c>
      <c r="F24">
        <v>1571</v>
      </c>
      <c r="G24">
        <v>12128</v>
      </c>
      <c r="H24">
        <f>VLOOKUP(B:B,'Task 5'!B:D,3,0)</f>
        <v>69540</v>
      </c>
      <c r="I24">
        <f>VLOOKUP(B:B,'Task 5'!B:E,4,0)</f>
        <v>42659</v>
      </c>
      <c r="J24">
        <f>VLOOKUP(B:B,Revenue_Raw!B:E,4,0)</f>
        <v>103202</v>
      </c>
      <c r="K24">
        <f t="shared" si="0"/>
        <v>0.12953496042216359</v>
      </c>
      <c r="L24">
        <f t="shared" si="1"/>
        <v>101631</v>
      </c>
      <c r="M24">
        <f>VLOOKUP(B:B,Revenue_Raw!B:C,2,0)</f>
        <v>34893</v>
      </c>
      <c r="N24">
        <f>VLOOKUP('Working Sheet'!B:B,Revenue_Raw!B:D,3,0)</f>
        <v>68309</v>
      </c>
    </row>
    <row r="25" spans="1:14" x14ac:dyDescent="0.3">
      <c r="A25">
        <v>24</v>
      </c>
      <c r="B25" t="s">
        <v>30</v>
      </c>
      <c r="C25" t="s">
        <v>308</v>
      </c>
      <c r="D25" s="2">
        <v>45217</v>
      </c>
      <c r="E25" s="2">
        <v>45066</v>
      </c>
      <c r="F25">
        <v>4748</v>
      </c>
      <c r="G25">
        <v>5239</v>
      </c>
      <c r="H25">
        <f>VLOOKUP(B:B,'Task 5'!B:D,3,0)</f>
        <v>128893</v>
      </c>
      <c r="I25">
        <f>VLOOKUP(B:B,'Task 5'!B:E,4,0)</f>
        <v>4968</v>
      </c>
      <c r="J25">
        <f>VLOOKUP(B:B,Revenue_Raw!B:E,4,0)</f>
        <v>93055</v>
      </c>
      <c r="K25">
        <f t="shared" si="0"/>
        <v>0.90627982439396837</v>
      </c>
      <c r="L25">
        <f t="shared" si="1"/>
        <v>88307</v>
      </c>
      <c r="M25">
        <f>VLOOKUP(B:B,Revenue_Raw!B:C,2,0)</f>
        <v>57159</v>
      </c>
      <c r="N25">
        <f>VLOOKUP('Working Sheet'!B:B,Revenue_Raw!B:D,3,0)</f>
        <v>35896</v>
      </c>
    </row>
    <row r="26" spans="1:14" x14ac:dyDescent="0.3">
      <c r="A26">
        <v>25</v>
      </c>
      <c r="B26" t="s">
        <v>31</v>
      </c>
      <c r="C26" t="s">
        <v>311</v>
      </c>
      <c r="D26" s="2">
        <v>44978</v>
      </c>
      <c r="E26" s="2">
        <v>45116</v>
      </c>
      <c r="F26">
        <v>1901</v>
      </c>
      <c r="G26">
        <v>19223</v>
      </c>
      <c r="H26">
        <f>VLOOKUP(B:B,'Task 5'!B:D,3,0)</f>
        <v>119361</v>
      </c>
      <c r="I26">
        <f>VLOOKUP(B:B,'Task 5'!B:E,4,0)</f>
        <v>29461</v>
      </c>
      <c r="J26">
        <f>VLOOKUP(B:B,Revenue_Raw!B:E,4,0)</f>
        <v>70869</v>
      </c>
      <c r="K26">
        <f t="shared" si="0"/>
        <v>9.8891952348748896E-2</v>
      </c>
      <c r="L26">
        <f t="shared" si="1"/>
        <v>68968</v>
      </c>
      <c r="M26">
        <f>VLOOKUP(B:B,Revenue_Raw!B:C,2,0)</f>
        <v>52099</v>
      </c>
      <c r="N26">
        <f>VLOOKUP('Working Sheet'!B:B,Revenue_Raw!B:D,3,0)</f>
        <v>18770</v>
      </c>
    </row>
    <row r="27" spans="1:14" x14ac:dyDescent="0.3">
      <c r="A27">
        <v>26</v>
      </c>
      <c r="B27" t="s">
        <v>32</v>
      </c>
      <c r="C27" t="s">
        <v>309</v>
      </c>
      <c r="D27" s="2">
        <v>45085</v>
      </c>
      <c r="E27" s="2">
        <v>45305</v>
      </c>
      <c r="F27">
        <v>3309</v>
      </c>
      <c r="G27">
        <v>32018</v>
      </c>
      <c r="H27">
        <f>VLOOKUP(B:B,'Task 5'!B:D,3,0)</f>
        <v>194732</v>
      </c>
      <c r="I27">
        <f>VLOOKUP(B:B,'Task 5'!B:E,4,0)</f>
        <v>37848</v>
      </c>
      <c r="J27">
        <f>VLOOKUP(B:B,Revenue_Raw!B:E,4,0)</f>
        <v>79186</v>
      </c>
      <c r="K27">
        <f t="shared" si="0"/>
        <v>0.10334811668436504</v>
      </c>
      <c r="L27">
        <f t="shared" si="1"/>
        <v>75877</v>
      </c>
      <c r="M27">
        <f>VLOOKUP(B:B,Revenue_Raw!B:C,2,0)</f>
        <v>5722</v>
      </c>
      <c r="N27">
        <f>VLOOKUP('Working Sheet'!B:B,Revenue_Raw!B:D,3,0)</f>
        <v>73464</v>
      </c>
    </row>
    <row r="28" spans="1:14" x14ac:dyDescent="0.3">
      <c r="A28">
        <v>27</v>
      </c>
      <c r="B28" t="s">
        <v>33</v>
      </c>
      <c r="C28" t="s">
        <v>308</v>
      </c>
      <c r="D28" s="2">
        <v>45241</v>
      </c>
      <c r="E28" s="2">
        <v>44994</v>
      </c>
      <c r="F28">
        <v>7182</v>
      </c>
      <c r="G28">
        <v>12315</v>
      </c>
      <c r="H28">
        <f>VLOOKUP(B:B,'Task 5'!B:D,3,0)</f>
        <v>134013</v>
      </c>
      <c r="I28">
        <f>VLOOKUP(B:B,'Task 5'!B:E,4,0)</f>
        <v>42241</v>
      </c>
      <c r="J28">
        <f>VLOOKUP(B:B,Revenue_Raw!B:E,4,0)</f>
        <v>57792</v>
      </c>
      <c r="K28">
        <f t="shared" si="0"/>
        <v>0.58319123020706454</v>
      </c>
      <c r="L28">
        <f t="shared" si="1"/>
        <v>50610</v>
      </c>
      <c r="M28">
        <f>VLOOKUP(B:B,Revenue_Raw!B:C,2,0)</f>
        <v>27601</v>
      </c>
      <c r="N28">
        <f>VLOOKUP('Working Sheet'!B:B,Revenue_Raw!B:D,3,0)</f>
        <v>30191</v>
      </c>
    </row>
    <row r="29" spans="1:14" x14ac:dyDescent="0.3">
      <c r="A29">
        <v>28</v>
      </c>
      <c r="B29" t="s">
        <v>34</v>
      </c>
      <c r="C29" t="s">
        <v>310</v>
      </c>
      <c r="D29" s="2">
        <v>45238</v>
      </c>
      <c r="E29" s="2">
        <v>45052</v>
      </c>
      <c r="F29">
        <v>7232</v>
      </c>
      <c r="G29">
        <v>40661</v>
      </c>
      <c r="H29">
        <f>VLOOKUP(B:B,'Task 5'!B:D,3,0)</f>
        <v>99273</v>
      </c>
      <c r="I29">
        <f>VLOOKUP(B:B,'Task 5'!B:E,4,0)</f>
        <v>15265</v>
      </c>
      <c r="J29">
        <f>VLOOKUP(B:B,Revenue_Raw!B:E,4,0)</f>
        <v>61652</v>
      </c>
      <c r="K29">
        <f t="shared" si="0"/>
        <v>0.17786084946263003</v>
      </c>
      <c r="L29">
        <f t="shared" si="1"/>
        <v>54420</v>
      </c>
      <c r="M29">
        <f>VLOOKUP(B:B,Revenue_Raw!B:C,2,0)</f>
        <v>42385</v>
      </c>
      <c r="N29">
        <f>VLOOKUP('Working Sheet'!B:B,Revenue_Raw!B:D,3,0)</f>
        <v>19267</v>
      </c>
    </row>
    <row r="30" spans="1:14" x14ac:dyDescent="0.3">
      <c r="A30">
        <v>29</v>
      </c>
      <c r="B30" t="s">
        <v>35</v>
      </c>
      <c r="C30" t="s">
        <v>309</v>
      </c>
      <c r="D30" s="2">
        <v>45201</v>
      </c>
      <c r="E30" s="2">
        <v>45006</v>
      </c>
      <c r="F30">
        <v>6839</v>
      </c>
      <c r="G30">
        <v>43887</v>
      </c>
      <c r="H30">
        <f>VLOOKUP(B:B,'Task 5'!B:D,3,0)</f>
        <v>59702</v>
      </c>
      <c r="I30">
        <f>VLOOKUP(B:B,'Task 5'!B:E,4,0)</f>
        <v>703</v>
      </c>
      <c r="J30">
        <f>VLOOKUP(B:B,Revenue_Raw!B:E,4,0)</f>
        <v>96730</v>
      </c>
      <c r="K30">
        <f t="shared" si="0"/>
        <v>0.15583202315036343</v>
      </c>
      <c r="L30">
        <f t="shared" si="1"/>
        <v>89891</v>
      </c>
      <c r="M30">
        <f>VLOOKUP(B:B,Revenue_Raw!B:C,2,0)</f>
        <v>41831</v>
      </c>
      <c r="N30">
        <f>VLOOKUP('Working Sheet'!B:B,Revenue_Raw!B:D,3,0)</f>
        <v>54899</v>
      </c>
    </row>
    <row r="31" spans="1:14" x14ac:dyDescent="0.3">
      <c r="A31">
        <v>30</v>
      </c>
      <c r="B31" t="s">
        <v>36</v>
      </c>
      <c r="C31" t="s">
        <v>309</v>
      </c>
      <c r="D31" s="2">
        <v>45270</v>
      </c>
      <c r="E31" s="2">
        <v>45274</v>
      </c>
      <c r="F31">
        <v>7514</v>
      </c>
      <c r="G31">
        <v>11117</v>
      </c>
      <c r="H31">
        <f>VLOOKUP(B:B,'Task 5'!B:D,3,0)</f>
        <v>128610</v>
      </c>
      <c r="I31">
        <f>VLOOKUP(B:B,'Task 5'!B:E,4,0)</f>
        <v>32467</v>
      </c>
      <c r="J31">
        <f>VLOOKUP(B:B,Revenue_Raw!B:E,4,0)</f>
        <v>82050</v>
      </c>
      <c r="K31">
        <f t="shared" si="0"/>
        <v>0.67590177206080782</v>
      </c>
      <c r="L31">
        <f t="shared" si="1"/>
        <v>74536</v>
      </c>
      <c r="M31">
        <f>VLOOKUP(B:B,Revenue_Raw!B:C,2,0)</f>
        <v>28025</v>
      </c>
      <c r="N31">
        <f>VLOOKUP('Working Sheet'!B:B,Revenue_Raw!B:D,3,0)</f>
        <v>54025</v>
      </c>
    </row>
    <row r="32" spans="1:14" x14ac:dyDescent="0.3">
      <c r="A32">
        <v>31</v>
      </c>
      <c r="B32" t="s">
        <v>37</v>
      </c>
      <c r="C32" t="s">
        <v>309</v>
      </c>
      <c r="D32" s="2">
        <v>45253</v>
      </c>
      <c r="E32" s="2">
        <v>45316</v>
      </c>
      <c r="F32">
        <v>8300</v>
      </c>
      <c r="G32">
        <v>47898</v>
      </c>
      <c r="H32">
        <f>VLOOKUP(B:B,'Task 5'!B:D,3,0)</f>
        <v>105964</v>
      </c>
      <c r="I32">
        <f>VLOOKUP(B:B,'Task 5'!B:E,4,0)</f>
        <v>23863</v>
      </c>
      <c r="J32">
        <f>VLOOKUP(B:B,Revenue_Raw!B:E,4,0)</f>
        <v>153279</v>
      </c>
      <c r="K32">
        <f t="shared" si="0"/>
        <v>0.17328489707294667</v>
      </c>
      <c r="L32">
        <f t="shared" si="1"/>
        <v>144979</v>
      </c>
      <c r="M32">
        <f>VLOOKUP(B:B,Revenue_Raw!B:C,2,0)</f>
        <v>83282</v>
      </c>
      <c r="N32">
        <f>VLOOKUP('Working Sheet'!B:B,Revenue_Raw!B:D,3,0)</f>
        <v>69997</v>
      </c>
    </row>
    <row r="33" spans="1:14" x14ac:dyDescent="0.3">
      <c r="A33">
        <v>32</v>
      </c>
      <c r="B33" t="s">
        <v>38</v>
      </c>
      <c r="C33" t="s">
        <v>308</v>
      </c>
      <c r="D33" s="2">
        <v>44980</v>
      </c>
      <c r="E33" s="2">
        <v>45015</v>
      </c>
      <c r="F33">
        <v>4096</v>
      </c>
      <c r="G33">
        <v>45391</v>
      </c>
      <c r="H33">
        <f>VLOOKUP(B:B,'Task 5'!B:D,3,0)</f>
        <v>1688</v>
      </c>
      <c r="I33">
        <f>VLOOKUP(B:B,'Task 5'!B:E,4,0)</f>
        <v>39102</v>
      </c>
      <c r="J33">
        <f>VLOOKUP(B:B,Revenue_Raw!B:E,4,0)</f>
        <v>66794</v>
      </c>
      <c r="K33">
        <f t="shared" si="0"/>
        <v>9.0238152937807056E-2</v>
      </c>
      <c r="L33">
        <f t="shared" si="1"/>
        <v>62698</v>
      </c>
      <c r="M33">
        <f>VLOOKUP(B:B,Revenue_Raw!B:C,2,0)</f>
        <v>24208</v>
      </c>
      <c r="N33">
        <f>VLOOKUP('Working Sheet'!B:B,Revenue_Raw!B:D,3,0)</f>
        <v>42586</v>
      </c>
    </row>
    <row r="34" spans="1:14" x14ac:dyDescent="0.3">
      <c r="A34">
        <v>33</v>
      </c>
      <c r="B34" t="s">
        <v>39</v>
      </c>
      <c r="C34" t="s">
        <v>310</v>
      </c>
      <c r="D34" s="2">
        <v>45231</v>
      </c>
      <c r="E34" s="2">
        <v>45088</v>
      </c>
      <c r="F34">
        <v>4458</v>
      </c>
      <c r="G34">
        <v>17448</v>
      </c>
      <c r="H34">
        <f>VLOOKUP(B:B,'Task 5'!B:D,3,0)</f>
        <v>107280</v>
      </c>
      <c r="I34">
        <f>VLOOKUP(B:B,'Task 5'!B:E,4,0)</f>
        <v>44670</v>
      </c>
      <c r="J34">
        <f>VLOOKUP(B:B,Revenue_Raw!B:E,4,0)</f>
        <v>72403</v>
      </c>
      <c r="K34">
        <f t="shared" si="0"/>
        <v>0.25550206327372765</v>
      </c>
      <c r="L34">
        <f t="shared" si="1"/>
        <v>67945</v>
      </c>
      <c r="M34">
        <f>VLOOKUP(B:B,Revenue_Raw!B:C,2,0)</f>
        <v>8661</v>
      </c>
      <c r="N34">
        <f>VLOOKUP('Working Sheet'!B:B,Revenue_Raw!B:D,3,0)</f>
        <v>63742</v>
      </c>
    </row>
    <row r="35" spans="1:14" x14ac:dyDescent="0.3">
      <c r="A35">
        <v>34</v>
      </c>
      <c r="B35" t="s">
        <v>40</v>
      </c>
      <c r="C35" t="s">
        <v>310</v>
      </c>
      <c r="D35" s="2">
        <v>45021</v>
      </c>
      <c r="E35" s="2">
        <v>45202</v>
      </c>
      <c r="F35">
        <v>9019</v>
      </c>
      <c r="G35">
        <v>8436</v>
      </c>
      <c r="H35">
        <f>VLOOKUP(B:B,'Task 5'!B:D,3,0)</f>
        <v>55272</v>
      </c>
      <c r="I35">
        <f>VLOOKUP(B:B,'Task 5'!B:E,4,0)</f>
        <v>38934</v>
      </c>
      <c r="J35">
        <f>VLOOKUP(B:B,Revenue_Raw!B:E,4,0)</f>
        <v>105142</v>
      </c>
      <c r="K35">
        <f t="shared" si="0"/>
        <v>1.069108582266477</v>
      </c>
      <c r="L35">
        <f t="shared" si="1"/>
        <v>96123</v>
      </c>
      <c r="M35">
        <f>VLOOKUP(B:B,Revenue_Raw!B:C,2,0)</f>
        <v>92082</v>
      </c>
      <c r="N35">
        <f>VLOOKUP('Working Sheet'!B:B,Revenue_Raw!B:D,3,0)</f>
        <v>13060</v>
      </c>
    </row>
    <row r="36" spans="1:14" x14ac:dyDescent="0.3">
      <c r="A36">
        <v>35</v>
      </c>
      <c r="B36" t="s">
        <v>41</v>
      </c>
      <c r="C36" t="s">
        <v>310</v>
      </c>
      <c r="D36" s="2">
        <v>44986</v>
      </c>
      <c r="E36" s="2">
        <v>45205</v>
      </c>
      <c r="F36">
        <v>4971</v>
      </c>
      <c r="G36">
        <v>28847</v>
      </c>
      <c r="H36">
        <f>VLOOKUP(B:B,'Task 5'!B:D,3,0)</f>
        <v>15924</v>
      </c>
      <c r="I36">
        <f>VLOOKUP(B:B,'Task 5'!B:E,4,0)</f>
        <v>10563</v>
      </c>
      <c r="J36">
        <f>VLOOKUP(B:B,Revenue_Raw!B:E,4,0)</f>
        <v>76036</v>
      </c>
      <c r="K36">
        <f t="shared" si="0"/>
        <v>0.17232294519360766</v>
      </c>
      <c r="L36">
        <f t="shared" si="1"/>
        <v>71065</v>
      </c>
      <c r="M36">
        <f>VLOOKUP(B:B,Revenue_Raw!B:C,2,0)</f>
        <v>7950</v>
      </c>
      <c r="N36">
        <f>VLOOKUP('Working Sheet'!B:B,Revenue_Raw!B:D,3,0)</f>
        <v>68086</v>
      </c>
    </row>
    <row r="37" spans="1:14" x14ac:dyDescent="0.3">
      <c r="A37">
        <v>36</v>
      </c>
      <c r="B37" t="s">
        <v>42</v>
      </c>
      <c r="C37" t="s">
        <v>308</v>
      </c>
      <c r="D37" s="2">
        <v>45263</v>
      </c>
      <c r="E37" s="2">
        <v>45073</v>
      </c>
      <c r="F37">
        <v>4661</v>
      </c>
      <c r="G37">
        <v>36604</v>
      </c>
      <c r="H37">
        <f>VLOOKUP(B:B,'Task 5'!B:D,3,0)</f>
        <v>111984</v>
      </c>
      <c r="I37">
        <f>VLOOKUP(B:B,'Task 5'!B:E,4,0)</f>
        <v>20418</v>
      </c>
      <c r="J37">
        <f>VLOOKUP(B:B,Revenue_Raw!B:E,4,0)</f>
        <v>100035</v>
      </c>
      <c r="K37">
        <f t="shared" si="0"/>
        <v>0.12733581029395694</v>
      </c>
      <c r="L37">
        <f t="shared" si="1"/>
        <v>95374</v>
      </c>
      <c r="M37">
        <f>VLOOKUP(B:B,Revenue_Raw!B:C,2,0)</f>
        <v>49682</v>
      </c>
      <c r="N37">
        <f>VLOOKUP('Working Sheet'!B:B,Revenue_Raw!B:D,3,0)</f>
        <v>50353</v>
      </c>
    </row>
    <row r="38" spans="1:14" x14ac:dyDescent="0.3">
      <c r="A38">
        <v>37</v>
      </c>
      <c r="B38" t="s">
        <v>43</v>
      </c>
      <c r="C38" t="s">
        <v>311</v>
      </c>
      <c r="D38" s="2">
        <v>45081</v>
      </c>
      <c r="E38" s="2">
        <v>44990</v>
      </c>
      <c r="F38">
        <v>2291</v>
      </c>
      <c r="G38">
        <v>38135</v>
      </c>
      <c r="H38">
        <f>VLOOKUP(B:B,'Task 5'!B:D,3,0)</f>
        <v>161409</v>
      </c>
      <c r="I38">
        <f>VLOOKUP(B:B,'Task 5'!B:E,4,0)</f>
        <v>42869</v>
      </c>
      <c r="J38">
        <f>VLOOKUP(B:B,Revenue_Raw!B:E,4,0)</f>
        <v>103333</v>
      </c>
      <c r="K38">
        <f t="shared" si="0"/>
        <v>6.0076045627376423E-2</v>
      </c>
      <c r="L38">
        <f t="shared" si="1"/>
        <v>101042</v>
      </c>
      <c r="M38">
        <f>VLOOKUP(B:B,Revenue_Raw!B:C,2,0)</f>
        <v>47363</v>
      </c>
      <c r="N38">
        <f>VLOOKUP('Working Sheet'!B:B,Revenue_Raw!B:D,3,0)</f>
        <v>55970</v>
      </c>
    </row>
    <row r="39" spans="1:14" x14ac:dyDescent="0.3">
      <c r="A39">
        <v>38</v>
      </c>
      <c r="B39" t="s">
        <v>44</v>
      </c>
      <c r="C39" t="s">
        <v>307</v>
      </c>
      <c r="D39" s="2">
        <v>45051</v>
      </c>
      <c r="E39" s="2">
        <v>45018</v>
      </c>
      <c r="F39">
        <v>9589</v>
      </c>
      <c r="G39">
        <v>41980</v>
      </c>
      <c r="H39">
        <f>VLOOKUP(B:B,'Task 5'!B:D,3,0)</f>
        <v>32479</v>
      </c>
      <c r="I39">
        <f>VLOOKUP(B:B,'Task 5'!B:E,4,0)</f>
        <v>8092</v>
      </c>
      <c r="J39">
        <f>VLOOKUP(B:B,Revenue_Raw!B:E,4,0)</f>
        <v>142553</v>
      </c>
      <c r="K39">
        <f t="shared" si="0"/>
        <v>0.2284182944259171</v>
      </c>
      <c r="L39">
        <f t="shared" si="1"/>
        <v>132964</v>
      </c>
      <c r="M39">
        <f>VLOOKUP(B:B,Revenue_Raw!B:C,2,0)</f>
        <v>87671</v>
      </c>
      <c r="N39">
        <f>VLOOKUP('Working Sheet'!B:B,Revenue_Raw!B:D,3,0)</f>
        <v>54882</v>
      </c>
    </row>
    <row r="40" spans="1:14" x14ac:dyDescent="0.3">
      <c r="A40">
        <v>39</v>
      </c>
      <c r="B40" t="s">
        <v>45</v>
      </c>
      <c r="C40" t="s">
        <v>309</v>
      </c>
      <c r="D40" s="2">
        <v>45090</v>
      </c>
      <c r="E40" s="2">
        <v>45235</v>
      </c>
      <c r="F40">
        <v>3532</v>
      </c>
      <c r="G40">
        <v>19314</v>
      </c>
      <c r="H40">
        <f>VLOOKUP(B:B,'Task 5'!B:D,3,0)</f>
        <v>59382</v>
      </c>
      <c r="I40">
        <f>VLOOKUP(B:B,'Task 5'!B:E,4,0)</f>
        <v>15447</v>
      </c>
      <c r="J40">
        <f>VLOOKUP(B:B,Revenue_Raw!B:E,4,0)</f>
        <v>96357</v>
      </c>
      <c r="K40">
        <f t="shared" si="0"/>
        <v>0.18287252770011392</v>
      </c>
      <c r="L40">
        <f t="shared" si="1"/>
        <v>92825</v>
      </c>
      <c r="M40">
        <f>VLOOKUP(B:B,Revenue_Raw!B:C,2,0)</f>
        <v>81626</v>
      </c>
      <c r="N40">
        <f>VLOOKUP('Working Sheet'!B:B,Revenue_Raw!B:D,3,0)</f>
        <v>14731</v>
      </c>
    </row>
    <row r="41" spans="1:14" x14ac:dyDescent="0.3">
      <c r="A41">
        <v>40</v>
      </c>
      <c r="B41" t="s">
        <v>46</v>
      </c>
      <c r="C41" t="s">
        <v>309</v>
      </c>
      <c r="D41" s="2">
        <v>44985</v>
      </c>
      <c r="E41" s="2">
        <v>45058</v>
      </c>
      <c r="F41">
        <v>3129</v>
      </c>
      <c r="G41">
        <v>18236</v>
      </c>
      <c r="H41">
        <f>VLOOKUP(B:B,'Task 5'!B:D,3,0)</f>
        <v>68505</v>
      </c>
      <c r="I41">
        <f>VLOOKUP(B:B,'Task 5'!B:E,4,0)</f>
        <v>31623</v>
      </c>
      <c r="J41">
        <f>VLOOKUP(B:B,Revenue_Raw!B:E,4,0)</f>
        <v>134203</v>
      </c>
      <c r="K41">
        <f t="shared" si="0"/>
        <v>0.17158368063171747</v>
      </c>
      <c r="L41">
        <f t="shared" si="1"/>
        <v>131074</v>
      </c>
      <c r="M41">
        <f>VLOOKUP(B:B,Revenue_Raw!B:C,2,0)</f>
        <v>64394</v>
      </c>
      <c r="N41">
        <f>VLOOKUP('Working Sheet'!B:B,Revenue_Raw!B:D,3,0)</f>
        <v>69809</v>
      </c>
    </row>
    <row r="42" spans="1:14" x14ac:dyDescent="0.3">
      <c r="A42">
        <v>41</v>
      </c>
      <c r="B42" t="s">
        <v>47</v>
      </c>
      <c r="C42" t="s">
        <v>311</v>
      </c>
      <c r="D42" s="2">
        <v>45033</v>
      </c>
      <c r="E42" s="2">
        <v>44990</v>
      </c>
      <c r="F42">
        <v>2711</v>
      </c>
      <c r="G42">
        <v>27746</v>
      </c>
      <c r="H42">
        <f>VLOOKUP(B:B,'Task 5'!B:D,3,0)</f>
        <v>89531</v>
      </c>
      <c r="I42">
        <f>VLOOKUP(B:B,'Task 5'!B:E,4,0)</f>
        <v>8493</v>
      </c>
      <c r="J42">
        <f>VLOOKUP(B:B,Revenue_Raw!B:E,4,0)</f>
        <v>106229</v>
      </c>
      <c r="K42">
        <f t="shared" si="0"/>
        <v>9.7707777697686155E-2</v>
      </c>
      <c r="L42">
        <f t="shared" si="1"/>
        <v>103518</v>
      </c>
      <c r="M42">
        <f>VLOOKUP(B:B,Revenue_Raw!B:C,2,0)</f>
        <v>50898</v>
      </c>
      <c r="N42">
        <f>VLOOKUP('Working Sheet'!B:B,Revenue_Raw!B:D,3,0)</f>
        <v>55331</v>
      </c>
    </row>
    <row r="43" spans="1:14" x14ac:dyDescent="0.3">
      <c r="A43">
        <v>42</v>
      </c>
      <c r="B43" t="s">
        <v>48</v>
      </c>
      <c r="C43" t="s">
        <v>307</v>
      </c>
      <c r="D43" s="2">
        <v>45128</v>
      </c>
      <c r="E43" s="2">
        <v>45051</v>
      </c>
      <c r="F43">
        <v>6802</v>
      </c>
      <c r="G43">
        <v>17264</v>
      </c>
      <c r="H43">
        <f>VLOOKUP(B:B,'Task 5'!B:D,3,0)</f>
        <v>106059</v>
      </c>
      <c r="I43">
        <f>VLOOKUP(B:B,'Task 5'!B:E,4,0)</f>
        <v>12179</v>
      </c>
      <c r="J43">
        <f>VLOOKUP(B:B,Revenue_Raw!B:E,4,0)</f>
        <v>159646</v>
      </c>
      <c r="K43">
        <f t="shared" si="0"/>
        <v>0.39399907321594069</v>
      </c>
      <c r="L43">
        <f t="shared" si="1"/>
        <v>152844</v>
      </c>
      <c r="M43">
        <f>VLOOKUP(B:B,Revenue_Raw!B:C,2,0)</f>
        <v>98895</v>
      </c>
      <c r="N43">
        <f>VLOOKUP('Working Sheet'!B:B,Revenue_Raw!B:D,3,0)</f>
        <v>60751</v>
      </c>
    </row>
    <row r="44" spans="1:14" x14ac:dyDescent="0.3">
      <c r="A44">
        <v>43</v>
      </c>
      <c r="B44" t="s">
        <v>49</v>
      </c>
      <c r="C44" t="s">
        <v>311</v>
      </c>
      <c r="D44" s="2">
        <v>45227</v>
      </c>
      <c r="E44" s="2">
        <v>45121</v>
      </c>
      <c r="F44">
        <v>9058</v>
      </c>
      <c r="G44">
        <v>12392</v>
      </c>
      <c r="H44">
        <f>VLOOKUP(B:B,'Task 5'!B:D,3,0)</f>
        <v>166098</v>
      </c>
      <c r="I44">
        <f>VLOOKUP(B:B,'Task 5'!B:E,4,0)</f>
        <v>2196</v>
      </c>
      <c r="J44">
        <f>VLOOKUP(B:B,Revenue_Raw!B:E,4,0)</f>
        <v>90632</v>
      </c>
      <c r="K44">
        <f t="shared" si="0"/>
        <v>0.7309554551323435</v>
      </c>
      <c r="L44">
        <f t="shared" si="1"/>
        <v>81574</v>
      </c>
      <c r="M44">
        <f>VLOOKUP(B:B,Revenue_Raw!B:C,2,0)</f>
        <v>39956</v>
      </c>
      <c r="N44">
        <f>VLOOKUP('Working Sheet'!B:B,Revenue_Raw!B:D,3,0)</f>
        <v>50676</v>
      </c>
    </row>
    <row r="45" spans="1:14" x14ac:dyDescent="0.3">
      <c r="A45">
        <v>44</v>
      </c>
      <c r="B45" t="s">
        <v>50</v>
      </c>
      <c r="C45" t="s">
        <v>308</v>
      </c>
      <c r="D45" s="2">
        <v>45196</v>
      </c>
      <c r="E45" s="2">
        <v>44991</v>
      </c>
      <c r="F45">
        <v>3489</v>
      </c>
      <c r="G45">
        <v>40422</v>
      </c>
      <c r="H45">
        <f>VLOOKUP(B:B,'Task 5'!B:D,3,0)</f>
        <v>168389</v>
      </c>
      <c r="I45">
        <f>VLOOKUP(B:B,'Task 5'!B:E,4,0)</f>
        <v>19499</v>
      </c>
      <c r="J45">
        <f>VLOOKUP(B:B,Revenue_Raw!B:E,4,0)</f>
        <v>92115</v>
      </c>
      <c r="K45">
        <f t="shared" si="0"/>
        <v>8.6314383256642424E-2</v>
      </c>
      <c r="L45">
        <f t="shared" si="1"/>
        <v>88626</v>
      </c>
      <c r="M45">
        <f>VLOOKUP(B:B,Revenue_Raw!B:C,2,0)</f>
        <v>91452</v>
      </c>
      <c r="N45">
        <f>VLOOKUP('Working Sheet'!B:B,Revenue_Raw!B:D,3,0)</f>
        <v>663</v>
      </c>
    </row>
    <row r="46" spans="1:14" x14ac:dyDescent="0.3">
      <c r="A46">
        <v>45</v>
      </c>
      <c r="B46" t="s">
        <v>51</v>
      </c>
      <c r="C46" t="s">
        <v>308</v>
      </c>
      <c r="D46" s="2">
        <v>45253</v>
      </c>
      <c r="E46" s="2">
        <v>45013</v>
      </c>
      <c r="F46">
        <v>2169</v>
      </c>
      <c r="G46">
        <v>25111</v>
      </c>
      <c r="H46">
        <f>VLOOKUP(B:B,'Task 5'!B:D,3,0)</f>
        <v>59383</v>
      </c>
      <c r="I46">
        <f>VLOOKUP(B:B,'Task 5'!B:E,4,0)</f>
        <v>23257</v>
      </c>
      <c r="J46">
        <f>VLOOKUP(B:B,Revenue_Raw!B:E,4,0)</f>
        <v>72910</v>
      </c>
      <c r="K46">
        <f t="shared" si="0"/>
        <v>8.637648839154155E-2</v>
      </c>
      <c r="L46">
        <f t="shared" si="1"/>
        <v>70741</v>
      </c>
      <c r="M46">
        <f>VLOOKUP(B:B,Revenue_Raw!B:C,2,0)</f>
        <v>1564</v>
      </c>
      <c r="N46">
        <f>VLOOKUP('Working Sheet'!B:B,Revenue_Raw!B:D,3,0)</f>
        <v>71346</v>
      </c>
    </row>
    <row r="47" spans="1:14" x14ac:dyDescent="0.3">
      <c r="A47">
        <v>46</v>
      </c>
      <c r="B47" t="s">
        <v>52</v>
      </c>
      <c r="C47" t="s">
        <v>307</v>
      </c>
      <c r="D47" s="2">
        <v>44965</v>
      </c>
      <c r="E47" s="2">
        <v>45288</v>
      </c>
      <c r="F47">
        <v>5057</v>
      </c>
      <c r="G47">
        <v>10239</v>
      </c>
      <c r="H47">
        <f>VLOOKUP(B:B,'Task 5'!B:D,3,0)</f>
        <v>148067</v>
      </c>
      <c r="I47">
        <f>VLOOKUP(B:B,'Task 5'!B:E,4,0)</f>
        <v>27303</v>
      </c>
      <c r="J47">
        <f>VLOOKUP(B:B,Revenue_Raw!B:E,4,0)</f>
        <v>72726</v>
      </c>
      <c r="K47">
        <f t="shared" si="0"/>
        <v>0.49389588827033892</v>
      </c>
      <c r="L47">
        <f t="shared" si="1"/>
        <v>67669</v>
      </c>
      <c r="M47">
        <f>VLOOKUP(B:B,Revenue_Raw!B:C,2,0)</f>
        <v>66227</v>
      </c>
      <c r="N47">
        <f>VLOOKUP('Working Sheet'!B:B,Revenue_Raw!B:D,3,0)</f>
        <v>6499</v>
      </c>
    </row>
    <row r="48" spans="1:14" x14ac:dyDescent="0.3">
      <c r="A48">
        <v>47</v>
      </c>
      <c r="B48" t="s">
        <v>53</v>
      </c>
      <c r="C48" t="s">
        <v>308</v>
      </c>
      <c r="D48" s="2">
        <v>45094</v>
      </c>
      <c r="E48" s="2">
        <v>45227</v>
      </c>
      <c r="F48">
        <v>7613</v>
      </c>
      <c r="G48">
        <v>22975</v>
      </c>
      <c r="H48">
        <f>VLOOKUP(B:B,'Task 5'!B:D,3,0)</f>
        <v>67815</v>
      </c>
      <c r="I48">
        <f>VLOOKUP(B:B,'Task 5'!B:E,4,0)</f>
        <v>24363</v>
      </c>
      <c r="J48">
        <f>VLOOKUP(B:B,Revenue_Raw!B:E,4,0)</f>
        <v>106977</v>
      </c>
      <c r="K48">
        <f t="shared" si="0"/>
        <v>0.33136017410228508</v>
      </c>
      <c r="L48">
        <f t="shared" si="1"/>
        <v>99364</v>
      </c>
      <c r="M48">
        <f>VLOOKUP(B:B,Revenue_Raw!B:C,2,0)</f>
        <v>70713</v>
      </c>
      <c r="N48">
        <f>VLOOKUP('Working Sheet'!B:B,Revenue_Raw!B:D,3,0)</f>
        <v>36264</v>
      </c>
    </row>
    <row r="49" spans="1:14" x14ac:dyDescent="0.3">
      <c r="A49">
        <v>48</v>
      </c>
      <c r="B49" t="s">
        <v>54</v>
      </c>
      <c r="C49" t="s">
        <v>307</v>
      </c>
      <c r="D49" s="2">
        <v>45063</v>
      </c>
      <c r="E49" s="2">
        <v>44945</v>
      </c>
      <c r="F49">
        <v>1183</v>
      </c>
      <c r="G49">
        <v>18666</v>
      </c>
      <c r="H49">
        <f>VLOOKUP(B:B,'Task 5'!B:D,3,0)</f>
        <v>70726</v>
      </c>
      <c r="I49">
        <f>VLOOKUP(B:B,'Task 5'!B:E,4,0)</f>
        <v>35234</v>
      </c>
      <c r="J49">
        <f>VLOOKUP(B:B,Revenue_Raw!B:E,4,0)</f>
        <v>108619</v>
      </c>
      <c r="K49">
        <f t="shared" si="0"/>
        <v>6.3377263473695489E-2</v>
      </c>
      <c r="L49">
        <f t="shared" si="1"/>
        <v>107436</v>
      </c>
      <c r="M49">
        <f>VLOOKUP(B:B,Revenue_Raw!B:C,2,0)</f>
        <v>91757</v>
      </c>
      <c r="N49">
        <f>VLOOKUP('Working Sheet'!B:B,Revenue_Raw!B:D,3,0)</f>
        <v>16862</v>
      </c>
    </row>
    <row r="50" spans="1:14" x14ac:dyDescent="0.3">
      <c r="A50">
        <v>49</v>
      </c>
      <c r="B50" t="s">
        <v>55</v>
      </c>
      <c r="C50" t="s">
        <v>310</v>
      </c>
      <c r="D50" s="2">
        <v>44940</v>
      </c>
      <c r="E50" s="2">
        <v>45016</v>
      </c>
      <c r="F50">
        <v>5207</v>
      </c>
      <c r="G50">
        <v>16675</v>
      </c>
      <c r="H50">
        <f>VLOOKUP(B:B,'Task 5'!B:D,3,0)</f>
        <v>51633</v>
      </c>
      <c r="I50">
        <f>VLOOKUP(B:B,'Task 5'!B:E,4,0)</f>
        <v>15404</v>
      </c>
      <c r="J50">
        <f>VLOOKUP(B:B,Revenue_Raw!B:E,4,0)</f>
        <v>110393</v>
      </c>
      <c r="K50">
        <f t="shared" si="0"/>
        <v>0.31226386806596701</v>
      </c>
      <c r="L50">
        <f t="shared" si="1"/>
        <v>105186</v>
      </c>
      <c r="M50">
        <f>VLOOKUP(B:B,Revenue_Raw!B:C,2,0)</f>
        <v>67247</v>
      </c>
      <c r="N50">
        <f>VLOOKUP('Working Sheet'!B:B,Revenue_Raw!B:D,3,0)</f>
        <v>43146</v>
      </c>
    </row>
    <row r="51" spans="1:14" x14ac:dyDescent="0.3">
      <c r="A51">
        <v>50</v>
      </c>
      <c r="B51" t="s">
        <v>56</v>
      </c>
      <c r="C51" t="s">
        <v>307</v>
      </c>
      <c r="D51" s="2">
        <v>45135</v>
      </c>
      <c r="E51" s="2">
        <v>45026</v>
      </c>
      <c r="F51">
        <v>6346</v>
      </c>
      <c r="G51">
        <v>11445</v>
      </c>
      <c r="H51">
        <f>VLOOKUP(B:B,'Task 5'!B:D,3,0)</f>
        <v>199646</v>
      </c>
      <c r="I51">
        <f>VLOOKUP(B:B,'Task 5'!B:E,4,0)</f>
        <v>3177</v>
      </c>
      <c r="J51">
        <f>VLOOKUP(B:B,Revenue_Raw!B:E,4,0)</f>
        <v>38087</v>
      </c>
      <c r="K51">
        <f t="shared" si="0"/>
        <v>0.55447793796417655</v>
      </c>
      <c r="L51">
        <f t="shared" si="1"/>
        <v>31741</v>
      </c>
      <c r="M51">
        <f>VLOOKUP(B:B,Revenue_Raw!B:C,2,0)</f>
        <v>1106</v>
      </c>
      <c r="N51">
        <f>VLOOKUP('Working Sheet'!B:B,Revenue_Raw!B:D,3,0)</f>
        <v>36981</v>
      </c>
    </row>
    <row r="52" spans="1:14" x14ac:dyDescent="0.3">
      <c r="A52">
        <v>51</v>
      </c>
      <c r="B52" t="s">
        <v>57</v>
      </c>
      <c r="C52" t="s">
        <v>310</v>
      </c>
      <c r="D52" s="2">
        <v>44949</v>
      </c>
      <c r="E52" s="2">
        <v>45263</v>
      </c>
      <c r="F52">
        <v>3827</v>
      </c>
      <c r="G52">
        <v>18649</v>
      </c>
      <c r="H52">
        <f>VLOOKUP(B:B,'Task 5'!B:D,3,0)</f>
        <v>193990</v>
      </c>
      <c r="I52">
        <f>VLOOKUP(B:B,'Task 5'!B:E,4,0)</f>
        <v>40645</v>
      </c>
      <c r="J52">
        <f>VLOOKUP(B:B,Revenue_Raw!B:E,4,0)</f>
        <v>35281</v>
      </c>
      <c r="K52">
        <f t="shared" si="0"/>
        <v>0.20521207571451552</v>
      </c>
      <c r="L52">
        <f t="shared" si="1"/>
        <v>31454</v>
      </c>
      <c r="M52">
        <f>VLOOKUP(B:B,Revenue_Raw!B:C,2,0)</f>
        <v>34522</v>
      </c>
      <c r="N52">
        <f>VLOOKUP('Working Sheet'!B:B,Revenue_Raw!B:D,3,0)</f>
        <v>759</v>
      </c>
    </row>
    <row r="53" spans="1:14" x14ac:dyDescent="0.3">
      <c r="A53">
        <v>52</v>
      </c>
      <c r="B53" t="s">
        <v>58</v>
      </c>
      <c r="C53" t="s">
        <v>311</v>
      </c>
      <c r="D53" s="2">
        <v>45262</v>
      </c>
      <c r="E53" s="2">
        <v>45317</v>
      </c>
      <c r="F53">
        <v>7241</v>
      </c>
      <c r="G53">
        <v>8799</v>
      </c>
      <c r="H53">
        <f>VLOOKUP(B:B,'Task 5'!B:D,3,0)</f>
        <v>78352</v>
      </c>
      <c r="I53">
        <f>VLOOKUP(B:B,'Task 5'!B:E,4,0)</f>
        <v>155</v>
      </c>
      <c r="J53">
        <f>VLOOKUP(B:B,Revenue_Raw!B:E,4,0)</f>
        <v>41131</v>
      </c>
      <c r="K53">
        <f t="shared" si="0"/>
        <v>0.82293442436640529</v>
      </c>
      <c r="L53">
        <f t="shared" si="1"/>
        <v>33890</v>
      </c>
      <c r="M53">
        <f>VLOOKUP(B:B,Revenue_Raw!B:C,2,0)</f>
        <v>35395</v>
      </c>
      <c r="N53">
        <f>VLOOKUP('Working Sheet'!B:B,Revenue_Raw!B:D,3,0)</f>
        <v>5736</v>
      </c>
    </row>
    <row r="54" spans="1:14" x14ac:dyDescent="0.3">
      <c r="A54">
        <v>53</v>
      </c>
      <c r="B54" t="s">
        <v>59</v>
      </c>
      <c r="C54" t="s">
        <v>311</v>
      </c>
      <c r="D54" s="2">
        <v>45191</v>
      </c>
      <c r="E54" s="2">
        <v>44962</v>
      </c>
      <c r="F54">
        <v>3286</v>
      </c>
      <c r="G54">
        <v>5432</v>
      </c>
      <c r="H54">
        <f>VLOOKUP(B:B,'Task 5'!B:D,3,0)</f>
        <v>166167</v>
      </c>
      <c r="I54">
        <f>VLOOKUP(B:B,'Task 5'!B:E,4,0)</f>
        <v>7744</v>
      </c>
      <c r="J54">
        <f>VLOOKUP(B:B,Revenue_Raw!B:E,4,0)</f>
        <v>88864</v>
      </c>
      <c r="K54">
        <f t="shared" si="0"/>
        <v>0.60493372606774665</v>
      </c>
      <c r="L54">
        <f t="shared" si="1"/>
        <v>85578</v>
      </c>
      <c r="M54">
        <f>VLOOKUP(B:B,Revenue_Raw!B:C,2,0)</f>
        <v>30856</v>
      </c>
      <c r="N54">
        <f>VLOOKUP('Working Sheet'!B:B,Revenue_Raw!B:D,3,0)</f>
        <v>58008</v>
      </c>
    </row>
    <row r="55" spans="1:14" x14ac:dyDescent="0.3">
      <c r="A55">
        <v>54</v>
      </c>
      <c r="B55" t="s">
        <v>60</v>
      </c>
      <c r="C55" t="s">
        <v>308</v>
      </c>
      <c r="D55" s="2">
        <v>45154</v>
      </c>
      <c r="E55" s="2">
        <v>45150</v>
      </c>
      <c r="F55">
        <v>6131</v>
      </c>
      <c r="G55">
        <v>48870</v>
      </c>
      <c r="H55">
        <f>VLOOKUP(B:B,'Task 5'!B:D,3,0)</f>
        <v>45326</v>
      </c>
      <c r="I55">
        <f>VLOOKUP(B:B,'Task 5'!B:E,4,0)</f>
        <v>30226</v>
      </c>
      <c r="J55">
        <f>VLOOKUP(B:B,Revenue_Raw!B:E,4,0)</f>
        <v>130417</v>
      </c>
      <c r="K55">
        <f t="shared" si="0"/>
        <v>0.12545528954368734</v>
      </c>
      <c r="L55">
        <f t="shared" si="1"/>
        <v>124286</v>
      </c>
      <c r="M55">
        <f>VLOOKUP(B:B,Revenue_Raw!B:C,2,0)</f>
        <v>74195</v>
      </c>
      <c r="N55">
        <f>VLOOKUP('Working Sheet'!B:B,Revenue_Raw!B:D,3,0)</f>
        <v>56222</v>
      </c>
    </row>
    <row r="56" spans="1:14" x14ac:dyDescent="0.3">
      <c r="A56">
        <v>55</v>
      </c>
      <c r="B56" t="s">
        <v>61</v>
      </c>
      <c r="C56" t="s">
        <v>310</v>
      </c>
      <c r="D56" s="2">
        <v>45189</v>
      </c>
      <c r="E56" s="2">
        <v>44984</v>
      </c>
      <c r="F56">
        <v>8137</v>
      </c>
      <c r="G56">
        <v>26893</v>
      </c>
      <c r="H56">
        <f>VLOOKUP(B:B,'Task 5'!B:D,3,0)</f>
        <v>137051</v>
      </c>
      <c r="I56">
        <f>VLOOKUP(B:B,'Task 5'!B:E,4,0)</f>
        <v>2186</v>
      </c>
      <c r="J56">
        <f>VLOOKUP(B:B,Revenue_Raw!B:E,4,0)</f>
        <v>81305</v>
      </c>
      <c r="K56">
        <f t="shared" si="0"/>
        <v>0.30256944186219464</v>
      </c>
      <c r="L56">
        <f t="shared" si="1"/>
        <v>73168</v>
      </c>
      <c r="M56">
        <f>VLOOKUP(B:B,Revenue_Raw!B:C,2,0)</f>
        <v>34705</v>
      </c>
      <c r="N56">
        <f>VLOOKUP('Working Sheet'!B:B,Revenue_Raw!B:D,3,0)</f>
        <v>46600</v>
      </c>
    </row>
    <row r="57" spans="1:14" x14ac:dyDescent="0.3">
      <c r="A57">
        <v>56</v>
      </c>
      <c r="B57" t="s">
        <v>62</v>
      </c>
      <c r="C57" t="s">
        <v>310</v>
      </c>
      <c r="D57" s="2">
        <v>45136</v>
      </c>
      <c r="E57" s="2">
        <v>44970</v>
      </c>
      <c r="F57">
        <v>6217</v>
      </c>
      <c r="G57">
        <v>29953</v>
      </c>
      <c r="H57">
        <f>VLOOKUP(B:B,'Task 5'!B:D,3,0)</f>
        <v>137246</v>
      </c>
      <c r="I57">
        <f>VLOOKUP(B:B,'Task 5'!B:E,4,0)</f>
        <v>12949</v>
      </c>
      <c r="J57">
        <f>VLOOKUP(B:B,Revenue_Raw!B:E,4,0)</f>
        <v>83863</v>
      </c>
      <c r="K57">
        <f t="shared" si="0"/>
        <v>0.20755850832971656</v>
      </c>
      <c r="L57">
        <f t="shared" si="1"/>
        <v>77646</v>
      </c>
      <c r="M57">
        <f>VLOOKUP(B:B,Revenue_Raw!B:C,2,0)</f>
        <v>12474</v>
      </c>
      <c r="N57">
        <f>VLOOKUP('Working Sheet'!B:B,Revenue_Raw!B:D,3,0)</f>
        <v>71389</v>
      </c>
    </row>
    <row r="58" spans="1:14" x14ac:dyDescent="0.3">
      <c r="A58">
        <v>57</v>
      </c>
      <c r="B58" t="s">
        <v>63</v>
      </c>
      <c r="C58" t="s">
        <v>310</v>
      </c>
      <c r="D58" s="2">
        <v>44987</v>
      </c>
      <c r="E58" s="2">
        <v>45285</v>
      </c>
      <c r="F58">
        <v>6471</v>
      </c>
      <c r="G58">
        <v>34409</v>
      </c>
      <c r="H58">
        <f>VLOOKUP(B:B,'Task 5'!B:D,3,0)</f>
        <v>192802</v>
      </c>
      <c r="I58">
        <f>VLOOKUP(B:B,'Task 5'!B:E,4,0)</f>
        <v>2412</v>
      </c>
      <c r="J58">
        <f>VLOOKUP(B:B,Revenue_Raw!B:E,4,0)</f>
        <v>84574</v>
      </c>
      <c r="K58">
        <f t="shared" si="0"/>
        <v>0.18806126304164608</v>
      </c>
      <c r="L58">
        <f t="shared" si="1"/>
        <v>78103</v>
      </c>
      <c r="M58">
        <f>VLOOKUP(B:B,Revenue_Raw!B:C,2,0)</f>
        <v>38277</v>
      </c>
      <c r="N58">
        <f>VLOOKUP('Working Sheet'!B:B,Revenue_Raw!B:D,3,0)</f>
        <v>46297</v>
      </c>
    </row>
    <row r="59" spans="1:14" x14ac:dyDescent="0.3">
      <c r="A59">
        <v>58</v>
      </c>
      <c r="B59" t="s">
        <v>64</v>
      </c>
      <c r="C59" t="s">
        <v>310</v>
      </c>
      <c r="D59" s="2">
        <v>44983</v>
      </c>
      <c r="E59" s="2">
        <v>45122</v>
      </c>
      <c r="F59">
        <v>3349</v>
      </c>
      <c r="G59">
        <v>18282</v>
      </c>
      <c r="H59">
        <f>VLOOKUP(B:B,'Task 5'!B:D,3,0)</f>
        <v>94905</v>
      </c>
      <c r="I59">
        <f>VLOOKUP(B:B,'Task 5'!B:E,4,0)</f>
        <v>32478</v>
      </c>
      <c r="J59">
        <f>VLOOKUP(B:B,Revenue_Raw!B:E,4,0)</f>
        <v>86636</v>
      </c>
      <c r="K59">
        <f t="shared" si="0"/>
        <v>0.18318564708456406</v>
      </c>
      <c r="L59">
        <f t="shared" si="1"/>
        <v>83287</v>
      </c>
      <c r="M59">
        <f>VLOOKUP(B:B,Revenue_Raw!B:C,2,0)</f>
        <v>33653</v>
      </c>
      <c r="N59">
        <f>VLOOKUP('Working Sheet'!B:B,Revenue_Raw!B:D,3,0)</f>
        <v>52983</v>
      </c>
    </row>
    <row r="60" spans="1:14" x14ac:dyDescent="0.3">
      <c r="A60">
        <v>59</v>
      </c>
      <c r="B60" t="s">
        <v>65</v>
      </c>
      <c r="C60" t="s">
        <v>309</v>
      </c>
      <c r="D60" s="2">
        <v>45164</v>
      </c>
      <c r="E60" s="2">
        <v>45246</v>
      </c>
      <c r="F60">
        <v>3822</v>
      </c>
      <c r="G60">
        <v>32892</v>
      </c>
      <c r="H60">
        <f>VLOOKUP(B:B,'Task 5'!B:D,3,0)</f>
        <v>121872</v>
      </c>
      <c r="I60">
        <f>VLOOKUP(B:B,'Task 5'!B:E,4,0)</f>
        <v>25893</v>
      </c>
      <c r="J60">
        <f>VLOOKUP(B:B,Revenue_Raw!B:E,4,0)</f>
        <v>66849</v>
      </c>
      <c r="K60">
        <f t="shared" si="0"/>
        <v>0.11619846771251369</v>
      </c>
      <c r="L60">
        <f t="shared" si="1"/>
        <v>63027</v>
      </c>
      <c r="M60">
        <f>VLOOKUP(B:B,Revenue_Raw!B:C,2,0)</f>
        <v>37850</v>
      </c>
      <c r="N60">
        <f>VLOOKUP('Working Sheet'!B:B,Revenue_Raw!B:D,3,0)</f>
        <v>28999</v>
      </c>
    </row>
    <row r="61" spans="1:14" x14ac:dyDescent="0.3">
      <c r="A61">
        <v>60</v>
      </c>
      <c r="B61" t="s">
        <v>66</v>
      </c>
      <c r="C61" t="s">
        <v>309</v>
      </c>
      <c r="D61" s="2">
        <v>45078</v>
      </c>
      <c r="E61" s="2">
        <v>45044</v>
      </c>
      <c r="F61">
        <v>3598</v>
      </c>
      <c r="G61">
        <v>23500</v>
      </c>
      <c r="H61">
        <f>VLOOKUP(B:B,'Task 5'!B:D,3,0)</f>
        <v>58015</v>
      </c>
      <c r="I61">
        <f>VLOOKUP(B:B,'Task 5'!B:E,4,0)</f>
        <v>38310</v>
      </c>
      <c r="J61">
        <f>VLOOKUP(B:B,Revenue_Raw!B:E,4,0)</f>
        <v>135135</v>
      </c>
      <c r="K61">
        <f t="shared" si="0"/>
        <v>0.15310638297872339</v>
      </c>
      <c r="L61">
        <f t="shared" si="1"/>
        <v>131537</v>
      </c>
      <c r="M61">
        <f>VLOOKUP(B:B,Revenue_Raw!B:C,2,0)</f>
        <v>72020</v>
      </c>
      <c r="N61">
        <f>VLOOKUP('Working Sheet'!B:B,Revenue_Raw!B:D,3,0)</f>
        <v>63115</v>
      </c>
    </row>
    <row r="62" spans="1:14" x14ac:dyDescent="0.3">
      <c r="A62">
        <v>61</v>
      </c>
      <c r="B62" t="s">
        <v>67</v>
      </c>
      <c r="C62" t="s">
        <v>311</v>
      </c>
      <c r="D62" s="2">
        <v>45207</v>
      </c>
      <c r="E62" s="2">
        <v>45207</v>
      </c>
      <c r="F62">
        <v>5147</v>
      </c>
      <c r="G62">
        <v>36445</v>
      </c>
      <c r="H62">
        <f>VLOOKUP(B:B,'Task 5'!B:D,3,0)</f>
        <v>75335</v>
      </c>
      <c r="I62">
        <f>VLOOKUP(B:B,'Task 5'!B:E,4,0)</f>
        <v>21793</v>
      </c>
      <c r="J62">
        <f>VLOOKUP(B:B,Revenue_Raw!B:E,4,0)</f>
        <v>111363</v>
      </c>
      <c r="K62">
        <f t="shared" si="0"/>
        <v>0.14122650569351078</v>
      </c>
      <c r="L62">
        <f t="shared" si="1"/>
        <v>106216</v>
      </c>
      <c r="M62">
        <f>VLOOKUP(B:B,Revenue_Raw!B:C,2,0)</f>
        <v>93809</v>
      </c>
      <c r="N62">
        <f>VLOOKUP('Working Sheet'!B:B,Revenue_Raw!B:D,3,0)</f>
        <v>17554</v>
      </c>
    </row>
    <row r="63" spans="1:14" x14ac:dyDescent="0.3">
      <c r="A63">
        <v>62</v>
      </c>
      <c r="B63" t="s">
        <v>68</v>
      </c>
      <c r="C63" t="s">
        <v>309</v>
      </c>
      <c r="D63" s="2">
        <v>44931</v>
      </c>
      <c r="E63" s="2">
        <v>45200</v>
      </c>
      <c r="F63">
        <v>9087</v>
      </c>
      <c r="G63">
        <v>32080</v>
      </c>
      <c r="H63">
        <f>VLOOKUP(B:B,'Task 5'!B:D,3,0)</f>
        <v>184882</v>
      </c>
      <c r="I63">
        <f>VLOOKUP(B:B,'Task 5'!B:E,4,0)</f>
        <v>15727</v>
      </c>
      <c r="J63">
        <f>VLOOKUP(B:B,Revenue_Raw!B:E,4,0)</f>
        <v>36249</v>
      </c>
      <c r="K63">
        <f t="shared" si="0"/>
        <v>0.28326059850374063</v>
      </c>
      <c r="L63">
        <f t="shared" si="1"/>
        <v>27162</v>
      </c>
      <c r="M63">
        <f>VLOOKUP(B:B,Revenue_Raw!B:C,2,0)</f>
        <v>21534</v>
      </c>
      <c r="N63">
        <f>VLOOKUP('Working Sheet'!B:B,Revenue_Raw!B:D,3,0)</f>
        <v>14715</v>
      </c>
    </row>
    <row r="64" spans="1:14" x14ac:dyDescent="0.3">
      <c r="A64">
        <v>63</v>
      </c>
      <c r="B64" t="s">
        <v>69</v>
      </c>
      <c r="C64" t="s">
        <v>308</v>
      </c>
      <c r="D64" s="2">
        <v>45027</v>
      </c>
      <c r="E64" s="2">
        <v>45314</v>
      </c>
      <c r="F64">
        <v>5867</v>
      </c>
      <c r="G64">
        <v>10884</v>
      </c>
      <c r="H64">
        <f>VLOOKUP(B:B,'Task 5'!B:D,3,0)</f>
        <v>97598</v>
      </c>
      <c r="I64">
        <f>VLOOKUP(B:B,'Task 5'!B:E,4,0)</f>
        <v>3566</v>
      </c>
      <c r="J64">
        <f>VLOOKUP(B:B,Revenue_Raw!B:E,4,0)</f>
        <v>110862</v>
      </c>
      <c r="K64">
        <f t="shared" si="0"/>
        <v>0.53904814406468216</v>
      </c>
      <c r="L64">
        <f t="shared" si="1"/>
        <v>104995</v>
      </c>
      <c r="M64">
        <f>VLOOKUP(B:B,Revenue_Raw!B:C,2,0)</f>
        <v>61296</v>
      </c>
      <c r="N64">
        <f>VLOOKUP('Working Sheet'!B:B,Revenue_Raw!B:D,3,0)</f>
        <v>49566</v>
      </c>
    </row>
    <row r="65" spans="1:14" x14ac:dyDescent="0.3">
      <c r="A65">
        <v>64</v>
      </c>
      <c r="B65" t="s">
        <v>70</v>
      </c>
      <c r="C65" t="s">
        <v>309</v>
      </c>
      <c r="D65" s="2">
        <v>45232</v>
      </c>
      <c r="E65" s="2">
        <v>45306</v>
      </c>
      <c r="F65">
        <v>2882</v>
      </c>
      <c r="G65">
        <v>5370</v>
      </c>
      <c r="H65">
        <f>VLOOKUP(B:B,'Task 5'!B:D,3,0)</f>
        <v>44734</v>
      </c>
      <c r="I65">
        <f>VLOOKUP(B:B,'Task 5'!B:E,4,0)</f>
        <v>36984</v>
      </c>
      <c r="J65">
        <f>VLOOKUP(B:B,Revenue_Raw!B:E,4,0)</f>
        <v>98297</v>
      </c>
      <c r="K65">
        <f t="shared" si="0"/>
        <v>0.53668528864059595</v>
      </c>
      <c r="L65">
        <f t="shared" si="1"/>
        <v>95415</v>
      </c>
      <c r="M65">
        <f>VLOOKUP(B:B,Revenue_Raw!B:C,2,0)</f>
        <v>57345</v>
      </c>
      <c r="N65">
        <f>VLOOKUP('Working Sheet'!B:B,Revenue_Raw!B:D,3,0)</f>
        <v>40952</v>
      </c>
    </row>
    <row r="66" spans="1:14" x14ac:dyDescent="0.3">
      <c r="A66">
        <v>65</v>
      </c>
      <c r="B66" t="s">
        <v>71</v>
      </c>
      <c r="C66" t="s">
        <v>307</v>
      </c>
      <c r="D66" s="2">
        <v>45270</v>
      </c>
      <c r="E66" s="2">
        <v>45175</v>
      </c>
      <c r="F66">
        <v>8802</v>
      </c>
      <c r="G66">
        <v>44841</v>
      </c>
      <c r="H66">
        <f>VLOOKUP(B:B,'Task 5'!B:D,3,0)</f>
        <v>187517</v>
      </c>
      <c r="I66">
        <f>VLOOKUP(B:B,'Task 5'!B:E,4,0)</f>
        <v>42184</v>
      </c>
      <c r="J66">
        <f>VLOOKUP(B:B,Revenue_Raw!B:E,4,0)</f>
        <v>130889</v>
      </c>
      <c r="K66">
        <f t="shared" si="0"/>
        <v>0.19629357061617717</v>
      </c>
      <c r="L66">
        <f t="shared" si="1"/>
        <v>122087</v>
      </c>
      <c r="M66">
        <f>VLOOKUP(B:B,Revenue_Raw!B:C,2,0)</f>
        <v>93321</v>
      </c>
      <c r="N66">
        <f>VLOOKUP('Working Sheet'!B:B,Revenue_Raw!B:D,3,0)</f>
        <v>37568</v>
      </c>
    </row>
    <row r="67" spans="1:14" x14ac:dyDescent="0.3">
      <c r="A67">
        <v>66</v>
      </c>
      <c r="B67" t="s">
        <v>72</v>
      </c>
      <c r="C67" t="s">
        <v>310</v>
      </c>
      <c r="D67" s="2">
        <v>44957</v>
      </c>
      <c r="E67" s="2">
        <v>45287</v>
      </c>
      <c r="F67">
        <v>6533</v>
      </c>
      <c r="G67">
        <v>18686</v>
      </c>
      <c r="H67">
        <f>VLOOKUP(B:B,'Task 5'!B:D,3,0)</f>
        <v>70871</v>
      </c>
      <c r="I67">
        <f>VLOOKUP(B:B,'Task 5'!B:E,4,0)</f>
        <v>38770</v>
      </c>
      <c r="J67">
        <f>VLOOKUP(B:B,Revenue_Raw!B:E,4,0)</f>
        <v>91740</v>
      </c>
      <c r="K67">
        <f t="shared" ref="K67:K130" si="2">F67/G67</f>
        <v>0.34962003639088085</v>
      </c>
      <c r="L67">
        <f t="shared" ref="L67:L130" si="3">J67-F67</f>
        <v>85207</v>
      </c>
      <c r="M67">
        <f>VLOOKUP(B:B,Revenue_Raw!B:C,2,0)</f>
        <v>75257</v>
      </c>
      <c r="N67">
        <f>VLOOKUP('Working Sheet'!B:B,Revenue_Raw!B:D,3,0)</f>
        <v>16483</v>
      </c>
    </row>
    <row r="68" spans="1:14" x14ac:dyDescent="0.3">
      <c r="A68">
        <v>67</v>
      </c>
      <c r="B68" t="s">
        <v>73</v>
      </c>
      <c r="C68" t="s">
        <v>311</v>
      </c>
      <c r="D68" s="2">
        <v>44981</v>
      </c>
      <c r="E68" s="2">
        <v>45322</v>
      </c>
      <c r="F68">
        <v>1645</v>
      </c>
      <c r="G68">
        <v>45419</v>
      </c>
      <c r="H68">
        <f>VLOOKUP(B:B,'Task 5'!B:D,3,0)</f>
        <v>19796</v>
      </c>
      <c r="I68">
        <f>VLOOKUP(B:B,'Task 5'!B:E,4,0)</f>
        <v>3804</v>
      </c>
      <c r="J68">
        <f>VLOOKUP(B:B,Revenue_Raw!B:E,4,0)</f>
        <v>112329</v>
      </c>
      <c r="K68">
        <f t="shared" si="2"/>
        <v>3.6218322728373588E-2</v>
      </c>
      <c r="L68">
        <f t="shared" si="3"/>
        <v>110684</v>
      </c>
      <c r="M68">
        <f>VLOOKUP(B:B,Revenue_Raw!B:C,2,0)</f>
        <v>46553</v>
      </c>
      <c r="N68">
        <f>VLOOKUP('Working Sheet'!B:B,Revenue_Raw!B:D,3,0)</f>
        <v>65776</v>
      </c>
    </row>
    <row r="69" spans="1:14" x14ac:dyDescent="0.3">
      <c r="A69">
        <v>68</v>
      </c>
      <c r="B69" t="s">
        <v>74</v>
      </c>
      <c r="C69" t="s">
        <v>307</v>
      </c>
      <c r="D69" s="2">
        <v>45080</v>
      </c>
      <c r="E69" s="2">
        <v>45315</v>
      </c>
      <c r="F69">
        <v>6497</v>
      </c>
      <c r="G69">
        <v>26603</v>
      </c>
      <c r="H69">
        <f>VLOOKUP(B:B,'Task 5'!B:D,3,0)</f>
        <v>121363</v>
      </c>
      <c r="I69">
        <f>VLOOKUP(B:B,'Task 5'!B:E,4,0)</f>
        <v>152</v>
      </c>
      <c r="J69">
        <f>VLOOKUP(B:B,Revenue_Raw!B:E,4,0)</f>
        <v>112023</v>
      </c>
      <c r="K69">
        <f t="shared" si="2"/>
        <v>0.24422057662669625</v>
      </c>
      <c r="L69">
        <f t="shared" si="3"/>
        <v>105526</v>
      </c>
      <c r="M69">
        <f>VLOOKUP(B:B,Revenue_Raw!B:C,2,0)</f>
        <v>61944</v>
      </c>
      <c r="N69">
        <f>VLOOKUP('Working Sheet'!B:B,Revenue_Raw!B:D,3,0)</f>
        <v>50079</v>
      </c>
    </row>
    <row r="70" spans="1:14" x14ac:dyDescent="0.3">
      <c r="A70">
        <v>69</v>
      </c>
      <c r="B70" t="s">
        <v>75</v>
      </c>
      <c r="C70" t="s">
        <v>309</v>
      </c>
      <c r="D70" s="2">
        <v>45203</v>
      </c>
      <c r="E70" s="2">
        <v>45042</v>
      </c>
      <c r="F70">
        <v>5039</v>
      </c>
      <c r="G70">
        <v>45921</v>
      </c>
      <c r="H70">
        <f>VLOOKUP(B:B,'Task 5'!B:D,3,0)</f>
        <v>78055</v>
      </c>
      <c r="I70">
        <f>VLOOKUP(B:B,'Task 5'!B:E,4,0)</f>
        <v>41515</v>
      </c>
      <c r="J70">
        <f>VLOOKUP(B:B,Revenue_Raw!B:E,4,0)</f>
        <v>76482</v>
      </c>
      <c r="K70">
        <f t="shared" si="2"/>
        <v>0.1097319309248492</v>
      </c>
      <c r="L70">
        <f t="shared" si="3"/>
        <v>71443</v>
      </c>
      <c r="M70">
        <f>VLOOKUP(B:B,Revenue_Raw!B:C,2,0)</f>
        <v>47641</v>
      </c>
      <c r="N70">
        <f>VLOOKUP('Working Sheet'!B:B,Revenue_Raw!B:D,3,0)</f>
        <v>28841</v>
      </c>
    </row>
    <row r="71" spans="1:14" x14ac:dyDescent="0.3">
      <c r="A71">
        <v>70</v>
      </c>
      <c r="B71" t="s">
        <v>76</v>
      </c>
      <c r="C71" t="s">
        <v>307</v>
      </c>
      <c r="D71" s="2">
        <v>45280</v>
      </c>
      <c r="E71" s="2">
        <v>45032</v>
      </c>
      <c r="F71">
        <v>7927</v>
      </c>
      <c r="G71">
        <v>19273</v>
      </c>
      <c r="H71">
        <f>VLOOKUP(B:B,'Task 5'!B:D,3,0)</f>
        <v>90506</v>
      </c>
      <c r="I71">
        <f>VLOOKUP(B:B,'Task 5'!B:E,4,0)</f>
        <v>16129</v>
      </c>
      <c r="J71">
        <f>VLOOKUP(B:B,Revenue_Raw!B:E,4,0)</f>
        <v>41736</v>
      </c>
      <c r="K71">
        <f t="shared" si="2"/>
        <v>0.41130078347947907</v>
      </c>
      <c r="L71">
        <f t="shared" si="3"/>
        <v>33809</v>
      </c>
      <c r="M71">
        <f>VLOOKUP(B:B,Revenue_Raw!B:C,2,0)</f>
        <v>4134</v>
      </c>
      <c r="N71">
        <f>VLOOKUP('Working Sheet'!B:B,Revenue_Raw!B:D,3,0)</f>
        <v>37602</v>
      </c>
    </row>
    <row r="72" spans="1:14" x14ac:dyDescent="0.3">
      <c r="A72">
        <v>71</v>
      </c>
      <c r="B72" t="s">
        <v>77</v>
      </c>
      <c r="C72" t="s">
        <v>307</v>
      </c>
      <c r="D72" s="2">
        <v>45284</v>
      </c>
      <c r="E72" s="2">
        <v>45010</v>
      </c>
      <c r="F72">
        <v>7990</v>
      </c>
      <c r="G72">
        <v>32137</v>
      </c>
      <c r="H72">
        <f>VLOOKUP(B:B,'Task 5'!B:D,3,0)</f>
        <v>96591</v>
      </c>
      <c r="I72">
        <f>VLOOKUP(B:B,'Task 5'!B:E,4,0)</f>
        <v>19826</v>
      </c>
      <c r="J72">
        <f>VLOOKUP(B:B,Revenue_Raw!B:E,4,0)</f>
        <v>141229</v>
      </c>
      <c r="K72">
        <f t="shared" si="2"/>
        <v>0.2486230824283536</v>
      </c>
      <c r="L72">
        <f t="shared" si="3"/>
        <v>133239</v>
      </c>
      <c r="M72">
        <f>VLOOKUP(B:B,Revenue_Raw!B:C,2,0)</f>
        <v>79663</v>
      </c>
      <c r="N72">
        <f>VLOOKUP('Working Sheet'!B:B,Revenue_Raw!B:D,3,0)</f>
        <v>61566</v>
      </c>
    </row>
    <row r="73" spans="1:14" x14ac:dyDescent="0.3">
      <c r="A73">
        <v>72</v>
      </c>
      <c r="B73" t="s">
        <v>78</v>
      </c>
      <c r="C73" t="s">
        <v>307</v>
      </c>
      <c r="D73" s="2">
        <v>45112</v>
      </c>
      <c r="E73" s="2">
        <v>45047</v>
      </c>
      <c r="F73">
        <v>7324</v>
      </c>
      <c r="G73">
        <v>42063</v>
      </c>
      <c r="H73">
        <f>VLOOKUP(B:B,'Task 5'!B:D,3,0)</f>
        <v>122377</v>
      </c>
      <c r="I73">
        <f>VLOOKUP(B:B,'Task 5'!B:E,4,0)</f>
        <v>9942</v>
      </c>
      <c r="J73">
        <f>VLOOKUP(B:B,Revenue_Raw!B:E,4,0)</f>
        <v>126111</v>
      </c>
      <c r="K73">
        <f t="shared" si="2"/>
        <v>0.17411977272186957</v>
      </c>
      <c r="L73">
        <f t="shared" si="3"/>
        <v>118787</v>
      </c>
      <c r="M73">
        <f>VLOOKUP(B:B,Revenue_Raw!B:C,2,0)</f>
        <v>90040</v>
      </c>
      <c r="N73">
        <f>VLOOKUP('Working Sheet'!B:B,Revenue_Raw!B:D,3,0)</f>
        <v>36071</v>
      </c>
    </row>
    <row r="74" spans="1:14" x14ac:dyDescent="0.3">
      <c r="A74">
        <v>73</v>
      </c>
      <c r="B74" t="s">
        <v>79</v>
      </c>
      <c r="C74" t="s">
        <v>309</v>
      </c>
      <c r="D74" s="2">
        <v>44956</v>
      </c>
      <c r="E74" s="2">
        <v>44952</v>
      </c>
      <c r="F74">
        <v>6479</v>
      </c>
      <c r="G74">
        <v>16929</v>
      </c>
      <c r="H74">
        <f>VLOOKUP(B:B,'Task 5'!B:D,3,0)</f>
        <v>192725</v>
      </c>
      <c r="I74">
        <f>VLOOKUP(B:B,'Task 5'!B:E,4,0)</f>
        <v>17234</v>
      </c>
      <c r="J74">
        <f>VLOOKUP(B:B,Revenue_Raw!B:E,4,0)</f>
        <v>68189</v>
      </c>
      <c r="K74">
        <f t="shared" si="2"/>
        <v>0.38271604938271603</v>
      </c>
      <c r="L74">
        <f t="shared" si="3"/>
        <v>61710</v>
      </c>
      <c r="M74">
        <f>VLOOKUP(B:B,Revenue_Raw!B:C,2,0)</f>
        <v>43070</v>
      </c>
      <c r="N74">
        <f>VLOOKUP('Working Sheet'!B:B,Revenue_Raw!B:D,3,0)</f>
        <v>25119</v>
      </c>
    </row>
    <row r="75" spans="1:14" x14ac:dyDescent="0.3">
      <c r="A75">
        <v>74</v>
      </c>
      <c r="B75" t="s">
        <v>80</v>
      </c>
      <c r="C75" t="s">
        <v>307</v>
      </c>
      <c r="D75" s="2">
        <v>45236</v>
      </c>
      <c r="E75" s="2">
        <v>44954</v>
      </c>
      <c r="F75">
        <v>7407</v>
      </c>
      <c r="G75">
        <v>47084</v>
      </c>
      <c r="H75">
        <f>VLOOKUP(B:B,'Task 5'!B:D,3,0)</f>
        <v>135473</v>
      </c>
      <c r="I75">
        <f>VLOOKUP(B:B,'Task 5'!B:E,4,0)</f>
        <v>919</v>
      </c>
      <c r="J75">
        <f>VLOOKUP(B:B,Revenue_Raw!B:E,4,0)</f>
        <v>136925</v>
      </c>
      <c r="K75">
        <f t="shared" si="2"/>
        <v>0.15731458669611759</v>
      </c>
      <c r="L75">
        <f t="shared" si="3"/>
        <v>129518</v>
      </c>
      <c r="M75">
        <f>VLOOKUP(B:B,Revenue_Raw!B:C,2,0)</f>
        <v>77283</v>
      </c>
      <c r="N75">
        <f>VLOOKUP('Working Sheet'!B:B,Revenue_Raw!B:D,3,0)</f>
        <v>59642</v>
      </c>
    </row>
    <row r="76" spans="1:14" x14ac:dyDescent="0.3">
      <c r="A76">
        <v>75</v>
      </c>
      <c r="B76" t="s">
        <v>81</v>
      </c>
      <c r="C76" t="s">
        <v>307</v>
      </c>
      <c r="D76" s="2">
        <v>45046</v>
      </c>
      <c r="E76" s="2">
        <v>45046</v>
      </c>
      <c r="F76">
        <v>1761</v>
      </c>
      <c r="G76">
        <v>24021</v>
      </c>
      <c r="H76">
        <f>VLOOKUP(B:B,'Task 5'!B:D,3,0)</f>
        <v>163808</v>
      </c>
      <c r="I76">
        <f>VLOOKUP(B:B,'Task 5'!B:E,4,0)</f>
        <v>7300</v>
      </c>
      <c r="J76">
        <f>VLOOKUP(B:B,Revenue_Raw!B:E,4,0)</f>
        <v>118188</v>
      </c>
      <c r="K76">
        <f t="shared" si="2"/>
        <v>7.3310853003621834E-2</v>
      </c>
      <c r="L76">
        <f t="shared" si="3"/>
        <v>116427</v>
      </c>
      <c r="M76">
        <f>VLOOKUP(B:B,Revenue_Raw!B:C,2,0)</f>
        <v>84209</v>
      </c>
      <c r="N76">
        <f>VLOOKUP('Working Sheet'!B:B,Revenue_Raw!B:D,3,0)</f>
        <v>33979</v>
      </c>
    </row>
    <row r="77" spans="1:14" x14ac:dyDescent="0.3">
      <c r="A77">
        <v>76</v>
      </c>
      <c r="B77" t="s">
        <v>82</v>
      </c>
      <c r="C77" t="s">
        <v>307</v>
      </c>
      <c r="D77" s="2">
        <v>45269</v>
      </c>
      <c r="E77" s="2">
        <v>45167</v>
      </c>
      <c r="F77">
        <v>4997</v>
      </c>
      <c r="G77">
        <v>45556</v>
      </c>
      <c r="H77">
        <f>VLOOKUP(B:B,'Task 5'!B:D,3,0)</f>
        <v>102685</v>
      </c>
      <c r="I77">
        <f>VLOOKUP(B:B,'Task 5'!B:E,4,0)</f>
        <v>25083</v>
      </c>
      <c r="J77">
        <f>VLOOKUP(B:B,Revenue_Raw!B:E,4,0)</f>
        <v>119400</v>
      </c>
      <c r="K77">
        <f t="shared" si="2"/>
        <v>0.1096891737641584</v>
      </c>
      <c r="L77">
        <f t="shared" si="3"/>
        <v>114403</v>
      </c>
      <c r="M77">
        <f>VLOOKUP(B:B,Revenue_Raw!B:C,2,0)</f>
        <v>71284</v>
      </c>
      <c r="N77">
        <f>VLOOKUP('Working Sheet'!B:B,Revenue_Raw!B:D,3,0)</f>
        <v>48116</v>
      </c>
    </row>
    <row r="78" spans="1:14" x14ac:dyDescent="0.3">
      <c r="A78">
        <v>77</v>
      </c>
      <c r="B78" t="s">
        <v>83</v>
      </c>
      <c r="C78" t="s">
        <v>308</v>
      </c>
      <c r="D78" s="2">
        <v>44934</v>
      </c>
      <c r="E78" s="2">
        <v>45109</v>
      </c>
      <c r="F78">
        <v>5791</v>
      </c>
      <c r="G78">
        <v>41018</v>
      </c>
      <c r="H78">
        <f>VLOOKUP(B:B,'Task 5'!B:D,3,0)</f>
        <v>97127</v>
      </c>
      <c r="I78">
        <f>VLOOKUP(B:B,'Task 5'!B:E,4,0)</f>
        <v>22365</v>
      </c>
      <c r="J78">
        <f>VLOOKUP(B:B,Revenue_Raw!B:E,4,0)</f>
        <v>122252</v>
      </c>
      <c r="K78">
        <f t="shared" si="2"/>
        <v>0.14118192013262471</v>
      </c>
      <c r="L78">
        <f t="shared" si="3"/>
        <v>116461</v>
      </c>
      <c r="M78">
        <f>VLOOKUP(B:B,Revenue_Raw!B:C,2,0)</f>
        <v>96613</v>
      </c>
      <c r="N78">
        <f>VLOOKUP('Working Sheet'!B:B,Revenue_Raw!B:D,3,0)</f>
        <v>25639</v>
      </c>
    </row>
    <row r="79" spans="1:14" x14ac:dyDescent="0.3">
      <c r="A79">
        <v>78</v>
      </c>
      <c r="B79" t="s">
        <v>84</v>
      </c>
      <c r="C79" t="s">
        <v>307</v>
      </c>
      <c r="D79" s="2">
        <v>45032</v>
      </c>
      <c r="E79" s="2">
        <v>45320</v>
      </c>
      <c r="F79">
        <v>1625</v>
      </c>
      <c r="G79">
        <v>6435</v>
      </c>
      <c r="H79">
        <f>VLOOKUP(B:B,'Task 5'!B:D,3,0)</f>
        <v>87391</v>
      </c>
      <c r="I79">
        <f>VLOOKUP(B:B,'Task 5'!B:E,4,0)</f>
        <v>4970</v>
      </c>
      <c r="J79">
        <f>VLOOKUP(B:B,Revenue_Raw!B:E,4,0)</f>
        <v>132785</v>
      </c>
      <c r="K79">
        <f t="shared" si="2"/>
        <v>0.25252525252525254</v>
      </c>
      <c r="L79">
        <f t="shared" si="3"/>
        <v>131160</v>
      </c>
      <c r="M79">
        <f>VLOOKUP(B:B,Revenue_Raw!B:C,2,0)</f>
        <v>67933</v>
      </c>
      <c r="N79">
        <f>VLOOKUP('Working Sheet'!B:B,Revenue_Raw!B:D,3,0)</f>
        <v>64852</v>
      </c>
    </row>
    <row r="80" spans="1:14" x14ac:dyDescent="0.3">
      <c r="A80">
        <v>79</v>
      </c>
      <c r="B80" t="s">
        <v>85</v>
      </c>
      <c r="C80" t="s">
        <v>309</v>
      </c>
      <c r="D80" s="2">
        <v>45064</v>
      </c>
      <c r="E80" s="2">
        <v>45231</v>
      </c>
      <c r="F80">
        <v>9587</v>
      </c>
      <c r="G80">
        <v>9192</v>
      </c>
      <c r="H80">
        <f>VLOOKUP(B:B,'Task 5'!B:D,3,0)</f>
        <v>191319</v>
      </c>
      <c r="I80">
        <f>VLOOKUP(B:B,'Task 5'!B:E,4,0)</f>
        <v>29861</v>
      </c>
      <c r="J80">
        <f>VLOOKUP(B:B,Revenue_Raw!B:E,4,0)</f>
        <v>158601</v>
      </c>
      <c r="K80">
        <f t="shared" si="2"/>
        <v>1.0429721496953872</v>
      </c>
      <c r="L80">
        <f t="shared" si="3"/>
        <v>149014</v>
      </c>
      <c r="M80">
        <f>VLOOKUP(B:B,Revenue_Raw!B:C,2,0)</f>
        <v>93566</v>
      </c>
      <c r="N80">
        <f>VLOOKUP('Working Sheet'!B:B,Revenue_Raw!B:D,3,0)</f>
        <v>65035</v>
      </c>
    </row>
    <row r="81" spans="1:14" x14ac:dyDescent="0.3">
      <c r="A81">
        <v>80</v>
      </c>
      <c r="B81" t="s">
        <v>86</v>
      </c>
      <c r="C81" t="s">
        <v>311</v>
      </c>
      <c r="D81" s="2">
        <v>45109</v>
      </c>
      <c r="E81" s="2">
        <v>45041</v>
      </c>
      <c r="F81">
        <v>6837</v>
      </c>
      <c r="G81">
        <v>8859</v>
      </c>
      <c r="H81">
        <f>VLOOKUP(B:B,'Task 5'!B:D,3,0)</f>
        <v>130717</v>
      </c>
      <c r="I81">
        <f>VLOOKUP(B:B,'Task 5'!B:E,4,0)</f>
        <v>1199</v>
      </c>
      <c r="J81">
        <f>VLOOKUP(B:B,Revenue_Raw!B:E,4,0)</f>
        <v>96603</v>
      </c>
      <c r="K81">
        <f t="shared" si="2"/>
        <v>0.77175753471046393</v>
      </c>
      <c r="L81">
        <f t="shared" si="3"/>
        <v>89766</v>
      </c>
      <c r="M81">
        <f>VLOOKUP(B:B,Revenue_Raw!B:C,2,0)</f>
        <v>32928</v>
      </c>
      <c r="N81">
        <f>VLOOKUP('Working Sheet'!B:B,Revenue_Raw!B:D,3,0)</f>
        <v>63675</v>
      </c>
    </row>
    <row r="82" spans="1:14" x14ac:dyDescent="0.3">
      <c r="A82">
        <v>81</v>
      </c>
      <c r="B82" t="s">
        <v>87</v>
      </c>
      <c r="C82" t="s">
        <v>308</v>
      </c>
      <c r="D82" s="2">
        <v>45266</v>
      </c>
      <c r="E82" s="2">
        <v>45159</v>
      </c>
      <c r="F82">
        <v>4383</v>
      </c>
      <c r="G82">
        <v>27882</v>
      </c>
      <c r="H82">
        <f>VLOOKUP(B:B,'Task 5'!B:D,3,0)</f>
        <v>92910</v>
      </c>
      <c r="I82">
        <f>VLOOKUP(B:B,'Task 5'!B:E,4,0)</f>
        <v>2656</v>
      </c>
      <c r="J82">
        <f>VLOOKUP(B:B,Revenue_Raw!B:E,4,0)</f>
        <v>74537</v>
      </c>
      <c r="K82">
        <f t="shared" si="2"/>
        <v>0.15719819238218205</v>
      </c>
      <c r="L82">
        <f t="shared" si="3"/>
        <v>70154</v>
      </c>
      <c r="M82">
        <f>VLOOKUP(B:B,Revenue_Raw!B:C,2,0)</f>
        <v>28181</v>
      </c>
      <c r="N82">
        <f>VLOOKUP('Working Sheet'!B:B,Revenue_Raw!B:D,3,0)</f>
        <v>46356</v>
      </c>
    </row>
    <row r="83" spans="1:14" x14ac:dyDescent="0.3">
      <c r="A83">
        <v>82</v>
      </c>
      <c r="B83" t="s">
        <v>88</v>
      </c>
      <c r="C83" t="s">
        <v>310</v>
      </c>
      <c r="D83" s="2">
        <v>45136</v>
      </c>
      <c r="E83" s="2">
        <v>45248</v>
      </c>
      <c r="F83">
        <v>3555</v>
      </c>
      <c r="G83">
        <v>22709</v>
      </c>
      <c r="H83">
        <f>VLOOKUP(B:B,'Task 5'!B:D,3,0)</f>
        <v>8331</v>
      </c>
      <c r="I83">
        <f>VLOOKUP(B:B,'Task 5'!B:E,4,0)</f>
        <v>5930</v>
      </c>
      <c r="J83">
        <f>VLOOKUP(B:B,Revenue_Raw!B:E,4,0)</f>
        <v>85247</v>
      </c>
      <c r="K83">
        <f t="shared" si="2"/>
        <v>0.1565458628737505</v>
      </c>
      <c r="L83">
        <f t="shared" si="3"/>
        <v>81692</v>
      </c>
      <c r="M83">
        <f>VLOOKUP(B:B,Revenue_Raw!B:C,2,0)</f>
        <v>68361</v>
      </c>
      <c r="N83">
        <f>VLOOKUP('Working Sheet'!B:B,Revenue_Raw!B:D,3,0)</f>
        <v>16886</v>
      </c>
    </row>
    <row r="84" spans="1:14" x14ac:dyDescent="0.3">
      <c r="A84">
        <v>83</v>
      </c>
      <c r="B84" t="s">
        <v>89</v>
      </c>
      <c r="C84" t="s">
        <v>310</v>
      </c>
      <c r="D84" s="2">
        <v>45075</v>
      </c>
      <c r="E84" s="2">
        <v>45286</v>
      </c>
      <c r="F84">
        <v>5600</v>
      </c>
      <c r="G84">
        <v>13292</v>
      </c>
      <c r="H84">
        <f>VLOOKUP(B:B,'Task 5'!B:D,3,0)</f>
        <v>155377</v>
      </c>
      <c r="I84">
        <f>VLOOKUP(B:B,'Task 5'!B:E,4,0)</f>
        <v>43916</v>
      </c>
      <c r="J84">
        <f>VLOOKUP(B:B,Revenue_Raw!B:E,4,0)</f>
        <v>42816</v>
      </c>
      <c r="K84">
        <f t="shared" si="2"/>
        <v>0.42130604875112848</v>
      </c>
      <c r="L84">
        <f t="shared" si="3"/>
        <v>37216</v>
      </c>
      <c r="M84">
        <f>VLOOKUP(B:B,Revenue_Raw!B:C,2,0)</f>
        <v>18086</v>
      </c>
      <c r="N84">
        <f>VLOOKUP('Working Sheet'!B:B,Revenue_Raw!B:D,3,0)</f>
        <v>24730</v>
      </c>
    </row>
    <row r="85" spans="1:14" x14ac:dyDescent="0.3">
      <c r="A85">
        <v>84</v>
      </c>
      <c r="B85" t="s">
        <v>90</v>
      </c>
      <c r="C85" t="s">
        <v>309</v>
      </c>
      <c r="D85" s="2">
        <v>45186</v>
      </c>
      <c r="E85" s="2">
        <v>45152</v>
      </c>
      <c r="F85">
        <v>6305</v>
      </c>
      <c r="G85">
        <v>25816</v>
      </c>
      <c r="H85">
        <f>VLOOKUP(B:B,'Task 5'!B:D,3,0)</f>
        <v>199900</v>
      </c>
      <c r="I85">
        <f>VLOOKUP(B:B,'Task 5'!B:E,4,0)</f>
        <v>46064</v>
      </c>
      <c r="J85">
        <f>VLOOKUP(B:B,Revenue_Raw!B:E,4,0)</f>
        <v>93420</v>
      </c>
      <c r="K85">
        <f t="shared" si="2"/>
        <v>0.24422838549736597</v>
      </c>
      <c r="L85">
        <f t="shared" si="3"/>
        <v>87115</v>
      </c>
      <c r="M85">
        <f>VLOOKUP(B:B,Revenue_Raw!B:C,2,0)</f>
        <v>24044</v>
      </c>
      <c r="N85">
        <f>VLOOKUP('Working Sheet'!B:B,Revenue_Raw!B:D,3,0)</f>
        <v>69376</v>
      </c>
    </row>
    <row r="86" spans="1:14" x14ac:dyDescent="0.3">
      <c r="A86">
        <v>85</v>
      </c>
      <c r="B86" t="s">
        <v>91</v>
      </c>
      <c r="C86" t="s">
        <v>308</v>
      </c>
      <c r="D86" s="2">
        <v>45053</v>
      </c>
      <c r="E86" s="2">
        <v>45218</v>
      </c>
      <c r="F86">
        <v>7758</v>
      </c>
      <c r="G86">
        <v>11720</v>
      </c>
      <c r="H86">
        <f>VLOOKUP(B:B,'Task 5'!B:D,3,0)</f>
        <v>197387</v>
      </c>
      <c r="I86">
        <f>VLOOKUP(B:B,'Task 5'!B:E,4,0)</f>
        <v>21511</v>
      </c>
      <c r="J86">
        <f>VLOOKUP(B:B,Revenue_Raw!B:E,4,0)</f>
        <v>153441</v>
      </c>
      <c r="K86">
        <f t="shared" si="2"/>
        <v>0.66194539249146755</v>
      </c>
      <c r="L86">
        <f t="shared" si="3"/>
        <v>145683</v>
      </c>
      <c r="M86">
        <f>VLOOKUP(B:B,Revenue_Raw!B:C,2,0)</f>
        <v>85805</v>
      </c>
      <c r="N86">
        <f>VLOOKUP('Working Sheet'!B:B,Revenue_Raw!B:D,3,0)</f>
        <v>67636</v>
      </c>
    </row>
    <row r="87" spans="1:14" x14ac:dyDescent="0.3">
      <c r="A87">
        <v>86</v>
      </c>
      <c r="B87" t="s">
        <v>92</v>
      </c>
      <c r="C87" t="s">
        <v>308</v>
      </c>
      <c r="D87" s="2">
        <v>45225</v>
      </c>
      <c r="E87" s="2">
        <v>45164</v>
      </c>
      <c r="F87">
        <v>8762</v>
      </c>
      <c r="G87">
        <v>5372</v>
      </c>
      <c r="H87">
        <f>VLOOKUP(B:B,'Task 5'!B:D,3,0)</f>
        <v>144688</v>
      </c>
      <c r="I87">
        <f>VLOOKUP(B:B,'Task 5'!B:E,4,0)</f>
        <v>24738</v>
      </c>
      <c r="J87">
        <f>VLOOKUP(B:B,Revenue_Raw!B:E,4,0)</f>
        <v>41011</v>
      </c>
      <c r="K87">
        <f t="shared" si="2"/>
        <v>1.6310498883097544</v>
      </c>
      <c r="L87">
        <f t="shared" si="3"/>
        <v>32249</v>
      </c>
      <c r="M87">
        <f>VLOOKUP(B:B,Revenue_Raw!B:C,2,0)</f>
        <v>5733</v>
      </c>
      <c r="N87">
        <f>VLOOKUP('Working Sheet'!B:B,Revenue_Raw!B:D,3,0)</f>
        <v>35278</v>
      </c>
    </row>
    <row r="88" spans="1:14" x14ac:dyDescent="0.3">
      <c r="A88">
        <v>87</v>
      </c>
      <c r="B88" t="s">
        <v>93</v>
      </c>
      <c r="C88" t="s">
        <v>310</v>
      </c>
      <c r="D88" s="2">
        <v>44992</v>
      </c>
      <c r="E88" s="2">
        <v>45098</v>
      </c>
      <c r="F88">
        <v>4308</v>
      </c>
      <c r="G88">
        <v>8168</v>
      </c>
      <c r="H88">
        <f>VLOOKUP(B:B,'Task 5'!B:D,3,0)</f>
        <v>66851</v>
      </c>
      <c r="I88">
        <f>VLOOKUP(B:B,'Task 5'!B:E,4,0)</f>
        <v>34345</v>
      </c>
      <c r="J88">
        <f>VLOOKUP(B:B,Revenue_Raw!B:E,4,0)</f>
        <v>43691</v>
      </c>
      <c r="K88">
        <f t="shared" si="2"/>
        <v>0.5274240940254652</v>
      </c>
      <c r="L88">
        <f t="shared" si="3"/>
        <v>39383</v>
      </c>
      <c r="M88">
        <f>VLOOKUP(B:B,Revenue_Raw!B:C,2,0)</f>
        <v>38964</v>
      </c>
      <c r="N88">
        <f>VLOOKUP('Working Sheet'!B:B,Revenue_Raw!B:D,3,0)</f>
        <v>4727</v>
      </c>
    </row>
    <row r="89" spans="1:14" x14ac:dyDescent="0.3">
      <c r="A89">
        <v>88</v>
      </c>
      <c r="B89" t="s">
        <v>94</v>
      </c>
      <c r="C89" t="s">
        <v>311</v>
      </c>
      <c r="D89" s="2">
        <v>44947</v>
      </c>
      <c r="E89" s="2">
        <v>45014</v>
      </c>
      <c r="F89">
        <v>1165</v>
      </c>
      <c r="G89">
        <v>22890</v>
      </c>
      <c r="H89">
        <f>VLOOKUP(B:B,'Task 5'!B:D,3,0)</f>
        <v>174211</v>
      </c>
      <c r="I89">
        <f>VLOOKUP(B:B,'Task 5'!B:E,4,0)</f>
        <v>542</v>
      </c>
      <c r="J89">
        <f>VLOOKUP(B:B,Revenue_Raw!B:E,4,0)</f>
        <v>142699</v>
      </c>
      <c r="K89">
        <f t="shared" si="2"/>
        <v>5.0895587592835301E-2</v>
      </c>
      <c r="L89">
        <f t="shared" si="3"/>
        <v>141534</v>
      </c>
      <c r="M89">
        <f>VLOOKUP(B:B,Revenue_Raw!B:C,2,0)</f>
        <v>99985</v>
      </c>
      <c r="N89">
        <f>VLOOKUP('Working Sheet'!B:B,Revenue_Raw!B:D,3,0)</f>
        <v>42714</v>
      </c>
    </row>
    <row r="90" spans="1:14" x14ac:dyDescent="0.3">
      <c r="A90">
        <v>89</v>
      </c>
      <c r="B90" t="s">
        <v>95</v>
      </c>
      <c r="C90" t="s">
        <v>307</v>
      </c>
      <c r="D90" s="2">
        <v>45219</v>
      </c>
      <c r="E90" s="2">
        <v>45216</v>
      </c>
      <c r="F90">
        <v>2415</v>
      </c>
      <c r="G90">
        <v>34547</v>
      </c>
      <c r="H90">
        <f>VLOOKUP(B:B,'Task 5'!B:D,3,0)</f>
        <v>63000</v>
      </c>
      <c r="I90">
        <f>VLOOKUP(B:B,'Task 5'!B:E,4,0)</f>
        <v>21168</v>
      </c>
      <c r="J90">
        <f>VLOOKUP(B:B,Revenue_Raw!B:E,4,0)</f>
        <v>104750</v>
      </c>
      <c r="K90">
        <f t="shared" si="2"/>
        <v>6.9904767418299707E-2</v>
      </c>
      <c r="L90">
        <f t="shared" si="3"/>
        <v>102335</v>
      </c>
      <c r="M90">
        <f>VLOOKUP(B:B,Revenue_Raw!B:C,2,0)</f>
        <v>44404</v>
      </c>
      <c r="N90">
        <f>VLOOKUP('Working Sheet'!B:B,Revenue_Raw!B:D,3,0)</f>
        <v>60346</v>
      </c>
    </row>
    <row r="91" spans="1:14" x14ac:dyDescent="0.3">
      <c r="A91">
        <v>90</v>
      </c>
      <c r="B91" t="s">
        <v>96</v>
      </c>
      <c r="C91" t="s">
        <v>311</v>
      </c>
      <c r="D91" s="2">
        <v>45251</v>
      </c>
      <c r="E91" s="2">
        <v>44981</v>
      </c>
      <c r="F91">
        <v>2821</v>
      </c>
      <c r="G91">
        <v>36109</v>
      </c>
      <c r="H91">
        <f>VLOOKUP(B:B,'Task 5'!B:D,3,0)</f>
        <v>72117</v>
      </c>
      <c r="I91">
        <f>VLOOKUP(B:B,'Task 5'!B:E,4,0)</f>
        <v>43492</v>
      </c>
      <c r="J91">
        <f>VLOOKUP(B:B,Revenue_Raw!B:E,4,0)</f>
        <v>114288</v>
      </c>
      <c r="K91">
        <f t="shared" si="2"/>
        <v>7.8124567282394974E-2</v>
      </c>
      <c r="L91">
        <f t="shared" si="3"/>
        <v>111467</v>
      </c>
      <c r="M91">
        <f>VLOOKUP(B:B,Revenue_Raw!B:C,2,0)</f>
        <v>58088</v>
      </c>
      <c r="N91">
        <f>VLOOKUP('Working Sheet'!B:B,Revenue_Raw!B:D,3,0)</f>
        <v>56200</v>
      </c>
    </row>
    <row r="92" spans="1:14" x14ac:dyDescent="0.3">
      <c r="A92">
        <v>91</v>
      </c>
      <c r="B92" t="s">
        <v>97</v>
      </c>
      <c r="C92" t="s">
        <v>308</v>
      </c>
      <c r="D92" s="2">
        <v>45039</v>
      </c>
      <c r="E92" s="2">
        <v>45176</v>
      </c>
      <c r="F92">
        <v>1523</v>
      </c>
      <c r="G92">
        <v>17629</v>
      </c>
      <c r="H92">
        <f>VLOOKUP(B:B,'Task 5'!B:D,3,0)</f>
        <v>76249</v>
      </c>
      <c r="I92">
        <f>VLOOKUP(B:B,'Task 5'!B:E,4,0)</f>
        <v>33893</v>
      </c>
      <c r="J92">
        <f>VLOOKUP(B:B,Revenue_Raw!B:E,4,0)</f>
        <v>106495</v>
      </c>
      <c r="K92">
        <f t="shared" si="2"/>
        <v>8.6391740881502074E-2</v>
      </c>
      <c r="L92">
        <f t="shared" si="3"/>
        <v>104972</v>
      </c>
      <c r="M92">
        <f>VLOOKUP(B:B,Revenue_Raw!B:C,2,0)</f>
        <v>68305</v>
      </c>
      <c r="N92">
        <f>VLOOKUP('Working Sheet'!B:B,Revenue_Raw!B:D,3,0)</f>
        <v>38190</v>
      </c>
    </row>
    <row r="93" spans="1:14" x14ac:dyDescent="0.3">
      <c r="A93">
        <v>92</v>
      </c>
      <c r="B93" t="s">
        <v>98</v>
      </c>
      <c r="C93" t="s">
        <v>309</v>
      </c>
      <c r="D93" s="2">
        <v>45065</v>
      </c>
      <c r="E93" s="2">
        <v>45065</v>
      </c>
      <c r="F93">
        <v>8228</v>
      </c>
      <c r="G93">
        <v>11424</v>
      </c>
      <c r="H93">
        <f>VLOOKUP(B:B,'Task 5'!B:D,3,0)</f>
        <v>17694</v>
      </c>
      <c r="I93">
        <f>VLOOKUP(B:B,'Task 5'!B:E,4,0)</f>
        <v>14136</v>
      </c>
      <c r="J93">
        <f>VLOOKUP(B:B,Revenue_Raw!B:E,4,0)</f>
        <v>127473</v>
      </c>
      <c r="K93">
        <f t="shared" si="2"/>
        <v>0.72023809523809523</v>
      </c>
      <c r="L93">
        <f t="shared" si="3"/>
        <v>119245</v>
      </c>
      <c r="M93">
        <f>VLOOKUP(B:B,Revenue_Raw!B:C,2,0)</f>
        <v>57673</v>
      </c>
      <c r="N93">
        <f>VLOOKUP('Working Sheet'!B:B,Revenue_Raw!B:D,3,0)</f>
        <v>69800</v>
      </c>
    </row>
    <row r="94" spans="1:14" x14ac:dyDescent="0.3">
      <c r="A94">
        <v>93</v>
      </c>
      <c r="B94" t="s">
        <v>99</v>
      </c>
      <c r="C94" t="s">
        <v>311</v>
      </c>
      <c r="D94" s="2">
        <v>45164</v>
      </c>
      <c r="E94" s="2">
        <v>45226</v>
      </c>
      <c r="F94">
        <v>9295</v>
      </c>
      <c r="G94">
        <v>46986</v>
      </c>
      <c r="H94">
        <f>VLOOKUP(B:B,'Task 5'!B:D,3,0)</f>
        <v>155890</v>
      </c>
      <c r="I94">
        <f>VLOOKUP(B:B,'Task 5'!B:E,4,0)</f>
        <v>17201</v>
      </c>
      <c r="J94">
        <f>VLOOKUP(B:B,Revenue_Raw!B:E,4,0)</f>
        <v>103049</v>
      </c>
      <c r="K94">
        <f t="shared" si="2"/>
        <v>0.19782488400800238</v>
      </c>
      <c r="L94">
        <f t="shared" si="3"/>
        <v>93754</v>
      </c>
      <c r="M94">
        <f>VLOOKUP(B:B,Revenue_Raw!B:C,2,0)</f>
        <v>33371</v>
      </c>
      <c r="N94">
        <f>VLOOKUP('Working Sheet'!B:B,Revenue_Raw!B:D,3,0)</f>
        <v>69678</v>
      </c>
    </row>
    <row r="95" spans="1:14" x14ac:dyDescent="0.3">
      <c r="A95">
        <v>94</v>
      </c>
      <c r="B95" t="s">
        <v>100</v>
      </c>
      <c r="C95" t="s">
        <v>311</v>
      </c>
      <c r="D95" s="2">
        <v>45287</v>
      </c>
      <c r="E95" s="2">
        <v>45094</v>
      </c>
      <c r="F95">
        <v>1699</v>
      </c>
      <c r="G95">
        <v>28037</v>
      </c>
      <c r="H95">
        <f>VLOOKUP(B:B,'Task 5'!B:D,3,0)</f>
        <v>99316</v>
      </c>
      <c r="I95">
        <f>VLOOKUP(B:B,'Task 5'!B:E,4,0)</f>
        <v>9918</v>
      </c>
      <c r="J95">
        <f>VLOOKUP(B:B,Revenue_Raw!B:E,4,0)</f>
        <v>84847</v>
      </c>
      <c r="K95">
        <f t="shared" si="2"/>
        <v>6.0598494846096231E-2</v>
      </c>
      <c r="L95">
        <f t="shared" si="3"/>
        <v>83148</v>
      </c>
      <c r="M95">
        <f>VLOOKUP(B:B,Revenue_Raw!B:C,2,0)</f>
        <v>62249</v>
      </c>
      <c r="N95">
        <f>VLOOKUP('Working Sheet'!B:B,Revenue_Raw!B:D,3,0)</f>
        <v>22598</v>
      </c>
    </row>
    <row r="96" spans="1:14" x14ac:dyDescent="0.3">
      <c r="A96">
        <v>95</v>
      </c>
      <c r="B96" t="s">
        <v>101</v>
      </c>
      <c r="C96" t="s">
        <v>308</v>
      </c>
      <c r="D96" s="2">
        <v>45274</v>
      </c>
      <c r="E96" s="2">
        <v>45088</v>
      </c>
      <c r="F96">
        <v>7273</v>
      </c>
      <c r="G96">
        <v>41295</v>
      </c>
      <c r="H96">
        <f>VLOOKUP(B:B,'Task 5'!B:D,3,0)</f>
        <v>164295</v>
      </c>
      <c r="I96">
        <f>VLOOKUP(B:B,'Task 5'!B:E,4,0)</f>
        <v>46292</v>
      </c>
      <c r="J96">
        <f>VLOOKUP(B:B,Revenue_Raw!B:E,4,0)</f>
        <v>24539</v>
      </c>
      <c r="K96">
        <f t="shared" si="2"/>
        <v>0.17612301731444485</v>
      </c>
      <c r="L96">
        <f t="shared" si="3"/>
        <v>17266</v>
      </c>
      <c r="M96">
        <f>VLOOKUP(B:B,Revenue_Raw!B:C,2,0)</f>
        <v>13486</v>
      </c>
      <c r="N96">
        <f>VLOOKUP('Working Sheet'!B:B,Revenue_Raw!B:D,3,0)</f>
        <v>11053</v>
      </c>
    </row>
    <row r="97" spans="1:14" x14ac:dyDescent="0.3">
      <c r="A97">
        <v>96</v>
      </c>
      <c r="B97" t="s">
        <v>102</v>
      </c>
      <c r="C97" t="s">
        <v>310</v>
      </c>
      <c r="D97" s="2">
        <v>44970</v>
      </c>
      <c r="E97" s="2">
        <v>45137</v>
      </c>
      <c r="F97">
        <v>1448</v>
      </c>
      <c r="G97">
        <v>40019</v>
      </c>
      <c r="H97">
        <f>VLOOKUP(B:B,'Task 5'!B:D,3,0)</f>
        <v>5329</v>
      </c>
      <c r="I97">
        <f>VLOOKUP(B:B,'Task 5'!B:E,4,0)</f>
        <v>31951</v>
      </c>
      <c r="J97">
        <f>VLOOKUP(B:B,Revenue_Raw!B:E,4,0)</f>
        <v>113921</v>
      </c>
      <c r="K97">
        <f t="shared" si="2"/>
        <v>3.6182813163747218E-2</v>
      </c>
      <c r="L97">
        <f t="shared" si="3"/>
        <v>112473</v>
      </c>
      <c r="M97">
        <f>VLOOKUP(B:B,Revenue_Raw!B:C,2,0)</f>
        <v>64610</v>
      </c>
      <c r="N97">
        <f>VLOOKUP('Working Sheet'!B:B,Revenue_Raw!B:D,3,0)</f>
        <v>49311</v>
      </c>
    </row>
    <row r="98" spans="1:14" x14ac:dyDescent="0.3">
      <c r="A98">
        <v>97</v>
      </c>
      <c r="B98" t="s">
        <v>103</v>
      </c>
      <c r="C98" t="s">
        <v>308</v>
      </c>
      <c r="D98" s="2">
        <v>44990</v>
      </c>
      <c r="E98" s="2">
        <v>45114</v>
      </c>
      <c r="F98">
        <v>9146</v>
      </c>
      <c r="G98">
        <v>38011</v>
      </c>
      <c r="H98">
        <f>VLOOKUP(B:B,'Task 5'!B:D,3,0)</f>
        <v>167479</v>
      </c>
      <c r="I98">
        <f>VLOOKUP(B:B,'Task 5'!B:E,4,0)</f>
        <v>46329</v>
      </c>
      <c r="J98">
        <f>VLOOKUP(B:B,Revenue_Raw!B:E,4,0)</f>
        <v>163169</v>
      </c>
      <c r="K98">
        <f t="shared" si="2"/>
        <v>0.24061455894346373</v>
      </c>
      <c r="L98">
        <f t="shared" si="3"/>
        <v>154023</v>
      </c>
      <c r="M98">
        <f>VLOOKUP(B:B,Revenue_Raw!B:C,2,0)</f>
        <v>89475</v>
      </c>
      <c r="N98">
        <f>VLOOKUP('Working Sheet'!B:B,Revenue_Raw!B:D,3,0)</f>
        <v>73694</v>
      </c>
    </row>
    <row r="99" spans="1:14" x14ac:dyDescent="0.3">
      <c r="A99">
        <v>98</v>
      </c>
      <c r="B99" t="s">
        <v>104</v>
      </c>
      <c r="C99" t="s">
        <v>311</v>
      </c>
      <c r="D99" s="2">
        <v>45192</v>
      </c>
      <c r="E99" s="2">
        <v>45153</v>
      </c>
      <c r="F99">
        <v>4467</v>
      </c>
      <c r="G99">
        <v>37540</v>
      </c>
      <c r="H99">
        <f>VLOOKUP(B:B,'Task 5'!B:D,3,0)</f>
        <v>70419</v>
      </c>
      <c r="I99">
        <f>VLOOKUP(B:B,'Task 5'!B:E,4,0)</f>
        <v>37964</v>
      </c>
      <c r="J99">
        <f>VLOOKUP(B:B,Revenue_Raw!B:E,4,0)</f>
        <v>85983</v>
      </c>
      <c r="K99">
        <f t="shared" si="2"/>
        <v>0.11899307405434204</v>
      </c>
      <c r="L99">
        <f t="shared" si="3"/>
        <v>81516</v>
      </c>
      <c r="M99">
        <f>VLOOKUP(B:B,Revenue_Raw!B:C,2,0)</f>
        <v>57614</v>
      </c>
      <c r="N99">
        <f>VLOOKUP('Working Sheet'!B:B,Revenue_Raw!B:D,3,0)</f>
        <v>28369</v>
      </c>
    </row>
    <row r="100" spans="1:14" x14ac:dyDescent="0.3">
      <c r="A100">
        <v>99</v>
      </c>
      <c r="B100" t="s">
        <v>105</v>
      </c>
      <c r="C100" t="s">
        <v>311</v>
      </c>
      <c r="D100" s="2">
        <v>45018</v>
      </c>
      <c r="E100" s="2">
        <v>45243</v>
      </c>
      <c r="F100">
        <v>7517</v>
      </c>
      <c r="G100">
        <v>18151</v>
      </c>
      <c r="H100">
        <f>VLOOKUP(B:B,'Task 5'!B:D,3,0)</f>
        <v>3345</v>
      </c>
      <c r="I100">
        <f>VLOOKUP(B:B,'Task 5'!B:E,4,0)</f>
        <v>18381</v>
      </c>
      <c r="J100">
        <f>VLOOKUP(B:B,Revenue_Raw!B:E,4,0)</f>
        <v>131734</v>
      </c>
      <c r="K100">
        <f t="shared" si="2"/>
        <v>0.41413696215084567</v>
      </c>
      <c r="L100">
        <f t="shared" si="3"/>
        <v>124217</v>
      </c>
      <c r="M100">
        <f>VLOOKUP(B:B,Revenue_Raw!B:C,2,0)</f>
        <v>85075</v>
      </c>
      <c r="N100">
        <f>VLOOKUP('Working Sheet'!B:B,Revenue_Raw!B:D,3,0)</f>
        <v>46659</v>
      </c>
    </row>
    <row r="101" spans="1:14" x14ac:dyDescent="0.3">
      <c r="A101">
        <v>100</v>
      </c>
      <c r="B101" t="s">
        <v>106</v>
      </c>
      <c r="C101" t="s">
        <v>309</v>
      </c>
      <c r="D101" s="2">
        <v>45038</v>
      </c>
      <c r="E101" s="2">
        <v>45252</v>
      </c>
      <c r="F101">
        <v>4087</v>
      </c>
      <c r="G101">
        <v>9161</v>
      </c>
      <c r="H101">
        <f>VLOOKUP(B:B,'Task 5'!B:D,3,0)</f>
        <v>72196</v>
      </c>
      <c r="I101">
        <f>VLOOKUP(B:B,'Task 5'!B:E,4,0)</f>
        <v>16510</v>
      </c>
      <c r="J101">
        <f>VLOOKUP(B:B,Revenue_Raw!B:E,4,0)</f>
        <v>106121</v>
      </c>
      <c r="K101">
        <f t="shared" si="2"/>
        <v>0.44613033511625366</v>
      </c>
      <c r="L101">
        <f t="shared" si="3"/>
        <v>102034</v>
      </c>
      <c r="M101">
        <f>VLOOKUP(B:B,Revenue_Raw!B:C,2,0)</f>
        <v>65596</v>
      </c>
      <c r="N101">
        <f>VLOOKUP('Working Sheet'!B:B,Revenue_Raw!B:D,3,0)</f>
        <v>40525</v>
      </c>
    </row>
    <row r="102" spans="1:14" x14ac:dyDescent="0.3">
      <c r="A102">
        <v>101</v>
      </c>
      <c r="B102" t="s">
        <v>107</v>
      </c>
      <c r="C102" t="s">
        <v>311</v>
      </c>
      <c r="D102" s="2">
        <v>45266</v>
      </c>
      <c r="E102" s="2">
        <v>44942</v>
      </c>
      <c r="F102">
        <v>1131</v>
      </c>
      <c r="G102">
        <v>7512</v>
      </c>
      <c r="H102">
        <f>VLOOKUP(B:B,'Task 5'!B:D,3,0)</f>
        <v>27063</v>
      </c>
      <c r="I102">
        <f>VLOOKUP(B:B,'Task 5'!B:E,4,0)</f>
        <v>30207</v>
      </c>
      <c r="J102">
        <f>VLOOKUP(B:B,Revenue_Raw!B:E,4,0)</f>
        <v>96923</v>
      </c>
      <c r="K102">
        <f t="shared" si="2"/>
        <v>0.1505591054313099</v>
      </c>
      <c r="L102">
        <f t="shared" si="3"/>
        <v>95792</v>
      </c>
      <c r="M102">
        <f>VLOOKUP(B:B,Revenue_Raw!B:C,2,0)</f>
        <v>79546</v>
      </c>
      <c r="N102">
        <f>VLOOKUP('Working Sheet'!B:B,Revenue_Raw!B:D,3,0)</f>
        <v>17377</v>
      </c>
    </row>
    <row r="103" spans="1:14" x14ac:dyDescent="0.3">
      <c r="A103">
        <v>102</v>
      </c>
      <c r="B103" t="s">
        <v>108</v>
      </c>
      <c r="C103" t="s">
        <v>309</v>
      </c>
      <c r="D103" s="2">
        <v>45259</v>
      </c>
      <c r="E103" s="2">
        <v>45080</v>
      </c>
      <c r="F103">
        <v>1213</v>
      </c>
      <c r="G103">
        <v>49430</v>
      </c>
      <c r="H103">
        <f>VLOOKUP(B:B,'Task 5'!B:D,3,0)</f>
        <v>162574</v>
      </c>
      <c r="I103">
        <f>VLOOKUP(B:B,'Task 5'!B:E,4,0)</f>
        <v>32847</v>
      </c>
      <c r="J103">
        <f>VLOOKUP(B:B,Revenue_Raw!B:E,4,0)</f>
        <v>83012</v>
      </c>
      <c r="K103">
        <f t="shared" si="2"/>
        <v>2.4539753186324096E-2</v>
      </c>
      <c r="L103">
        <f t="shared" si="3"/>
        <v>81799</v>
      </c>
      <c r="M103">
        <f>VLOOKUP(B:B,Revenue_Raw!B:C,2,0)</f>
        <v>71259</v>
      </c>
      <c r="N103">
        <f>VLOOKUP('Working Sheet'!B:B,Revenue_Raw!B:D,3,0)</f>
        <v>11753</v>
      </c>
    </row>
    <row r="104" spans="1:14" x14ac:dyDescent="0.3">
      <c r="A104">
        <v>103</v>
      </c>
      <c r="B104" t="s">
        <v>109</v>
      </c>
      <c r="C104" t="s">
        <v>311</v>
      </c>
      <c r="D104" s="2">
        <v>45201</v>
      </c>
      <c r="E104" s="2">
        <v>45137</v>
      </c>
      <c r="F104">
        <v>4356</v>
      </c>
      <c r="G104">
        <v>34807</v>
      </c>
      <c r="H104">
        <f>VLOOKUP(B:B,'Task 5'!B:D,3,0)</f>
        <v>20977</v>
      </c>
      <c r="I104">
        <f>VLOOKUP(B:B,'Task 5'!B:E,4,0)</f>
        <v>10065</v>
      </c>
      <c r="J104">
        <f>VLOOKUP(B:B,Revenue_Raw!B:E,4,0)</f>
        <v>64222</v>
      </c>
      <c r="K104">
        <f t="shared" si="2"/>
        <v>0.12514724049760106</v>
      </c>
      <c r="L104">
        <f t="shared" si="3"/>
        <v>59866</v>
      </c>
      <c r="M104">
        <f>VLOOKUP(B:B,Revenue_Raw!B:C,2,0)</f>
        <v>58322</v>
      </c>
      <c r="N104">
        <f>VLOOKUP('Working Sheet'!B:B,Revenue_Raw!B:D,3,0)</f>
        <v>5900</v>
      </c>
    </row>
    <row r="105" spans="1:14" x14ac:dyDescent="0.3">
      <c r="A105">
        <v>104</v>
      </c>
      <c r="B105" t="s">
        <v>110</v>
      </c>
      <c r="C105" t="s">
        <v>310</v>
      </c>
      <c r="D105" s="2">
        <v>45257</v>
      </c>
      <c r="E105" s="2">
        <v>45161</v>
      </c>
      <c r="F105">
        <v>2614</v>
      </c>
      <c r="G105">
        <v>27383</v>
      </c>
      <c r="H105">
        <f>VLOOKUP(B:B,'Task 5'!B:D,3,0)</f>
        <v>152285</v>
      </c>
      <c r="I105">
        <f>VLOOKUP(B:B,'Task 5'!B:E,4,0)</f>
        <v>8860</v>
      </c>
      <c r="J105">
        <f>VLOOKUP(B:B,Revenue_Raw!B:E,4,0)</f>
        <v>108806</v>
      </c>
      <c r="K105">
        <f t="shared" si="2"/>
        <v>9.546068728773327E-2</v>
      </c>
      <c r="L105">
        <f t="shared" si="3"/>
        <v>106192</v>
      </c>
      <c r="M105">
        <f>VLOOKUP(B:B,Revenue_Raw!B:C,2,0)</f>
        <v>71086</v>
      </c>
      <c r="N105">
        <f>VLOOKUP('Working Sheet'!B:B,Revenue_Raw!B:D,3,0)</f>
        <v>37720</v>
      </c>
    </row>
    <row r="106" spans="1:14" x14ac:dyDescent="0.3">
      <c r="A106">
        <v>105</v>
      </c>
      <c r="B106" t="s">
        <v>111</v>
      </c>
      <c r="C106" t="s">
        <v>311</v>
      </c>
      <c r="D106" s="2">
        <v>45153</v>
      </c>
      <c r="E106" s="2">
        <v>45297</v>
      </c>
      <c r="F106">
        <v>3927</v>
      </c>
      <c r="G106">
        <v>44109</v>
      </c>
      <c r="H106">
        <f>VLOOKUP(B:B,'Task 5'!B:D,3,0)</f>
        <v>176089</v>
      </c>
      <c r="I106">
        <f>VLOOKUP(B:B,'Task 5'!B:E,4,0)</f>
        <v>8350</v>
      </c>
      <c r="J106">
        <f>VLOOKUP(B:B,Revenue_Raw!B:E,4,0)</f>
        <v>5371</v>
      </c>
      <c r="K106">
        <f t="shared" si="2"/>
        <v>8.9029449772155336E-2</v>
      </c>
      <c r="L106">
        <f t="shared" si="3"/>
        <v>1444</v>
      </c>
      <c r="M106">
        <f>VLOOKUP(B:B,Revenue_Raw!B:C,2,0)</f>
        <v>3982</v>
      </c>
      <c r="N106">
        <f>VLOOKUP('Working Sheet'!B:B,Revenue_Raw!B:D,3,0)</f>
        <v>1389</v>
      </c>
    </row>
    <row r="107" spans="1:14" x14ac:dyDescent="0.3">
      <c r="A107">
        <v>106</v>
      </c>
      <c r="B107" t="s">
        <v>112</v>
      </c>
      <c r="C107" t="s">
        <v>309</v>
      </c>
      <c r="D107" s="2">
        <v>45152</v>
      </c>
      <c r="E107" s="2">
        <v>45104</v>
      </c>
      <c r="F107">
        <v>5940</v>
      </c>
      <c r="G107">
        <v>13993</v>
      </c>
      <c r="H107">
        <f>VLOOKUP(B:B,'Task 5'!B:D,3,0)</f>
        <v>21247</v>
      </c>
      <c r="I107">
        <f>VLOOKUP(B:B,'Task 5'!B:E,4,0)</f>
        <v>27765</v>
      </c>
      <c r="J107">
        <f>VLOOKUP(B:B,Revenue_Raw!B:E,4,0)</f>
        <v>126910</v>
      </c>
      <c r="K107">
        <f t="shared" si="2"/>
        <v>0.42449796326734796</v>
      </c>
      <c r="L107">
        <f t="shared" si="3"/>
        <v>120970</v>
      </c>
      <c r="M107">
        <f>VLOOKUP(B:B,Revenue_Raw!B:C,2,0)</f>
        <v>66186</v>
      </c>
      <c r="N107">
        <f>VLOOKUP('Working Sheet'!B:B,Revenue_Raw!B:D,3,0)</f>
        <v>60724</v>
      </c>
    </row>
    <row r="108" spans="1:14" x14ac:dyDescent="0.3">
      <c r="A108">
        <v>107</v>
      </c>
      <c r="B108" t="s">
        <v>113</v>
      </c>
      <c r="C108" t="s">
        <v>309</v>
      </c>
      <c r="D108" s="2">
        <v>45058</v>
      </c>
      <c r="E108" s="2">
        <v>44992</v>
      </c>
      <c r="F108">
        <v>2291</v>
      </c>
      <c r="G108">
        <v>26634</v>
      </c>
      <c r="H108">
        <f>VLOOKUP(B:B,'Task 5'!B:D,3,0)</f>
        <v>134981</v>
      </c>
      <c r="I108">
        <f>VLOOKUP(B:B,'Task 5'!B:E,4,0)</f>
        <v>30010</v>
      </c>
      <c r="J108">
        <f>VLOOKUP(B:B,Revenue_Raw!B:E,4,0)</f>
        <v>61027</v>
      </c>
      <c r="K108">
        <f t="shared" si="2"/>
        <v>8.6017871893069003E-2</v>
      </c>
      <c r="L108">
        <f t="shared" si="3"/>
        <v>58736</v>
      </c>
      <c r="M108">
        <f>VLOOKUP(B:B,Revenue_Raw!B:C,2,0)</f>
        <v>30386</v>
      </c>
      <c r="N108">
        <f>VLOOKUP('Working Sheet'!B:B,Revenue_Raw!B:D,3,0)</f>
        <v>30641</v>
      </c>
    </row>
    <row r="109" spans="1:14" x14ac:dyDescent="0.3">
      <c r="A109">
        <v>108</v>
      </c>
      <c r="B109" t="s">
        <v>114</v>
      </c>
      <c r="C109" t="s">
        <v>309</v>
      </c>
      <c r="D109" s="2">
        <v>45155</v>
      </c>
      <c r="E109" s="2">
        <v>45184</v>
      </c>
      <c r="F109">
        <v>2383</v>
      </c>
      <c r="G109">
        <v>25855</v>
      </c>
      <c r="H109">
        <f>VLOOKUP(B:B,'Task 5'!B:D,3,0)</f>
        <v>11563</v>
      </c>
      <c r="I109">
        <f>VLOOKUP(B:B,'Task 5'!B:E,4,0)</f>
        <v>15299</v>
      </c>
      <c r="J109">
        <f>VLOOKUP(B:B,Revenue_Raw!B:E,4,0)</f>
        <v>105191</v>
      </c>
      <c r="K109">
        <f t="shared" si="2"/>
        <v>9.2167859214852058E-2</v>
      </c>
      <c r="L109">
        <f t="shared" si="3"/>
        <v>102808</v>
      </c>
      <c r="M109">
        <f>VLOOKUP(B:B,Revenue_Raw!B:C,2,0)</f>
        <v>94951</v>
      </c>
      <c r="N109">
        <f>VLOOKUP('Working Sheet'!B:B,Revenue_Raw!B:D,3,0)</f>
        <v>10240</v>
      </c>
    </row>
    <row r="110" spans="1:14" x14ac:dyDescent="0.3">
      <c r="A110">
        <v>109</v>
      </c>
      <c r="B110" t="s">
        <v>115</v>
      </c>
      <c r="C110" t="s">
        <v>311</v>
      </c>
      <c r="D110" s="2">
        <v>45241</v>
      </c>
      <c r="E110" s="2">
        <v>45300</v>
      </c>
      <c r="F110">
        <v>5845</v>
      </c>
      <c r="G110">
        <v>8983</v>
      </c>
      <c r="H110">
        <f>VLOOKUP(B:B,'Task 5'!B:D,3,0)</f>
        <v>103793</v>
      </c>
      <c r="I110">
        <f>VLOOKUP(B:B,'Task 5'!B:E,4,0)</f>
        <v>39232</v>
      </c>
      <c r="J110">
        <f>VLOOKUP(B:B,Revenue_Raw!B:E,4,0)</f>
        <v>24522</v>
      </c>
      <c r="K110">
        <f t="shared" si="2"/>
        <v>0.65067349437827005</v>
      </c>
      <c r="L110">
        <f t="shared" si="3"/>
        <v>18677</v>
      </c>
      <c r="M110">
        <f>VLOOKUP(B:B,Revenue_Raw!B:C,2,0)</f>
        <v>11024</v>
      </c>
      <c r="N110">
        <f>VLOOKUP('Working Sheet'!B:B,Revenue_Raw!B:D,3,0)</f>
        <v>13498</v>
      </c>
    </row>
    <row r="111" spans="1:14" x14ac:dyDescent="0.3">
      <c r="A111">
        <v>110</v>
      </c>
      <c r="B111" t="s">
        <v>116</v>
      </c>
      <c r="C111" t="s">
        <v>309</v>
      </c>
      <c r="D111" s="2">
        <v>45055</v>
      </c>
      <c r="E111" s="2">
        <v>44962</v>
      </c>
      <c r="F111">
        <v>6538</v>
      </c>
      <c r="G111">
        <v>42703</v>
      </c>
      <c r="H111">
        <f>VLOOKUP(B:B,'Task 5'!B:D,3,0)</f>
        <v>141087</v>
      </c>
      <c r="I111">
        <f>VLOOKUP(B:B,'Task 5'!B:E,4,0)</f>
        <v>32049</v>
      </c>
      <c r="J111">
        <f>VLOOKUP(B:B,Revenue_Raw!B:E,4,0)</f>
        <v>88484</v>
      </c>
      <c r="K111">
        <f t="shared" si="2"/>
        <v>0.15310399737723346</v>
      </c>
      <c r="L111">
        <f t="shared" si="3"/>
        <v>81946</v>
      </c>
      <c r="M111">
        <f>VLOOKUP(B:B,Revenue_Raw!B:C,2,0)</f>
        <v>33808</v>
      </c>
      <c r="N111">
        <f>VLOOKUP('Working Sheet'!B:B,Revenue_Raw!B:D,3,0)</f>
        <v>54676</v>
      </c>
    </row>
    <row r="112" spans="1:14" x14ac:dyDescent="0.3">
      <c r="A112">
        <v>111</v>
      </c>
      <c r="B112" t="s">
        <v>117</v>
      </c>
      <c r="C112" t="s">
        <v>307</v>
      </c>
      <c r="D112" s="2">
        <v>45222</v>
      </c>
      <c r="E112" s="2">
        <v>45113</v>
      </c>
      <c r="F112">
        <v>4070</v>
      </c>
      <c r="G112">
        <v>44709</v>
      </c>
      <c r="H112">
        <f>VLOOKUP(B:B,'Task 5'!B:D,3,0)</f>
        <v>170807</v>
      </c>
      <c r="I112">
        <f>VLOOKUP(B:B,'Task 5'!B:E,4,0)</f>
        <v>25067</v>
      </c>
      <c r="J112">
        <f>VLOOKUP(B:B,Revenue_Raw!B:E,4,0)</f>
        <v>102890</v>
      </c>
      <c r="K112">
        <f t="shared" si="2"/>
        <v>9.1033125321523634E-2</v>
      </c>
      <c r="L112">
        <f t="shared" si="3"/>
        <v>98820</v>
      </c>
      <c r="M112">
        <f>VLOOKUP(B:B,Revenue_Raw!B:C,2,0)</f>
        <v>99203</v>
      </c>
      <c r="N112">
        <f>VLOOKUP('Working Sheet'!B:B,Revenue_Raw!B:D,3,0)</f>
        <v>3687</v>
      </c>
    </row>
    <row r="113" spans="1:14" x14ac:dyDescent="0.3">
      <c r="A113">
        <v>112</v>
      </c>
      <c r="B113" t="s">
        <v>118</v>
      </c>
      <c r="C113" t="s">
        <v>310</v>
      </c>
      <c r="D113" s="2">
        <v>44951</v>
      </c>
      <c r="E113" s="2">
        <v>45060</v>
      </c>
      <c r="F113">
        <v>1656</v>
      </c>
      <c r="G113">
        <v>24169</v>
      </c>
      <c r="H113">
        <f>VLOOKUP(B:B,'Task 5'!B:D,3,0)</f>
        <v>13320</v>
      </c>
      <c r="I113">
        <f>VLOOKUP(B:B,'Task 5'!B:E,4,0)</f>
        <v>43390</v>
      </c>
      <c r="J113">
        <f>VLOOKUP(B:B,Revenue_Raw!B:E,4,0)</f>
        <v>154859</v>
      </c>
      <c r="K113">
        <f t="shared" si="2"/>
        <v>6.8517522446108647E-2</v>
      </c>
      <c r="L113">
        <f t="shared" si="3"/>
        <v>153203</v>
      </c>
      <c r="M113">
        <f>VLOOKUP(B:B,Revenue_Raw!B:C,2,0)</f>
        <v>87110</v>
      </c>
      <c r="N113">
        <f>VLOOKUP('Working Sheet'!B:B,Revenue_Raw!B:D,3,0)</f>
        <v>67749</v>
      </c>
    </row>
    <row r="114" spans="1:14" x14ac:dyDescent="0.3">
      <c r="A114">
        <v>113</v>
      </c>
      <c r="B114" t="s">
        <v>119</v>
      </c>
      <c r="C114" t="s">
        <v>311</v>
      </c>
      <c r="D114" s="2">
        <v>45113</v>
      </c>
      <c r="E114" s="2">
        <v>45070</v>
      </c>
      <c r="F114">
        <v>3593</v>
      </c>
      <c r="G114">
        <v>19640</v>
      </c>
      <c r="H114">
        <f>VLOOKUP(B:B,'Task 5'!B:D,3,0)</f>
        <v>46031</v>
      </c>
      <c r="I114">
        <f>VLOOKUP(B:B,'Task 5'!B:E,4,0)</f>
        <v>39285</v>
      </c>
      <c r="J114">
        <f>VLOOKUP(B:B,Revenue_Raw!B:E,4,0)</f>
        <v>155492</v>
      </c>
      <c r="K114">
        <f t="shared" si="2"/>
        <v>0.18294297352342159</v>
      </c>
      <c r="L114">
        <f t="shared" si="3"/>
        <v>151899</v>
      </c>
      <c r="M114">
        <f>VLOOKUP(B:B,Revenue_Raw!B:C,2,0)</f>
        <v>95203</v>
      </c>
      <c r="N114">
        <f>VLOOKUP('Working Sheet'!B:B,Revenue_Raw!B:D,3,0)</f>
        <v>60289</v>
      </c>
    </row>
    <row r="115" spans="1:14" x14ac:dyDescent="0.3">
      <c r="A115">
        <v>114</v>
      </c>
      <c r="B115" t="s">
        <v>120</v>
      </c>
      <c r="C115" t="s">
        <v>309</v>
      </c>
      <c r="D115" s="2">
        <v>45219</v>
      </c>
      <c r="E115" s="2">
        <v>45307</v>
      </c>
      <c r="F115">
        <v>4105</v>
      </c>
      <c r="G115">
        <v>5945</v>
      </c>
      <c r="H115">
        <f>VLOOKUP(B:B,'Task 5'!B:D,3,0)</f>
        <v>1011</v>
      </c>
      <c r="I115">
        <f>VLOOKUP(B:B,'Task 5'!B:E,4,0)</f>
        <v>6952</v>
      </c>
      <c r="J115">
        <f>VLOOKUP(B:B,Revenue_Raw!B:E,4,0)</f>
        <v>58059</v>
      </c>
      <c r="K115">
        <f t="shared" si="2"/>
        <v>0.69049621530698069</v>
      </c>
      <c r="L115">
        <f t="shared" si="3"/>
        <v>53954</v>
      </c>
      <c r="M115">
        <f>VLOOKUP(B:B,Revenue_Raw!B:C,2,0)</f>
        <v>57484</v>
      </c>
      <c r="N115">
        <f>VLOOKUP('Working Sheet'!B:B,Revenue_Raw!B:D,3,0)</f>
        <v>575</v>
      </c>
    </row>
    <row r="116" spans="1:14" x14ac:dyDescent="0.3">
      <c r="A116">
        <v>115</v>
      </c>
      <c r="B116" t="s">
        <v>121</v>
      </c>
      <c r="C116" t="s">
        <v>310</v>
      </c>
      <c r="D116" s="2">
        <v>45282</v>
      </c>
      <c r="E116" s="2">
        <v>45047</v>
      </c>
      <c r="F116">
        <v>8340</v>
      </c>
      <c r="G116">
        <v>5848</v>
      </c>
      <c r="H116">
        <f>VLOOKUP(B:B,'Task 5'!B:D,3,0)</f>
        <v>135938</v>
      </c>
      <c r="I116">
        <f>VLOOKUP(B:B,'Task 5'!B:E,4,0)</f>
        <v>27155</v>
      </c>
      <c r="J116">
        <f>VLOOKUP(B:B,Revenue_Raw!B:E,4,0)</f>
        <v>47695</v>
      </c>
      <c r="K116">
        <f t="shared" si="2"/>
        <v>1.4261285909712722</v>
      </c>
      <c r="L116">
        <f t="shared" si="3"/>
        <v>39355</v>
      </c>
      <c r="M116">
        <f>VLOOKUP(B:B,Revenue_Raw!B:C,2,0)</f>
        <v>27722</v>
      </c>
      <c r="N116">
        <f>VLOOKUP('Working Sheet'!B:B,Revenue_Raw!B:D,3,0)</f>
        <v>19973</v>
      </c>
    </row>
    <row r="117" spans="1:14" x14ac:dyDescent="0.3">
      <c r="A117">
        <v>116</v>
      </c>
      <c r="B117" t="s">
        <v>122</v>
      </c>
      <c r="C117" t="s">
        <v>311</v>
      </c>
      <c r="D117" s="2">
        <v>45252</v>
      </c>
      <c r="E117" s="2">
        <v>45136</v>
      </c>
      <c r="F117">
        <v>2510</v>
      </c>
      <c r="G117">
        <v>33856</v>
      </c>
      <c r="H117">
        <f>VLOOKUP(B:B,'Task 5'!B:D,3,0)</f>
        <v>17154</v>
      </c>
      <c r="I117">
        <f>VLOOKUP(B:B,'Task 5'!B:E,4,0)</f>
        <v>44866</v>
      </c>
      <c r="J117">
        <f>VLOOKUP(B:B,Revenue_Raw!B:E,4,0)</f>
        <v>75246</v>
      </c>
      <c r="K117">
        <f t="shared" si="2"/>
        <v>7.4137523629489596E-2</v>
      </c>
      <c r="L117">
        <f t="shared" si="3"/>
        <v>72736</v>
      </c>
      <c r="M117">
        <f>VLOOKUP(B:B,Revenue_Raw!B:C,2,0)</f>
        <v>46627</v>
      </c>
      <c r="N117">
        <f>VLOOKUP('Working Sheet'!B:B,Revenue_Raw!B:D,3,0)</f>
        <v>28619</v>
      </c>
    </row>
    <row r="118" spans="1:14" x14ac:dyDescent="0.3">
      <c r="A118">
        <v>117</v>
      </c>
      <c r="B118" t="s">
        <v>123</v>
      </c>
      <c r="C118" t="s">
        <v>310</v>
      </c>
      <c r="D118" s="2">
        <v>45061</v>
      </c>
      <c r="E118" s="2">
        <v>45167</v>
      </c>
      <c r="F118">
        <v>2130</v>
      </c>
      <c r="G118">
        <v>12640</v>
      </c>
      <c r="H118">
        <f>VLOOKUP(B:B,'Task 5'!B:D,3,0)</f>
        <v>27204</v>
      </c>
      <c r="I118">
        <f>VLOOKUP(B:B,'Task 5'!B:E,4,0)</f>
        <v>17856</v>
      </c>
      <c r="J118">
        <f>VLOOKUP(B:B,Revenue_Raw!B:E,4,0)</f>
        <v>133476</v>
      </c>
      <c r="K118">
        <f t="shared" si="2"/>
        <v>0.16851265822784811</v>
      </c>
      <c r="L118">
        <f t="shared" si="3"/>
        <v>131346</v>
      </c>
      <c r="M118">
        <f>VLOOKUP(B:B,Revenue_Raw!B:C,2,0)</f>
        <v>60993</v>
      </c>
      <c r="N118">
        <f>VLOOKUP('Working Sheet'!B:B,Revenue_Raw!B:D,3,0)</f>
        <v>72483</v>
      </c>
    </row>
    <row r="119" spans="1:14" x14ac:dyDescent="0.3">
      <c r="A119">
        <v>118</v>
      </c>
      <c r="B119" t="s">
        <v>124</v>
      </c>
      <c r="C119" t="s">
        <v>307</v>
      </c>
      <c r="D119" s="2">
        <v>44930</v>
      </c>
      <c r="E119" s="2">
        <v>45082</v>
      </c>
      <c r="F119">
        <v>1595</v>
      </c>
      <c r="G119">
        <v>31042</v>
      </c>
      <c r="H119">
        <f>VLOOKUP(B:B,'Task 5'!B:D,3,0)</f>
        <v>180183</v>
      </c>
      <c r="I119">
        <f>VLOOKUP(B:B,'Task 5'!B:E,4,0)</f>
        <v>20061</v>
      </c>
      <c r="J119">
        <f>VLOOKUP(B:B,Revenue_Raw!B:E,4,0)</f>
        <v>9125</v>
      </c>
      <c r="K119">
        <f t="shared" si="2"/>
        <v>5.1381998582565556E-2</v>
      </c>
      <c r="L119">
        <f t="shared" si="3"/>
        <v>7530</v>
      </c>
      <c r="M119">
        <f>VLOOKUP(B:B,Revenue_Raw!B:C,2,0)</f>
        <v>8295</v>
      </c>
      <c r="N119">
        <f>VLOOKUP('Working Sheet'!B:B,Revenue_Raw!B:D,3,0)</f>
        <v>830</v>
      </c>
    </row>
    <row r="120" spans="1:14" x14ac:dyDescent="0.3">
      <c r="A120">
        <v>119</v>
      </c>
      <c r="B120" t="s">
        <v>125</v>
      </c>
      <c r="C120" t="s">
        <v>311</v>
      </c>
      <c r="D120" s="2">
        <v>45153</v>
      </c>
      <c r="E120" s="2">
        <v>45213</v>
      </c>
      <c r="F120">
        <v>5850</v>
      </c>
      <c r="G120">
        <v>18189</v>
      </c>
      <c r="H120">
        <f>VLOOKUP(B:B,'Task 5'!B:D,3,0)</f>
        <v>66483</v>
      </c>
      <c r="I120">
        <f>VLOOKUP(B:B,'Task 5'!B:E,4,0)</f>
        <v>8108</v>
      </c>
      <c r="J120">
        <f>VLOOKUP(B:B,Revenue_Raw!B:E,4,0)</f>
        <v>37898</v>
      </c>
      <c r="K120">
        <f t="shared" si="2"/>
        <v>0.32162295893122217</v>
      </c>
      <c r="L120">
        <f t="shared" si="3"/>
        <v>32048</v>
      </c>
      <c r="M120">
        <f>VLOOKUP(B:B,Revenue_Raw!B:C,2,0)</f>
        <v>30626</v>
      </c>
      <c r="N120">
        <f>VLOOKUP('Working Sheet'!B:B,Revenue_Raw!B:D,3,0)</f>
        <v>7272</v>
      </c>
    </row>
    <row r="121" spans="1:14" x14ac:dyDescent="0.3">
      <c r="A121">
        <v>120</v>
      </c>
      <c r="B121" t="s">
        <v>126</v>
      </c>
      <c r="C121" t="s">
        <v>309</v>
      </c>
      <c r="D121" s="2">
        <v>45095</v>
      </c>
      <c r="E121" s="2">
        <v>45060</v>
      </c>
      <c r="F121">
        <v>2440</v>
      </c>
      <c r="G121">
        <v>35515</v>
      </c>
      <c r="H121">
        <f>VLOOKUP(B:B,'Task 5'!B:D,3,0)</f>
        <v>168809</v>
      </c>
      <c r="I121">
        <f>VLOOKUP(B:B,'Task 5'!B:E,4,0)</f>
        <v>20254</v>
      </c>
      <c r="J121">
        <f>VLOOKUP(B:B,Revenue_Raw!B:E,4,0)</f>
        <v>22512</v>
      </c>
      <c r="K121">
        <f t="shared" si="2"/>
        <v>6.8703364775447001E-2</v>
      </c>
      <c r="L121">
        <f t="shared" si="3"/>
        <v>20072</v>
      </c>
      <c r="M121">
        <f>VLOOKUP(B:B,Revenue_Raw!B:C,2,0)</f>
        <v>2311</v>
      </c>
      <c r="N121">
        <f>VLOOKUP('Working Sheet'!B:B,Revenue_Raw!B:D,3,0)</f>
        <v>20201</v>
      </c>
    </row>
    <row r="122" spans="1:14" x14ac:dyDescent="0.3">
      <c r="A122">
        <v>121</v>
      </c>
      <c r="B122" t="s">
        <v>127</v>
      </c>
      <c r="C122" t="s">
        <v>308</v>
      </c>
      <c r="D122" s="2">
        <v>45211</v>
      </c>
      <c r="E122" s="2">
        <v>44975</v>
      </c>
      <c r="F122">
        <v>6015</v>
      </c>
      <c r="G122">
        <v>7093</v>
      </c>
      <c r="H122">
        <f>VLOOKUP(B:B,'Task 5'!B:D,3,0)</f>
        <v>98847</v>
      </c>
      <c r="I122">
        <f>VLOOKUP(B:B,'Task 5'!B:E,4,0)</f>
        <v>8063</v>
      </c>
      <c r="J122">
        <f>VLOOKUP(B:B,Revenue_Raw!B:E,4,0)</f>
        <v>87154</v>
      </c>
      <c r="K122">
        <f t="shared" si="2"/>
        <v>0.84801917383335679</v>
      </c>
      <c r="L122">
        <f t="shared" si="3"/>
        <v>81139</v>
      </c>
      <c r="M122">
        <f>VLOOKUP(B:B,Revenue_Raw!B:C,2,0)</f>
        <v>69400</v>
      </c>
      <c r="N122">
        <f>VLOOKUP('Working Sheet'!B:B,Revenue_Raw!B:D,3,0)</f>
        <v>17754</v>
      </c>
    </row>
    <row r="123" spans="1:14" x14ac:dyDescent="0.3">
      <c r="A123">
        <v>122</v>
      </c>
      <c r="B123" t="s">
        <v>128</v>
      </c>
      <c r="C123" t="s">
        <v>309</v>
      </c>
      <c r="D123" s="2">
        <v>45251</v>
      </c>
      <c r="E123" s="2">
        <v>45093</v>
      </c>
      <c r="F123">
        <v>1324</v>
      </c>
      <c r="G123">
        <v>42856</v>
      </c>
      <c r="H123">
        <f>VLOOKUP(B:B,'Task 5'!B:D,3,0)</f>
        <v>196239</v>
      </c>
      <c r="I123">
        <f>VLOOKUP(B:B,'Task 5'!B:E,4,0)</f>
        <v>43114</v>
      </c>
      <c r="J123">
        <f>VLOOKUP(B:B,Revenue_Raw!B:E,4,0)</f>
        <v>112548</v>
      </c>
      <c r="K123">
        <f t="shared" si="2"/>
        <v>3.0894157177524733E-2</v>
      </c>
      <c r="L123">
        <f t="shared" si="3"/>
        <v>111224</v>
      </c>
      <c r="M123">
        <f>VLOOKUP(B:B,Revenue_Raw!B:C,2,0)</f>
        <v>73683</v>
      </c>
      <c r="N123">
        <f>VLOOKUP('Working Sheet'!B:B,Revenue_Raw!B:D,3,0)</f>
        <v>38865</v>
      </c>
    </row>
    <row r="124" spans="1:14" x14ac:dyDescent="0.3">
      <c r="A124">
        <v>123</v>
      </c>
      <c r="B124" t="s">
        <v>129</v>
      </c>
      <c r="C124" t="s">
        <v>311</v>
      </c>
      <c r="D124" s="2">
        <v>44953</v>
      </c>
      <c r="E124" s="2">
        <v>44980</v>
      </c>
      <c r="F124">
        <v>6535</v>
      </c>
      <c r="G124">
        <v>47558</v>
      </c>
      <c r="H124">
        <f>VLOOKUP(B:B,'Task 5'!B:D,3,0)</f>
        <v>171866</v>
      </c>
      <c r="I124">
        <f>VLOOKUP(B:B,'Task 5'!B:E,4,0)</f>
        <v>33771</v>
      </c>
      <c r="J124">
        <f>VLOOKUP(B:B,Revenue_Raw!B:E,4,0)</f>
        <v>130081</v>
      </c>
      <c r="K124">
        <f t="shared" si="2"/>
        <v>0.13741116110854115</v>
      </c>
      <c r="L124">
        <f t="shared" si="3"/>
        <v>123546</v>
      </c>
      <c r="M124">
        <f>VLOOKUP(B:B,Revenue_Raw!B:C,2,0)</f>
        <v>60518</v>
      </c>
      <c r="N124">
        <f>VLOOKUP('Working Sheet'!B:B,Revenue_Raw!B:D,3,0)</f>
        <v>69563</v>
      </c>
    </row>
    <row r="125" spans="1:14" x14ac:dyDescent="0.3">
      <c r="A125">
        <v>124</v>
      </c>
      <c r="B125" t="s">
        <v>130</v>
      </c>
      <c r="C125" t="s">
        <v>309</v>
      </c>
      <c r="D125" s="2">
        <v>45151</v>
      </c>
      <c r="E125" s="2">
        <v>45199</v>
      </c>
      <c r="F125">
        <v>9854</v>
      </c>
      <c r="G125">
        <v>29166</v>
      </c>
      <c r="H125">
        <f>VLOOKUP(B:B,'Task 5'!B:D,3,0)</f>
        <v>45259</v>
      </c>
      <c r="I125">
        <f>VLOOKUP(B:B,'Task 5'!B:E,4,0)</f>
        <v>35609</v>
      </c>
      <c r="J125">
        <f>VLOOKUP(B:B,Revenue_Raw!B:E,4,0)</f>
        <v>80604</v>
      </c>
      <c r="K125">
        <f t="shared" si="2"/>
        <v>0.33785915106631009</v>
      </c>
      <c r="L125">
        <f t="shared" si="3"/>
        <v>70750</v>
      </c>
      <c r="M125">
        <f>VLOOKUP(B:B,Revenue_Raw!B:C,2,0)</f>
        <v>62760</v>
      </c>
      <c r="N125">
        <f>VLOOKUP('Working Sheet'!B:B,Revenue_Raw!B:D,3,0)</f>
        <v>17844</v>
      </c>
    </row>
    <row r="126" spans="1:14" x14ac:dyDescent="0.3">
      <c r="A126">
        <v>125</v>
      </c>
      <c r="B126" t="s">
        <v>131</v>
      </c>
      <c r="C126" t="s">
        <v>308</v>
      </c>
      <c r="D126" s="2">
        <v>45175</v>
      </c>
      <c r="E126" s="2">
        <v>45208</v>
      </c>
      <c r="F126">
        <v>8232</v>
      </c>
      <c r="G126">
        <v>31794</v>
      </c>
      <c r="H126">
        <f>VLOOKUP(B:B,'Task 5'!B:D,3,0)</f>
        <v>35851</v>
      </c>
      <c r="I126">
        <f>VLOOKUP(B:B,'Task 5'!B:E,4,0)</f>
        <v>12251</v>
      </c>
      <c r="J126">
        <f>VLOOKUP(B:B,Revenue_Raw!B:E,4,0)</f>
        <v>47937</v>
      </c>
      <c r="K126">
        <f t="shared" si="2"/>
        <v>0.25891677675033026</v>
      </c>
      <c r="L126">
        <f t="shared" si="3"/>
        <v>39705</v>
      </c>
      <c r="M126">
        <f>VLOOKUP(B:B,Revenue_Raw!B:C,2,0)</f>
        <v>33293</v>
      </c>
      <c r="N126">
        <f>VLOOKUP('Working Sheet'!B:B,Revenue_Raw!B:D,3,0)</f>
        <v>14644</v>
      </c>
    </row>
    <row r="127" spans="1:14" x14ac:dyDescent="0.3">
      <c r="A127">
        <v>126</v>
      </c>
      <c r="B127" t="s">
        <v>132</v>
      </c>
      <c r="C127" t="s">
        <v>308</v>
      </c>
      <c r="D127" s="2">
        <v>45128</v>
      </c>
      <c r="E127" s="2">
        <v>44948</v>
      </c>
      <c r="F127">
        <v>8909</v>
      </c>
      <c r="G127">
        <v>22143</v>
      </c>
      <c r="H127">
        <f>VLOOKUP(B:B,'Task 5'!B:D,3,0)</f>
        <v>3381</v>
      </c>
      <c r="I127">
        <f>VLOOKUP(B:B,'Task 5'!B:E,4,0)</f>
        <v>13916</v>
      </c>
      <c r="J127">
        <f>VLOOKUP(B:B,Revenue_Raw!B:E,4,0)</f>
        <v>91030</v>
      </c>
      <c r="K127">
        <f t="shared" si="2"/>
        <v>0.40233933974619518</v>
      </c>
      <c r="L127">
        <f t="shared" si="3"/>
        <v>82121</v>
      </c>
      <c r="M127">
        <f>VLOOKUP(B:B,Revenue_Raw!B:C,2,0)</f>
        <v>54751</v>
      </c>
      <c r="N127">
        <f>VLOOKUP('Working Sheet'!B:B,Revenue_Raw!B:D,3,0)</f>
        <v>36279</v>
      </c>
    </row>
    <row r="128" spans="1:14" x14ac:dyDescent="0.3">
      <c r="A128">
        <v>127</v>
      </c>
      <c r="B128" t="s">
        <v>133</v>
      </c>
      <c r="C128" t="s">
        <v>308</v>
      </c>
      <c r="D128" s="2">
        <v>45124</v>
      </c>
      <c r="E128" s="2">
        <v>45323</v>
      </c>
      <c r="F128">
        <v>1079</v>
      </c>
      <c r="G128">
        <v>25880</v>
      </c>
      <c r="H128">
        <f>VLOOKUP(B:B,'Task 5'!B:D,3,0)</f>
        <v>199945</v>
      </c>
      <c r="I128">
        <f>VLOOKUP(B:B,'Task 5'!B:E,4,0)</f>
        <v>10366</v>
      </c>
      <c r="J128">
        <f>VLOOKUP(B:B,Revenue_Raw!B:E,4,0)</f>
        <v>46985</v>
      </c>
      <c r="K128">
        <f t="shared" si="2"/>
        <v>4.1692426584234929E-2</v>
      </c>
      <c r="L128">
        <f t="shared" si="3"/>
        <v>45906</v>
      </c>
      <c r="M128">
        <f>VLOOKUP(B:B,Revenue_Raw!B:C,2,0)</f>
        <v>19087</v>
      </c>
      <c r="N128">
        <f>VLOOKUP('Working Sheet'!B:B,Revenue_Raw!B:D,3,0)</f>
        <v>27898</v>
      </c>
    </row>
    <row r="129" spans="1:14" x14ac:dyDescent="0.3">
      <c r="A129">
        <v>128</v>
      </c>
      <c r="B129" t="s">
        <v>134</v>
      </c>
      <c r="C129" t="s">
        <v>309</v>
      </c>
      <c r="D129" s="2">
        <v>45062</v>
      </c>
      <c r="E129" s="2">
        <v>45204</v>
      </c>
      <c r="F129">
        <v>9275</v>
      </c>
      <c r="G129">
        <v>41155</v>
      </c>
      <c r="H129">
        <f>VLOOKUP(B:B,'Task 5'!B:D,3,0)</f>
        <v>62381</v>
      </c>
      <c r="I129">
        <f>VLOOKUP(B:B,'Task 5'!B:E,4,0)</f>
        <v>36575</v>
      </c>
      <c r="J129">
        <f>VLOOKUP(B:B,Revenue_Raw!B:E,4,0)</f>
        <v>26084</v>
      </c>
      <c r="K129">
        <f t="shared" si="2"/>
        <v>0.2253675130603815</v>
      </c>
      <c r="L129">
        <f t="shared" si="3"/>
        <v>16809</v>
      </c>
      <c r="M129">
        <f>VLOOKUP(B:B,Revenue_Raw!B:C,2,0)</f>
        <v>22516</v>
      </c>
      <c r="N129">
        <f>VLOOKUP('Working Sheet'!B:B,Revenue_Raw!B:D,3,0)</f>
        <v>3568</v>
      </c>
    </row>
    <row r="130" spans="1:14" x14ac:dyDescent="0.3">
      <c r="A130">
        <v>129</v>
      </c>
      <c r="B130" t="s">
        <v>135</v>
      </c>
      <c r="C130" t="s">
        <v>311</v>
      </c>
      <c r="D130" s="2">
        <v>45052</v>
      </c>
      <c r="E130" s="2">
        <v>45044</v>
      </c>
      <c r="F130">
        <v>7927</v>
      </c>
      <c r="G130">
        <v>10785</v>
      </c>
      <c r="H130">
        <f>VLOOKUP(B:B,'Task 5'!B:D,3,0)</f>
        <v>183352</v>
      </c>
      <c r="I130">
        <f>VLOOKUP(B:B,'Task 5'!B:E,4,0)</f>
        <v>49033</v>
      </c>
      <c r="J130">
        <f>VLOOKUP(B:B,Revenue_Raw!B:E,4,0)</f>
        <v>147127</v>
      </c>
      <c r="K130">
        <f t="shared" si="2"/>
        <v>0.73500231803430693</v>
      </c>
      <c r="L130">
        <f t="shared" si="3"/>
        <v>139200</v>
      </c>
      <c r="M130">
        <f>VLOOKUP(B:B,Revenue_Raw!B:C,2,0)</f>
        <v>77628</v>
      </c>
      <c r="N130">
        <f>VLOOKUP('Working Sheet'!B:B,Revenue_Raw!B:D,3,0)</f>
        <v>69499</v>
      </c>
    </row>
    <row r="131" spans="1:14" x14ac:dyDescent="0.3">
      <c r="A131">
        <v>130</v>
      </c>
      <c r="B131" t="s">
        <v>136</v>
      </c>
      <c r="C131" t="s">
        <v>309</v>
      </c>
      <c r="D131" s="2">
        <v>45021</v>
      </c>
      <c r="E131" s="2">
        <v>45273</v>
      </c>
      <c r="F131">
        <v>6130</v>
      </c>
      <c r="G131">
        <v>43030</v>
      </c>
      <c r="H131">
        <f>VLOOKUP(B:B,'Task 5'!B:D,3,0)</f>
        <v>90401</v>
      </c>
      <c r="I131">
        <f>VLOOKUP(B:B,'Task 5'!B:E,4,0)</f>
        <v>21013</v>
      </c>
      <c r="J131">
        <f>VLOOKUP(B:B,Revenue_Raw!B:E,4,0)</f>
        <v>89333</v>
      </c>
      <c r="K131">
        <f t="shared" ref="K131:K194" si="4">F131/G131</f>
        <v>0.14245874970950501</v>
      </c>
      <c r="L131">
        <f t="shared" ref="L131:L194" si="5">J131-F131</f>
        <v>83203</v>
      </c>
      <c r="M131">
        <f>VLOOKUP(B:B,Revenue_Raw!B:C,2,0)</f>
        <v>81204</v>
      </c>
      <c r="N131">
        <f>VLOOKUP('Working Sheet'!B:B,Revenue_Raw!B:D,3,0)</f>
        <v>8129</v>
      </c>
    </row>
    <row r="132" spans="1:14" x14ac:dyDescent="0.3">
      <c r="A132">
        <v>131</v>
      </c>
      <c r="B132" t="s">
        <v>137</v>
      </c>
      <c r="C132" t="s">
        <v>308</v>
      </c>
      <c r="D132" s="2">
        <v>44999</v>
      </c>
      <c r="E132" s="2">
        <v>45312</v>
      </c>
      <c r="F132">
        <v>6620</v>
      </c>
      <c r="G132">
        <v>5877</v>
      </c>
      <c r="H132">
        <f>VLOOKUP(B:B,'Task 5'!B:D,3,0)</f>
        <v>152844</v>
      </c>
      <c r="I132">
        <f>VLOOKUP(B:B,'Task 5'!B:E,4,0)</f>
        <v>15992</v>
      </c>
      <c r="J132">
        <f>VLOOKUP(B:B,Revenue_Raw!B:E,4,0)</f>
        <v>38816</v>
      </c>
      <c r="K132">
        <f t="shared" si="4"/>
        <v>1.1264250467925812</v>
      </c>
      <c r="L132">
        <f t="shared" si="5"/>
        <v>32196</v>
      </c>
      <c r="M132">
        <f>VLOOKUP(B:B,Revenue_Raw!B:C,2,0)</f>
        <v>5466</v>
      </c>
      <c r="N132">
        <f>VLOOKUP('Working Sheet'!B:B,Revenue_Raw!B:D,3,0)</f>
        <v>33350</v>
      </c>
    </row>
    <row r="133" spans="1:14" x14ac:dyDescent="0.3">
      <c r="A133">
        <v>132</v>
      </c>
      <c r="B133" t="s">
        <v>138</v>
      </c>
      <c r="C133" t="s">
        <v>307</v>
      </c>
      <c r="D133" s="2">
        <v>45173</v>
      </c>
      <c r="E133" s="2">
        <v>45283</v>
      </c>
      <c r="F133">
        <v>2731</v>
      </c>
      <c r="G133">
        <v>12997</v>
      </c>
      <c r="H133">
        <f>VLOOKUP(B:B,'Task 5'!B:D,3,0)</f>
        <v>43850</v>
      </c>
      <c r="I133">
        <f>VLOOKUP(B:B,'Task 5'!B:E,4,0)</f>
        <v>19419</v>
      </c>
      <c r="J133">
        <f>VLOOKUP(B:B,Revenue_Raw!B:E,4,0)</f>
        <v>60360</v>
      </c>
      <c r="K133">
        <f t="shared" si="4"/>
        <v>0.2101254135569747</v>
      </c>
      <c r="L133">
        <f t="shared" si="5"/>
        <v>57629</v>
      </c>
      <c r="M133">
        <f>VLOOKUP(B:B,Revenue_Raw!B:C,2,0)</f>
        <v>33731</v>
      </c>
      <c r="N133">
        <f>VLOOKUP('Working Sheet'!B:B,Revenue_Raw!B:D,3,0)</f>
        <v>26629</v>
      </c>
    </row>
    <row r="134" spans="1:14" x14ac:dyDescent="0.3">
      <c r="A134">
        <v>133</v>
      </c>
      <c r="B134" t="s">
        <v>139</v>
      </c>
      <c r="C134" t="s">
        <v>308</v>
      </c>
      <c r="D134" s="2">
        <v>45267</v>
      </c>
      <c r="E134" s="2">
        <v>45324</v>
      </c>
      <c r="F134">
        <v>2360</v>
      </c>
      <c r="G134">
        <v>33853</v>
      </c>
      <c r="H134">
        <f>VLOOKUP(B:B,'Task 5'!B:D,3,0)</f>
        <v>15109</v>
      </c>
      <c r="I134">
        <f>VLOOKUP(B:B,'Task 5'!B:E,4,0)</f>
        <v>6684</v>
      </c>
      <c r="J134">
        <f>VLOOKUP(B:B,Revenue_Raw!B:E,4,0)</f>
        <v>26766</v>
      </c>
      <c r="K134">
        <f t="shared" si="4"/>
        <v>6.9713171653915454E-2</v>
      </c>
      <c r="L134">
        <f t="shared" si="5"/>
        <v>24406</v>
      </c>
      <c r="M134">
        <f>VLOOKUP(B:B,Revenue_Raw!B:C,2,0)</f>
        <v>22423</v>
      </c>
      <c r="N134">
        <f>VLOOKUP('Working Sheet'!B:B,Revenue_Raw!B:D,3,0)</f>
        <v>4343</v>
      </c>
    </row>
    <row r="135" spans="1:14" x14ac:dyDescent="0.3">
      <c r="A135">
        <v>134</v>
      </c>
      <c r="B135" t="s">
        <v>140</v>
      </c>
      <c r="C135" t="s">
        <v>308</v>
      </c>
      <c r="D135" s="2">
        <v>45062</v>
      </c>
      <c r="E135" s="2">
        <v>45312</v>
      </c>
      <c r="F135">
        <v>6440</v>
      </c>
      <c r="G135">
        <v>5081</v>
      </c>
      <c r="H135">
        <f>VLOOKUP(B:B,'Task 5'!B:D,3,0)</f>
        <v>102524</v>
      </c>
      <c r="I135">
        <f>VLOOKUP(B:B,'Task 5'!B:E,4,0)</f>
        <v>24609</v>
      </c>
      <c r="J135">
        <f>VLOOKUP(B:B,Revenue_Raw!B:E,4,0)</f>
        <v>78950</v>
      </c>
      <c r="K135">
        <f t="shared" si="4"/>
        <v>1.2674670340484158</v>
      </c>
      <c r="L135">
        <f t="shared" si="5"/>
        <v>72510</v>
      </c>
      <c r="M135">
        <f>VLOOKUP(B:B,Revenue_Raw!B:C,2,0)</f>
        <v>34292</v>
      </c>
      <c r="N135">
        <f>VLOOKUP('Working Sheet'!B:B,Revenue_Raw!B:D,3,0)</f>
        <v>44658</v>
      </c>
    </row>
    <row r="136" spans="1:14" x14ac:dyDescent="0.3">
      <c r="A136">
        <v>135</v>
      </c>
      <c r="B136" t="s">
        <v>141</v>
      </c>
      <c r="C136" t="s">
        <v>311</v>
      </c>
      <c r="D136" s="2">
        <v>45122</v>
      </c>
      <c r="E136" s="2">
        <v>45120</v>
      </c>
      <c r="F136">
        <v>1363</v>
      </c>
      <c r="G136">
        <v>40014</v>
      </c>
      <c r="H136">
        <f>VLOOKUP(B:B,'Task 5'!B:D,3,0)</f>
        <v>153301</v>
      </c>
      <c r="I136">
        <f>VLOOKUP(B:B,'Task 5'!B:E,4,0)</f>
        <v>29211</v>
      </c>
      <c r="J136">
        <f>VLOOKUP(B:B,Revenue_Raw!B:E,4,0)</f>
        <v>110327</v>
      </c>
      <c r="K136">
        <f t="shared" si="4"/>
        <v>3.4063077922727045E-2</v>
      </c>
      <c r="L136">
        <f t="shared" si="5"/>
        <v>108964</v>
      </c>
      <c r="M136">
        <f>VLOOKUP(B:B,Revenue_Raw!B:C,2,0)</f>
        <v>56279</v>
      </c>
      <c r="N136">
        <f>VLOOKUP('Working Sheet'!B:B,Revenue_Raw!B:D,3,0)</f>
        <v>54048</v>
      </c>
    </row>
    <row r="137" spans="1:14" x14ac:dyDescent="0.3">
      <c r="A137">
        <v>136</v>
      </c>
      <c r="B137" t="s">
        <v>142</v>
      </c>
      <c r="C137" t="s">
        <v>309</v>
      </c>
      <c r="D137" s="2">
        <v>45140</v>
      </c>
      <c r="E137" s="2">
        <v>45249</v>
      </c>
      <c r="F137">
        <v>5562</v>
      </c>
      <c r="G137">
        <v>17316</v>
      </c>
      <c r="H137">
        <f>VLOOKUP(B:B,'Task 5'!B:D,3,0)</f>
        <v>111434</v>
      </c>
      <c r="I137">
        <f>VLOOKUP(B:B,'Task 5'!B:E,4,0)</f>
        <v>2788</v>
      </c>
      <c r="J137">
        <f>VLOOKUP(B:B,Revenue_Raw!B:E,4,0)</f>
        <v>106910</v>
      </c>
      <c r="K137">
        <f t="shared" si="4"/>
        <v>0.3212058212058212</v>
      </c>
      <c r="L137">
        <f t="shared" si="5"/>
        <v>101348</v>
      </c>
      <c r="M137">
        <f>VLOOKUP(B:B,Revenue_Raw!B:C,2,0)</f>
        <v>50809</v>
      </c>
      <c r="N137">
        <f>VLOOKUP('Working Sheet'!B:B,Revenue_Raw!B:D,3,0)</f>
        <v>56101</v>
      </c>
    </row>
    <row r="138" spans="1:14" x14ac:dyDescent="0.3">
      <c r="A138">
        <v>137</v>
      </c>
      <c r="B138" t="s">
        <v>143</v>
      </c>
      <c r="C138" t="s">
        <v>311</v>
      </c>
      <c r="D138" s="2">
        <v>45035</v>
      </c>
      <c r="E138" s="2">
        <v>45200</v>
      </c>
      <c r="F138">
        <v>3386</v>
      </c>
      <c r="G138">
        <v>37389</v>
      </c>
      <c r="H138">
        <f>VLOOKUP(B:B,'Task 5'!B:D,3,0)</f>
        <v>143430</v>
      </c>
      <c r="I138">
        <f>VLOOKUP(B:B,'Task 5'!B:E,4,0)</f>
        <v>32458</v>
      </c>
      <c r="J138">
        <f>VLOOKUP(B:B,Revenue_Raw!B:E,4,0)</f>
        <v>39949</v>
      </c>
      <c r="K138">
        <f t="shared" si="4"/>
        <v>9.0561395062718986E-2</v>
      </c>
      <c r="L138">
        <f t="shared" si="5"/>
        <v>36563</v>
      </c>
      <c r="M138">
        <f>VLOOKUP(B:B,Revenue_Raw!B:C,2,0)</f>
        <v>23951</v>
      </c>
      <c r="N138">
        <f>VLOOKUP('Working Sheet'!B:B,Revenue_Raw!B:D,3,0)</f>
        <v>15998</v>
      </c>
    </row>
    <row r="139" spans="1:14" x14ac:dyDescent="0.3">
      <c r="A139">
        <v>138</v>
      </c>
      <c r="B139" t="s">
        <v>144</v>
      </c>
      <c r="C139" t="s">
        <v>309</v>
      </c>
      <c r="D139" s="2">
        <v>45250</v>
      </c>
      <c r="E139" s="2">
        <v>45274</v>
      </c>
      <c r="F139">
        <v>9889</v>
      </c>
      <c r="G139">
        <v>17772</v>
      </c>
      <c r="H139">
        <f>VLOOKUP(B:B,'Task 5'!B:D,3,0)</f>
        <v>186622</v>
      </c>
      <c r="I139">
        <f>VLOOKUP(B:B,'Task 5'!B:E,4,0)</f>
        <v>16887</v>
      </c>
      <c r="J139">
        <f>VLOOKUP(B:B,Revenue_Raw!B:E,4,0)</f>
        <v>68134</v>
      </c>
      <c r="K139">
        <f t="shared" si="4"/>
        <v>0.55643709205491787</v>
      </c>
      <c r="L139">
        <f t="shared" si="5"/>
        <v>58245</v>
      </c>
      <c r="M139">
        <f>VLOOKUP(B:B,Revenue_Raw!B:C,2,0)</f>
        <v>9095</v>
      </c>
      <c r="N139">
        <f>VLOOKUP('Working Sheet'!B:B,Revenue_Raw!B:D,3,0)</f>
        <v>59039</v>
      </c>
    </row>
    <row r="140" spans="1:14" x14ac:dyDescent="0.3">
      <c r="A140">
        <v>139</v>
      </c>
      <c r="B140" t="s">
        <v>145</v>
      </c>
      <c r="C140" t="s">
        <v>308</v>
      </c>
      <c r="D140" s="2">
        <v>45029</v>
      </c>
      <c r="E140" s="2">
        <v>45099</v>
      </c>
      <c r="F140">
        <v>4478</v>
      </c>
      <c r="G140">
        <v>49983</v>
      </c>
      <c r="H140">
        <f>VLOOKUP(B:B,'Task 5'!B:D,3,0)</f>
        <v>165905</v>
      </c>
      <c r="I140">
        <f>VLOOKUP(B:B,'Task 5'!B:E,4,0)</f>
        <v>47659</v>
      </c>
      <c r="J140">
        <f>VLOOKUP(B:B,Revenue_Raw!B:E,4,0)</f>
        <v>98074</v>
      </c>
      <c r="K140">
        <f t="shared" si="4"/>
        <v>8.9590460756657261E-2</v>
      </c>
      <c r="L140">
        <f t="shared" si="5"/>
        <v>93596</v>
      </c>
      <c r="M140">
        <f>VLOOKUP(B:B,Revenue_Raw!B:C,2,0)</f>
        <v>76375</v>
      </c>
      <c r="N140">
        <f>VLOOKUP('Working Sheet'!B:B,Revenue_Raw!B:D,3,0)</f>
        <v>21699</v>
      </c>
    </row>
    <row r="141" spans="1:14" x14ac:dyDescent="0.3">
      <c r="A141">
        <v>140</v>
      </c>
      <c r="B141" t="s">
        <v>146</v>
      </c>
      <c r="C141" t="s">
        <v>308</v>
      </c>
      <c r="D141" s="2">
        <v>45267</v>
      </c>
      <c r="E141" s="2">
        <v>44951</v>
      </c>
      <c r="F141">
        <v>8951</v>
      </c>
      <c r="G141">
        <v>25978</v>
      </c>
      <c r="H141">
        <f>VLOOKUP(B:B,'Task 5'!B:D,3,0)</f>
        <v>33407</v>
      </c>
      <c r="I141">
        <f>VLOOKUP(B:B,'Task 5'!B:E,4,0)</f>
        <v>19606</v>
      </c>
      <c r="J141">
        <f>VLOOKUP(B:B,Revenue_Raw!B:E,4,0)</f>
        <v>43231</v>
      </c>
      <c r="K141">
        <f t="shared" si="4"/>
        <v>0.34456078220032332</v>
      </c>
      <c r="L141">
        <f t="shared" si="5"/>
        <v>34280</v>
      </c>
      <c r="M141">
        <f>VLOOKUP(B:B,Revenue_Raw!B:C,2,0)</f>
        <v>6789</v>
      </c>
      <c r="N141">
        <f>VLOOKUP('Working Sheet'!B:B,Revenue_Raw!B:D,3,0)</f>
        <v>36442</v>
      </c>
    </row>
    <row r="142" spans="1:14" x14ac:dyDescent="0.3">
      <c r="A142">
        <v>141</v>
      </c>
      <c r="B142" t="s">
        <v>147</v>
      </c>
      <c r="C142" t="s">
        <v>308</v>
      </c>
      <c r="D142" s="2">
        <v>45254</v>
      </c>
      <c r="E142" s="2">
        <v>45057</v>
      </c>
      <c r="F142">
        <v>4399</v>
      </c>
      <c r="G142">
        <v>9274</v>
      </c>
      <c r="H142">
        <f>VLOOKUP(B:B,'Task 5'!B:D,3,0)</f>
        <v>76434</v>
      </c>
      <c r="I142">
        <f>VLOOKUP(B:B,'Task 5'!B:E,4,0)</f>
        <v>36354</v>
      </c>
      <c r="J142">
        <f>VLOOKUP(B:B,Revenue_Raw!B:E,4,0)</f>
        <v>111057</v>
      </c>
      <c r="K142">
        <f t="shared" si="4"/>
        <v>0.47433685572568474</v>
      </c>
      <c r="L142">
        <f t="shared" si="5"/>
        <v>106658</v>
      </c>
      <c r="M142">
        <f>VLOOKUP(B:B,Revenue_Raw!B:C,2,0)</f>
        <v>40351</v>
      </c>
      <c r="N142">
        <f>VLOOKUP('Working Sheet'!B:B,Revenue_Raw!B:D,3,0)</f>
        <v>70706</v>
      </c>
    </row>
    <row r="143" spans="1:14" x14ac:dyDescent="0.3">
      <c r="A143">
        <v>142</v>
      </c>
      <c r="B143" t="s">
        <v>148</v>
      </c>
      <c r="C143" t="s">
        <v>309</v>
      </c>
      <c r="D143" s="2">
        <v>45010</v>
      </c>
      <c r="E143" s="2">
        <v>45058</v>
      </c>
      <c r="F143">
        <v>5409</v>
      </c>
      <c r="G143">
        <v>8670</v>
      </c>
      <c r="H143">
        <f>VLOOKUP(B:B,'Task 5'!B:D,3,0)</f>
        <v>41787</v>
      </c>
      <c r="I143">
        <f>VLOOKUP(B:B,'Task 5'!B:E,4,0)</f>
        <v>3721</v>
      </c>
      <c r="J143">
        <f>VLOOKUP(B:B,Revenue_Raw!B:E,4,0)</f>
        <v>77184</v>
      </c>
      <c r="K143">
        <f t="shared" si="4"/>
        <v>0.62387543252595157</v>
      </c>
      <c r="L143">
        <f t="shared" si="5"/>
        <v>71775</v>
      </c>
      <c r="M143">
        <f>VLOOKUP(B:B,Revenue_Raw!B:C,2,0)</f>
        <v>36265</v>
      </c>
      <c r="N143">
        <f>VLOOKUP('Working Sheet'!B:B,Revenue_Raw!B:D,3,0)</f>
        <v>40919</v>
      </c>
    </row>
    <row r="144" spans="1:14" x14ac:dyDescent="0.3">
      <c r="A144">
        <v>143</v>
      </c>
      <c r="B144" t="s">
        <v>149</v>
      </c>
      <c r="C144" t="s">
        <v>308</v>
      </c>
      <c r="D144" s="2">
        <v>45150</v>
      </c>
      <c r="E144" s="2">
        <v>45123</v>
      </c>
      <c r="F144">
        <v>3874</v>
      </c>
      <c r="G144">
        <v>11325</v>
      </c>
      <c r="H144">
        <f>VLOOKUP(B:B,'Task 5'!B:D,3,0)</f>
        <v>36910</v>
      </c>
      <c r="I144">
        <f>VLOOKUP(B:B,'Task 5'!B:E,4,0)</f>
        <v>2018</v>
      </c>
      <c r="J144">
        <f>VLOOKUP(B:B,Revenue_Raw!B:E,4,0)</f>
        <v>71982</v>
      </c>
      <c r="K144">
        <f t="shared" si="4"/>
        <v>0.34207505518763798</v>
      </c>
      <c r="L144">
        <f t="shared" si="5"/>
        <v>68108</v>
      </c>
      <c r="M144">
        <f>VLOOKUP(B:B,Revenue_Raw!B:C,2,0)</f>
        <v>15848</v>
      </c>
      <c r="N144">
        <f>VLOOKUP('Working Sheet'!B:B,Revenue_Raw!B:D,3,0)</f>
        <v>56134</v>
      </c>
    </row>
    <row r="145" spans="1:14" x14ac:dyDescent="0.3">
      <c r="A145">
        <v>144</v>
      </c>
      <c r="B145" t="s">
        <v>150</v>
      </c>
      <c r="C145" t="s">
        <v>311</v>
      </c>
      <c r="D145" s="2">
        <v>45183</v>
      </c>
      <c r="E145" s="2">
        <v>45177</v>
      </c>
      <c r="F145">
        <v>3317</v>
      </c>
      <c r="G145">
        <v>31378</v>
      </c>
      <c r="H145">
        <f>VLOOKUP(B:B,'Task 5'!B:D,3,0)</f>
        <v>96798</v>
      </c>
      <c r="I145">
        <f>VLOOKUP(B:B,'Task 5'!B:E,4,0)</f>
        <v>36941</v>
      </c>
      <c r="J145">
        <f>VLOOKUP(B:B,Revenue_Raw!B:E,4,0)</f>
        <v>71664</v>
      </c>
      <c r="K145">
        <f t="shared" si="4"/>
        <v>0.10571100771240997</v>
      </c>
      <c r="L145">
        <f t="shared" si="5"/>
        <v>68347</v>
      </c>
      <c r="M145">
        <f>VLOOKUP(B:B,Revenue_Raw!B:C,2,0)</f>
        <v>9983</v>
      </c>
      <c r="N145">
        <f>VLOOKUP('Working Sheet'!B:B,Revenue_Raw!B:D,3,0)</f>
        <v>61681</v>
      </c>
    </row>
    <row r="146" spans="1:14" x14ac:dyDescent="0.3">
      <c r="A146">
        <v>145</v>
      </c>
      <c r="B146" t="s">
        <v>151</v>
      </c>
      <c r="C146" t="s">
        <v>311</v>
      </c>
      <c r="D146" s="2">
        <v>45060</v>
      </c>
      <c r="E146" s="2">
        <v>45135</v>
      </c>
      <c r="F146">
        <v>7034</v>
      </c>
      <c r="G146">
        <v>33203</v>
      </c>
      <c r="H146">
        <f>VLOOKUP(B:B,'Task 5'!B:D,3,0)</f>
        <v>156105</v>
      </c>
      <c r="I146">
        <f>VLOOKUP(B:B,'Task 5'!B:E,4,0)</f>
        <v>13033</v>
      </c>
      <c r="J146">
        <f>VLOOKUP(B:B,Revenue_Raw!B:E,4,0)</f>
        <v>24286</v>
      </c>
      <c r="K146">
        <f t="shared" si="4"/>
        <v>0.21184832695840738</v>
      </c>
      <c r="L146">
        <f t="shared" si="5"/>
        <v>17252</v>
      </c>
      <c r="M146">
        <f>VLOOKUP(B:B,Revenue_Raw!B:C,2,0)</f>
        <v>6005</v>
      </c>
      <c r="N146">
        <f>VLOOKUP('Working Sheet'!B:B,Revenue_Raw!B:D,3,0)</f>
        <v>18281</v>
      </c>
    </row>
    <row r="147" spans="1:14" x14ac:dyDescent="0.3">
      <c r="A147">
        <v>146</v>
      </c>
      <c r="B147" t="s">
        <v>152</v>
      </c>
      <c r="C147" t="s">
        <v>308</v>
      </c>
      <c r="D147" s="2">
        <v>45274</v>
      </c>
      <c r="E147" s="2">
        <v>45241</v>
      </c>
      <c r="F147">
        <v>1078</v>
      </c>
      <c r="G147">
        <v>16195</v>
      </c>
      <c r="H147">
        <f>VLOOKUP(B:B,'Task 5'!B:D,3,0)</f>
        <v>154427</v>
      </c>
      <c r="I147">
        <f>VLOOKUP(B:B,'Task 5'!B:E,4,0)</f>
        <v>45215</v>
      </c>
      <c r="J147">
        <f>VLOOKUP(B:B,Revenue_Raw!B:E,4,0)</f>
        <v>68096</v>
      </c>
      <c r="K147">
        <f t="shared" si="4"/>
        <v>6.6563754245137385E-2</v>
      </c>
      <c r="L147">
        <f t="shared" si="5"/>
        <v>67018</v>
      </c>
      <c r="M147">
        <f>VLOOKUP(B:B,Revenue_Raw!B:C,2,0)</f>
        <v>33904</v>
      </c>
      <c r="N147">
        <f>VLOOKUP('Working Sheet'!B:B,Revenue_Raw!B:D,3,0)</f>
        <v>34192</v>
      </c>
    </row>
    <row r="148" spans="1:14" x14ac:dyDescent="0.3">
      <c r="A148">
        <v>147</v>
      </c>
      <c r="B148" t="s">
        <v>153</v>
      </c>
      <c r="C148" t="s">
        <v>307</v>
      </c>
      <c r="D148" s="2">
        <v>45034</v>
      </c>
      <c r="E148" s="2">
        <v>45021</v>
      </c>
      <c r="F148">
        <v>9142</v>
      </c>
      <c r="G148">
        <v>31014</v>
      </c>
      <c r="H148">
        <f>VLOOKUP(B:B,'Task 5'!B:D,3,0)</f>
        <v>33760</v>
      </c>
      <c r="I148">
        <f>VLOOKUP(B:B,'Task 5'!B:E,4,0)</f>
        <v>8244</v>
      </c>
      <c r="J148">
        <f>VLOOKUP(B:B,Revenue_Raw!B:E,4,0)</f>
        <v>103275</v>
      </c>
      <c r="K148">
        <f t="shared" si="4"/>
        <v>0.29477010382407942</v>
      </c>
      <c r="L148">
        <f t="shared" si="5"/>
        <v>94133</v>
      </c>
      <c r="M148">
        <f>VLOOKUP(B:B,Revenue_Raw!B:C,2,0)</f>
        <v>81340</v>
      </c>
      <c r="N148">
        <f>VLOOKUP('Working Sheet'!B:B,Revenue_Raw!B:D,3,0)</f>
        <v>21935</v>
      </c>
    </row>
    <row r="149" spans="1:14" x14ac:dyDescent="0.3">
      <c r="A149">
        <v>148</v>
      </c>
      <c r="B149" t="s">
        <v>154</v>
      </c>
      <c r="C149" t="s">
        <v>309</v>
      </c>
      <c r="D149" s="2">
        <v>44934</v>
      </c>
      <c r="E149" s="2">
        <v>45004</v>
      </c>
      <c r="F149">
        <v>6908</v>
      </c>
      <c r="G149">
        <v>10947</v>
      </c>
      <c r="H149">
        <f>VLOOKUP(B:B,'Task 5'!B:D,3,0)</f>
        <v>17223</v>
      </c>
      <c r="I149">
        <f>VLOOKUP(B:B,'Task 5'!B:E,4,0)</f>
        <v>21025</v>
      </c>
      <c r="J149">
        <f>VLOOKUP(B:B,Revenue_Raw!B:E,4,0)</f>
        <v>87794</v>
      </c>
      <c r="K149">
        <f t="shared" si="4"/>
        <v>0.63104046770804789</v>
      </c>
      <c r="L149">
        <f t="shared" si="5"/>
        <v>80886</v>
      </c>
      <c r="M149">
        <f>VLOOKUP(B:B,Revenue_Raw!B:C,2,0)</f>
        <v>80925</v>
      </c>
      <c r="N149">
        <f>VLOOKUP('Working Sheet'!B:B,Revenue_Raw!B:D,3,0)</f>
        <v>6869</v>
      </c>
    </row>
    <row r="150" spans="1:14" x14ac:dyDescent="0.3">
      <c r="A150">
        <v>149</v>
      </c>
      <c r="B150" t="s">
        <v>155</v>
      </c>
      <c r="C150" t="s">
        <v>307</v>
      </c>
      <c r="D150" s="2">
        <v>45076</v>
      </c>
      <c r="E150" s="2">
        <v>45274</v>
      </c>
      <c r="F150">
        <v>6703</v>
      </c>
      <c r="G150">
        <v>47126</v>
      </c>
      <c r="H150">
        <f>VLOOKUP(B:B,'Task 5'!B:D,3,0)</f>
        <v>162317</v>
      </c>
      <c r="I150">
        <f>VLOOKUP(B:B,'Task 5'!B:E,4,0)</f>
        <v>30595</v>
      </c>
      <c r="J150">
        <f>VLOOKUP(B:B,Revenue_Raw!B:E,4,0)</f>
        <v>25351</v>
      </c>
      <c r="K150">
        <f t="shared" si="4"/>
        <v>0.14223570852607903</v>
      </c>
      <c r="L150">
        <f t="shared" si="5"/>
        <v>18648</v>
      </c>
      <c r="M150">
        <f>VLOOKUP(B:B,Revenue_Raw!B:C,2,0)</f>
        <v>3258</v>
      </c>
      <c r="N150">
        <f>VLOOKUP('Working Sheet'!B:B,Revenue_Raw!B:D,3,0)</f>
        <v>22093</v>
      </c>
    </row>
    <row r="151" spans="1:14" x14ac:dyDescent="0.3">
      <c r="A151">
        <v>150</v>
      </c>
      <c r="B151" t="s">
        <v>156</v>
      </c>
      <c r="C151" t="s">
        <v>308</v>
      </c>
      <c r="D151" s="2">
        <v>45098</v>
      </c>
      <c r="E151" s="2">
        <v>44989</v>
      </c>
      <c r="F151">
        <v>8413</v>
      </c>
      <c r="G151">
        <v>18744</v>
      </c>
      <c r="H151">
        <f>VLOOKUP(B:B,'Task 5'!B:D,3,0)</f>
        <v>191137</v>
      </c>
      <c r="I151">
        <f>VLOOKUP(B:B,'Task 5'!B:E,4,0)</f>
        <v>1066</v>
      </c>
      <c r="J151">
        <f>VLOOKUP(B:B,Revenue_Raw!B:E,4,0)</f>
        <v>112307</v>
      </c>
      <c r="K151">
        <f t="shared" si="4"/>
        <v>0.44883696116090482</v>
      </c>
      <c r="L151">
        <f t="shared" si="5"/>
        <v>103894</v>
      </c>
      <c r="M151">
        <f>VLOOKUP(B:B,Revenue_Raw!B:C,2,0)</f>
        <v>45813</v>
      </c>
      <c r="N151">
        <f>VLOOKUP('Working Sheet'!B:B,Revenue_Raw!B:D,3,0)</f>
        <v>66494</v>
      </c>
    </row>
    <row r="152" spans="1:14" x14ac:dyDescent="0.3">
      <c r="A152">
        <v>151</v>
      </c>
      <c r="B152" t="s">
        <v>157</v>
      </c>
      <c r="C152" t="s">
        <v>307</v>
      </c>
      <c r="D152" s="2">
        <v>44973</v>
      </c>
      <c r="E152" s="2">
        <v>45018</v>
      </c>
      <c r="F152">
        <v>4163</v>
      </c>
      <c r="G152">
        <v>26112</v>
      </c>
      <c r="H152">
        <f>VLOOKUP(B:B,'Task 5'!B:D,3,0)</f>
        <v>165741</v>
      </c>
      <c r="I152">
        <f>VLOOKUP(B:B,'Task 5'!B:E,4,0)</f>
        <v>3375</v>
      </c>
      <c r="J152">
        <f>VLOOKUP(B:B,Revenue_Raw!B:E,4,0)</f>
        <v>89337</v>
      </c>
      <c r="K152">
        <f t="shared" si="4"/>
        <v>0.15942861519607843</v>
      </c>
      <c r="L152">
        <f t="shared" si="5"/>
        <v>85174</v>
      </c>
      <c r="M152">
        <f>VLOOKUP(B:B,Revenue_Raw!B:C,2,0)</f>
        <v>15728</v>
      </c>
      <c r="N152">
        <f>VLOOKUP('Working Sheet'!B:B,Revenue_Raw!B:D,3,0)</f>
        <v>73609</v>
      </c>
    </row>
    <row r="153" spans="1:14" x14ac:dyDescent="0.3">
      <c r="A153">
        <v>152</v>
      </c>
      <c r="B153" t="s">
        <v>158</v>
      </c>
      <c r="C153" t="s">
        <v>309</v>
      </c>
      <c r="D153" s="2">
        <v>44927</v>
      </c>
      <c r="E153" s="2">
        <v>45091</v>
      </c>
      <c r="F153">
        <v>7188</v>
      </c>
      <c r="G153">
        <v>38848</v>
      </c>
      <c r="H153">
        <f>VLOOKUP(B:B,'Task 5'!B:D,3,0)</f>
        <v>7799</v>
      </c>
      <c r="I153">
        <f>VLOOKUP(B:B,'Task 5'!B:E,4,0)</f>
        <v>42741</v>
      </c>
      <c r="J153">
        <f>VLOOKUP(B:B,Revenue_Raw!B:E,4,0)</f>
        <v>77088</v>
      </c>
      <c r="K153">
        <f t="shared" si="4"/>
        <v>0.18502883031301481</v>
      </c>
      <c r="L153">
        <f t="shared" si="5"/>
        <v>69900</v>
      </c>
      <c r="M153">
        <f>VLOOKUP(B:B,Revenue_Raw!B:C,2,0)</f>
        <v>25987</v>
      </c>
      <c r="N153">
        <f>VLOOKUP('Working Sheet'!B:B,Revenue_Raw!B:D,3,0)</f>
        <v>51101</v>
      </c>
    </row>
    <row r="154" spans="1:14" x14ac:dyDescent="0.3">
      <c r="A154">
        <v>153</v>
      </c>
      <c r="B154" t="s">
        <v>159</v>
      </c>
      <c r="C154" t="s">
        <v>309</v>
      </c>
      <c r="D154" s="2">
        <v>45287</v>
      </c>
      <c r="E154" s="2">
        <v>45062</v>
      </c>
      <c r="F154">
        <v>8951</v>
      </c>
      <c r="G154">
        <v>25929</v>
      </c>
      <c r="H154">
        <f>VLOOKUP(B:B,'Task 5'!B:D,3,0)</f>
        <v>132456</v>
      </c>
      <c r="I154">
        <f>VLOOKUP(B:B,'Task 5'!B:E,4,0)</f>
        <v>21251</v>
      </c>
      <c r="J154">
        <f>VLOOKUP(B:B,Revenue_Raw!B:E,4,0)</f>
        <v>106804</v>
      </c>
      <c r="K154">
        <f t="shared" si="4"/>
        <v>0.34521192487176522</v>
      </c>
      <c r="L154">
        <f t="shared" si="5"/>
        <v>97853</v>
      </c>
      <c r="M154">
        <f>VLOOKUP(B:B,Revenue_Raw!B:C,2,0)</f>
        <v>77965</v>
      </c>
      <c r="N154">
        <f>VLOOKUP('Working Sheet'!B:B,Revenue_Raw!B:D,3,0)</f>
        <v>28839</v>
      </c>
    </row>
    <row r="155" spans="1:14" x14ac:dyDescent="0.3">
      <c r="A155">
        <v>154</v>
      </c>
      <c r="B155" t="s">
        <v>160</v>
      </c>
      <c r="C155" t="s">
        <v>307</v>
      </c>
      <c r="D155" s="2">
        <v>45106</v>
      </c>
      <c r="E155" s="2">
        <v>45216</v>
      </c>
      <c r="F155">
        <v>2623</v>
      </c>
      <c r="G155">
        <v>39664</v>
      </c>
      <c r="H155">
        <f>VLOOKUP(B:B,'Task 5'!B:D,3,0)</f>
        <v>40392</v>
      </c>
      <c r="I155">
        <f>VLOOKUP(B:B,'Task 5'!B:E,4,0)</f>
        <v>20670</v>
      </c>
      <c r="J155">
        <f>VLOOKUP(B:B,Revenue_Raw!B:E,4,0)</f>
        <v>128193</v>
      </c>
      <c r="K155">
        <f t="shared" si="4"/>
        <v>6.6130496167809596E-2</v>
      </c>
      <c r="L155">
        <f t="shared" si="5"/>
        <v>125570</v>
      </c>
      <c r="M155">
        <f>VLOOKUP(B:B,Revenue_Raw!B:C,2,0)</f>
        <v>99723</v>
      </c>
      <c r="N155">
        <f>VLOOKUP('Working Sheet'!B:B,Revenue_Raw!B:D,3,0)</f>
        <v>28470</v>
      </c>
    </row>
    <row r="156" spans="1:14" x14ac:dyDescent="0.3">
      <c r="A156">
        <v>155</v>
      </c>
      <c r="B156" t="s">
        <v>161</v>
      </c>
      <c r="C156" t="s">
        <v>310</v>
      </c>
      <c r="D156" s="2">
        <v>44965</v>
      </c>
      <c r="E156" s="2">
        <v>45287</v>
      </c>
      <c r="F156">
        <v>7091</v>
      </c>
      <c r="G156">
        <v>37647</v>
      </c>
      <c r="H156">
        <f>VLOOKUP(B:B,'Task 5'!B:D,3,0)</f>
        <v>4581</v>
      </c>
      <c r="I156">
        <f>VLOOKUP(B:B,'Task 5'!B:E,4,0)</f>
        <v>29835</v>
      </c>
      <c r="J156">
        <f>VLOOKUP(B:B,Revenue_Raw!B:E,4,0)</f>
        <v>117387</v>
      </c>
      <c r="K156">
        <f t="shared" si="4"/>
        <v>0.18835498180465907</v>
      </c>
      <c r="L156">
        <f t="shared" si="5"/>
        <v>110296</v>
      </c>
      <c r="M156">
        <f>VLOOKUP(B:B,Revenue_Raw!B:C,2,0)</f>
        <v>98832</v>
      </c>
      <c r="N156">
        <f>VLOOKUP('Working Sheet'!B:B,Revenue_Raw!B:D,3,0)</f>
        <v>18555</v>
      </c>
    </row>
    <row r="157" spans="1:14" x14ac:dyDescent="0.3">
      <c r="A157">
        <v>156</v>
      </c>
      <c r="B157" t="s">
        <v>162</v>
      </c>
      <c r="C157" t="s">
        <v>309</v>
      </c>
      <c r="D157" s="2">
        <v>45016</v>
      </c>
      <c r="E157" s="2">
        <v>44955</v>
      </c>
      <c r="F157">
        <v>2613</v>
      </c>
      <c r="G157">
        <v>48151</v>
      </c>
      <c r="H157">
        <f>VLOOKUP(B:B,'Task 5'!B:D,3,0)</f>
        <v>1351</v>
      </c>
      <c r="I157">
        <f>VLOOKUP(B:B,'Task 5'!B:E,4,0)</f>
        <v>33625</v>
      </c>
      <c r="J157">
        <f>VLOOKUP(B:B,Revenue_Raw!B:E,4,0)</f>
        <v>49266</v>
      </c>
      <c r="K157">
        <f t="shared" si="4"/>
        <v>5.4266785736537142E-2</v>
      </c>
      <c r="L157">
        <f t="shared" si="5"/>
        <v>46653</v>
      </c>
      <c r="M157">
        <f>VLOOKUP(B:B,Revenue_Raw!B:C,2,0)</f>
        <v>40262</v>
      </c>
      <c r="N157">
        <f>VLOOKUP('Working Sheet'!B:B,Revenue_Raw!B:D,3,0)</f>
        <v>9004</v>
      </c>
    </row>
    <row r="158" spans="1:14" x14ac:dyDescent="0.3">
      <c r="A158">
        <v>157</v>
      </c>
      <c r="B158" t="s">
        <v>163</v>
      </c>
      <c r="C158" t="s">
        <v>308</v>
      </c>
      <c r="D158" s="2">
        <v>45001</v>
      </c>
      <c r="E158" s="2">
        <v>45164</v>
      </c>
      <c r="F158">
        <v>9702</v>
      </c>
      <c r="G158">
        <v>46591</v>
      </c>
      <c r="H158">
        <f>VLOOKUP(B:B,'Task 5'!B:D,3,0)</f>
        <v>84717</v>
      </c>
      <c r="I158">
        <f>VLOOKUP(B:B,'Task 5'!B:E,4,0)</f>
        <v>47498</v>
      </c>
      <c r="J158">
        <f>VLOOKUP(B:B,Revenue_Raw!B:E,4,0)</f>
        <v>49613</v>
      </c>
      <c r="K158">
        <f t="shared" si="4"/>
        <v>0.20823764246313667</v>
      </c>
      <c r="L158">
        <f t="shared" si="5"/>
        <v>39911</v>
      </c>
      <c r="M158">
        <f>VLOOKUP(B:B,Revenue_Raw!B:C,2,0)</f>
        <v>1972</v>
      </c>
      <c r="N158">
        <f>VLOOKUP('Working Sheet'!B:B,Revenue_Raw!B:D,3,0)</f>
        <v>47641</v>
      </c>
    </row>
    <row r="159" spans="1:14" x14ac:dyDescent="0.3">
      <c r="A159">
        <v>158</v>
      </c>
      <c r="B159" t="s">
        <v>164</v>
      </c>
      <c r="C159" t="s">
        <v>308</v>
      </c>
      <c r="D159" s="2">
        <v>45153</v>
      </c>
      <c r="E159" s="2">
        <v>45034</v>
      </c>
      <c r="F159">
        <v>8581</v>
      </c>
      <c r="G159">
        <v>40817</v>
      </c>
      <c r="H159">
        <f>VLOOKUP(B:B,'Task 5'!B:D,3,0)</f>
        <v>3097</v>
      </c>
      <c r="I159">
        <f>VLOOKUP(B:B,'Task 5'!B:E,4,0)</f>
        <v>39592</v>
      </c>
      <c r="J159">
        <f>VLOOKUP(B:B,Revenue_Raw!B:E,4,0)</f>
        <v>137539</v>
      </c>
      <c r="K159">
        <f t="shared" si="4"/>
        <v>0.21023103118798539</v>
      </c>
      <c r="L159">
        <f t="shared" si="5"/>
        <v>128958</v>
      </c>
      <c r="M159">
        <f>VLOOKUP(B:B,Revenue_Raw!B:C,2,0)</f>
        <v>98721</v>
      </c>
      <c r="N159">
        <f>VLOOKUP('Working Sheet'!B:B,Revenue_Raw!B:D,3,0)</f>
        <v>38818</v>
      </c>
    </row>
    <row r="160" spans="1:14" x14ac:dyDescent="0.3">
      <c r="A160">
        <v>159</v>
      </c>
      <c r="B160" t="s">
        <v>165</v>
      </c>
      <c r="C160" t="s">
        <v>308</v>
      </c>
      <c r="D160" s="2">
        <v>45050</v>
      </c>
      <c r="E160" s="2">
        <v>45178</v>
      </c>
      <c r="F160">
        <v>6727</v>
      </c>
      <c r="G160">
        <v>15548</v>
      </c>
      <c r="H160">
        <f>VLOOKUP(B:B,'Task 5'!B:D,3,0)</f>
        <v>116064</v>
      </c>
      <c r="I160">
        <f>VLOOKUP(B:B,'Task 5'!B:E,4,0)</f>
        <v>10719</v>
      </c>
      <c r="J160">
        <f>VLOOKUP(B:B,Revenue_Raw!B:E,4,0)</f>
        <v>107484</v>
      </c>
      <c r="K160">
        <f t="shared" si="4"/>
        <v>0.43266014921533313</v>
      </c>
      <c r="L160">
        <f t="shared" si="5"/>
        <v>100757</v>
      </c>
      <c r="M160">
        <f>VLOOKUP(B:B,Revenue_Raw!B:C,2,0)</f>
        <v>85269</v>
      </c>
      <c r="N160">
        <f>VLOOKUP('Working Sheet'!B:B,Revenue_Raw!B:D,3,0)</f>
        <v>22215</v>
      </c>
    </row>
    <row r="161" spans="1:14" x14ac:dyDescent="0.3">
      <c r="A161">
        <v>160</v>
      </c>
      <c r="B161" t="s">
        <v>166</v>
      </c>
      <c r="C161" t="s">
        <v>310</v>
      </c>
      <c r="D161" s="2">
        <v>45270</v>
      </c>
      <c r="E161" s="2">
        <v>45047</v>
      </c>
      <c r="F161">
        <v>8812</v>
      </c>
      <c r="G161">
        <v>44200</v>
      </c>
      <c r="H161">
        <f>VLOOKUP(B:B,'Task 5'!B:D,3,0)</f>
        <v>45261</v>
      </c>
      <c r="I161">
        <f>VLOOKUP(B:B,'Task 5'!B:E,4,0)</f>
        <v>45707</v>
      </c>
      <c r="J161">
        <f>VLOOKUP(B:B,Revenue_Raw!B:E,4,0)</f>
        <v>74418</v>
      </c>
      <c r="K161">
        <f t="shared" si="4"/>
        <v>0.19936651583710407</v>
      </c>
      <c r="L161">
        <f t="shared" si="5"/>
        <v>65606</v>
      </c>
      <c r="M161">
        <f>VLOOKUP(B:B,Revenue_Raw!B:C,2,0)</f>
        <v>4920</v>
      </c>
      <c r="N161">
        <f>VLOOKUP('Working Sheet'!B:B,Revenue_Raw!B:D,3,0)</f>
        <v>69498</v>
      </c>
    </row>
    <row r="162" spans="1:14" x14ac:dyDescent="0.3">
      <c r="A162">
        <v>161</v>
      </c>
      <c r="B162" t="s">
        <v>167</v>
      </c>
      <c r="C162" t="s">
        <v>308</v>
      </c>
      <c r="D162" s="2">
        <v>45023</v>
      </c>
      <c r="E162" s="2">
        <v>45155</v>
      </c>
      <c r="F162">
        <v>6041</v>
      </c>
      <c r="G162">
        <v>49119</v>
      </c>
      <c r="H162">
        <f>VLOOKUP(B:B,'Task 5'!B:D,3,0)</f>
        <v>59387</v>
      </c>
      <c r="I162">
        <f>VLOOKUP(B:B,'Task 5'!B:E,4,0)</f>
        <v>4323</v>
      </c>
      <c r="J162">
        <f>VLOOKUP(B:B,Revenue_Raw!B:E,4,0)</f>
        <v>145566</v>
      </c>
      <c r="K162">
        <f t="shared" si="4"/>
        <v>0.12298703149494086</v>
      </c>
      <c r="L162">
        <f t="shared" si="5"/>
        <v>139525</v>
      </c>
      <c r="M162">
        <f>VLOOKUP(B:B,Revenue_Raw!B:C,2,0)</f>
        <v>94498</v>
      </c>
      <c r="N162">
        <f>VLOOKUP('Working Sheet'!B:B,Revenue_Raw!B:D,3,0)</f>
        <v>51068</v>
      </c>
    </row>
    <row r="163" spans="1:14" x14ac:dyDescent="0.3">
      <c r="A163">
        <v>162</v>
      </c>
      <c r="B163" t="s">
        <v>168</v>
      </c>
      <c r="C163" t="s">
        <v>307</v>
      </c>
      <c r="D163" s="2">
        <v>45266</v>
      </c>
      <c r="E163" s="2">
        <v>44948</v>
      </c>
      <c r="F163">
        <v>3391</v>
      </c>
      <c r="G163">
        <v>7978</v>
      </c>
      <c r="H163">
        <f>VLOOKUP(B:B,'Task 5'!B:D,3,0)</f>
        <v>52656</v>
      </c>
      <c r="I163">
        <f>VLOOKUP(B:B,'Task 5'!B:E,4,0)</f>
        <v>11571</v>
      </c>
      <c r="J163">
        <f>VLOOKUP(B:B,Revenue_Raw!B:E,4,0)</f>
        <v>126166</v>
      </c>
      <c r="K163">
        <f t="shared" si="4"/>
        <v>0.42504387064427174</v>
      </c>
      <c r="L163">
        <f t="shared" si="5"/>
        <v>122775</v>
      </c>
      <c r="M163">
        <f>VLOOKUP(B:B,Revenue_Raw!B:C,2,0)</f>
        <v>85734</v>
      </c>
      <c r="N163">
        <f>VLOOKUP('Working Sheet'!B:B,Revenue_Raw!B:D,3,0)</f>
        <v>40432</v>
      </c>
    </row>
    <row r="164" spans="1:14" x14ac:dyDescent="0.3">
      <c r="A164">
        <v>163</v>
      </c>
      <c r="B164" t="s">
        <v>169</v>
      </c>
      <c r="C164" t="s">
        <v>310</v>
      </c>
      <c r="D164" s="2">
        <v>45209</v>
      </c>
      <c r="E164" s="2">
        <v>45042</v>
      </c>
      <c r="F164">
        <v>8888</v>
      </c>
      <c r="G164">
        <v>27579</v>
      </c>
      <c r="H164">
        <f>VLOOKUP(B:B,'Task 5'!B:D,3,0)</f>
        <v>162457</v>
      </c>
      <c r="I164">
        <f>VLOOKUP(B:B,'Task 5'!B:E,4,0)</f>
        <v>49265</v>
      </c>
      <c r="J164">
        <f>VLOOKUP(B:B,Revenue_Raw!B:E,4,0)</f>
        <v>58267</v>
      </c>
      <c r="K164">
        <f t="shared" si="4"/>
        <v>0.32227419413321728</v>
      </c>
      <c r="L164">
        <f t="shared" si="5"/>
        <v>49379</v>
      </c>
      <c r="M164">
        <f>VLOOKUP(B:B,Revenue_Raw!B:C,2,0)</f>
        <v>1746</v>
      </c>
      <c r="N164">
        <f>VLOOKUP('Working Sheet'!B:B,Revenue_Raw!B:D,3,0)</f>
        <v>56521</v>
      </c>
    </row>
    <row r="165" spans="1:14" x14ac:dyDescent="0.3">
      <c r="A165">
        <v>164</v>
      </c>
      <c r="B165" t="s">
        <v>170</v>
      </c>
      <c r="C165" t="s">
        <v>309</v>
      </c>
      <c r="D165" s="2">
        <v>45133</v>
      </c>
      <c r="E165" s="2">
        <v>44990</v>
      </c>
      <c r="F165">
        <v>8209</v>
      </c>
      <c r="G165">
        <v>46397</v>
      </c>
      <c r="H165">
        <f>VLOOKUP(B:B,'Task 5'!B:D,3,0)</f>
        <v>16456</v>
      </c>
      <c r="I165">
        <f>VLOOKUP(B:B,'Task 5'!B:E,4,0)</f>
        <v>41546</v>
      </c>
      <c r="J165">
        <f>VLOOKUP(B:B,Revenue_Raw!B:E,4,0)</f>
        <v>116511</v>
      </c>
      <c r="K165">
        <f t="shared" si="4"/>
        <v>0.17692954285837445</v>
      </c>
      <c r="L165">
        <f t="shared" si="5"/>
        <v>108302</v>
      </c>
      <c r="M165">
        <f>VLOOKUP(B:B,Revenue_Raw!B:C,2,0)</f>
        <v>67504</v>
      </c>
      <c r="N165">
        <f>VLOOKUP('Working Sheet'!B:B,Revenue_Raw!B:D,3,0)</f>
        <v>49007</v>
      </c>
    </row>
    <row r="166" spans="1:14" x14ac:dyDescent="0.3">
      <c r="A166">
        <v>165</v>
      </c>
      <c r="B166" t="s">
        <v>171</v>
      </c>
      <c r="C166" t="s">
        <v>310</v>
      </c>
      <c r="D166" s="2">
        <v>44959</v>
      </c>
      <c r="E166" s="2">
        <v>44982</v>
      </c>
      <c r="F166">
        <v>2776</v>
      </c>
      <c r="G166">
        <v>32396</v>
      </c>
      <c r="H166">
        <f>VLOOKUP(B:B,'Task 5'!B:D,3,0)</f>
        <v>56814</v>
      </c>
      <c r="I166">
        <f>VLOOKUP(B:B,'Task 5'!B:E,4,0)</f>
        <v>19951</v>
      </c>
      <c r="J166">
        <f>VLOOKUP(B:B,Revenue_Raw!B:E,4,0)</f>
        <v>119489</v>
      </c>
      <c r="K166">
        <f t="shared" si="4"/>
        <v>8.5689591307568841E-2</v>
      </c>
      <c r="L166">
        <f t="shared" si="5"/>
        <v>116713</v>
      </c>
      <c r="M166">
        <f>VLOOKUP(B:B,Revenue_Raw!B:C,2,0)</f>
        <v>98270</v>
      </c>
      <c r="N166">
        <f>VLOOKUP('Working Sheet'!B:B,Revenue_Raw!B:D,3,0)</f>
        <v>21219</v>
      </c>
    </row>
    <row r="167" spans="1:14" x14ac:dyDescent="0.3">
      <c r="A167">
        <v>166</v>
      </c>
      <c r="B167" t="s">
        <v>172</v>
      </c>
      <c r="C167" t="s">
        <v>308</v>
      </c>
      <c r="D167" s="2">
        <v>45042</v>
      </c>
      <c r="E167" s="2">
        <v>45100</v>
      </c>
      <c r="F167">
        <v>8087</v>
      </c>
      <c r="G167">
        <v>10312</v>
      </c>
      <c r="H167">
        <f>VLOOKUP(B:B,'Task 5'!B:D,3,0)</f>
        <v>162564</v>
      </c>
      <c r="I167">
        <f>VLOOKUP(B:B,'Task 5'!B:E,4,0)</f>
        <v>459</v>
      </c>
      <c r="J167">
        <f>VLOOKUP(B:B,Revenue_Raw!B:E,4,0)</f>
        <v>140143</v>
      </c>
      <c r="K167">
        <f t="shared" si="4"/>
        <v>0.78423196276183083</v>
      </c>
      <c r="L167">
        <f t="shared" si="5"/>
        <v>132056</v>
      </c>
      <c r="M167">
        <f>VLOOKUP(B:B,Revenue_Raw!B:C,2,0)</f>
        <v>85432</v>
      </c>
      <c r="N167">
        <f>VLOOKUP('Working Sheet'!B:B,Revenue_Raw!B:D,3,0)</f>
        <v>54711</v>
      </c>
    </row>
    <row r="168" spans="1:14" x14ac:dyDescent="0.3">
      <c r="A168">
        <v>167</v>
      </c>
      <c r="B168" t="s">
        <v>173</v>
      </c>
      <c r="C168" t="s">
        <v>308</v>
      </c>
      <c r="D168" s="2">
        <v>45280</v>
      </c>
      <c r="E168" s="2">
        <v>45085</v>
      </c>
      <c r="F168">
        <v>3321</v>
      </c>
      <c r="G168">
        <v>41731</v>
      </c>
      <c r="H168">
        <f>VLOOKUP(B:B,'Task 5'!B:D,3,0)</f>
        <v>178337</v>
      </c>
      <c r="I168">
        <f>VLOOKUP(B:B,'Task 5'!B:E,4,0)</f>
        <v>20911</v>
      </c>
      <c r="J168">
        <f>VLOOKUP(B:B,Revenue_Raw!B:E,4,0)</f>
        <v>112057</v>
      </c>
      <c r="K168">
        <f t="shared" si="4"/>
        <v>7.9581126740312952E-2</v>
      </c>
      <c r="L168">
        <f t="shared" si="5"/>
        <v>108736</v>
      </c>
      <c r="M168">
        <f>VLOOKUP(B:B,Revenue_Raw!B:C,2,0)</f>
        <v>94429</v>
      </c>
      <c r="N168">
        <f>VLOOKUP('Working Sheet'!B:B,Revenue_Raw!B:D,3,0)</f>
        <v>17628</v>
      </c>
    </row>
    <row r="169" spans="1:14" x14ac:dyDescent="0.3">
      <c r="A169">
        <v>168</v>
      </c>
      <c r="B169" t="s">
        <v>174</v>
      </c>
      <c r="C169" t="s">
        <v>307</v>
      </c>
      <c r="D169" s="2">
        <v>45242</v>
      </c>
      <c r="E169" s="2">
        <v>44979</v>
      </c>
      <c r="F169">
        <v>2344</v>
      </c>
      <c r="G169">
        <v>23586</v>
      </c>
      <c r="H169">
        <f>VLOOKUP(B:B,'Task 5'!B:D,3,0)</f>
        <v>133084</v>
      </c>
      <c r="I169">
        <f>VLOOKUP(B:B,'Task 5'!B:E,4,0)</f>
        <v>14234</v>
      </c>
      <c r="J169">
        <f>VLOOKUP(B:B,Revenue_Raw!B:E,4,0)</f>
        <v>62210</v>
      </c>
      <c r="K169">
        <f t="shared" si="4"/>
        <v>9.9380988722123295E-2</v>
      </c>
      <c r="L169">
        <f t="shared" si="5"/>
        <v>59866</v>
      </c>
      <c r="M169">
        <f>VLOOKUP(B:B,Revenue_Raw!B:C,2,0)</f>
        <v>44901</v>
      </c>
      <c r="N169">
        <f>VLOOKUP('Working Sheet'!B:B,Revenue_Raw!B:D,3,0)</f>
        <v>17309</v>
      </c>
    </row>
    <row r="170" spans="1:14" x14ac:dyDescent="0.3">
      <c r="A170">
        <v>169</v>
      </c>
      <c r="B170" t="s">
        <v>175</v>
      </c>
      <c r="C170" t="s">
        <v>309</v>
      </c>
      <c r="D170" s="2">
        <v>45240</v>
      </c>
      <c r="E170" s="2">
        <v>45001</v>
      </c>
      <c r="F170">
        <v>1236</v>
      </c>
      <c r="G170">
        <v>31068</v>
      </c>
      <c r="H170">
        <f>VLOOKUP(B:B,'Task 5'!B:D,3,0)</f>
        <v>122523</v>
      </c>
      <c r="I170">
        <f>VLOOKUP(B:B,'Task 5'!B:E,4,0)</f>
        <v>30216</v>
      </c>
      <c r="J170">
        <f>VLOOKUP(B:B,Revenue_Raw!B:E,4,0)</f>
        <v>84013</v>
      </c>
      <c r="K170">
        <f t="shared" si="4"/>
        <v>3.9783700270374665E-2</v>
      </c>
      <c r="L170">
        <f t="shared" si="5"/>
        <v>82777</v>
      </c>
      <c r="M170">
        <f>VLOOKUP(B:B,Revenue_Raw!B:C,2,0)</f>
        <v>80378</v>
      </c>
      <c r="N170">
        <f>VLOOKUP('Working Sheet'!B:B,Revenue_Raw!B:D,3,0)</f>
        <v>3635</v>
      </c>
    </row>
    <row r="171" spans="1:14" x14ac:dyDescent="0.3">
      <c r="A171">
        <v>170</v>
      </c>
      <c r="B171" t="s">
        <v>176</v>
      </c>
      <c r="C171" t="s">
        <v>309</v>
      </c>
      <c r="D171" s="2">
        <v>45105</v>
      </c>
      <c r="E171" s="2">
        <v>45055</v>
      </c>
      <c r="F171">
        <v>3127</v>
      </c>
      <c r="G171">
        <v>40205</v>
      </c>
      <c r="H171">
        <f>VLOOKUP(B:B,'Task 5'!B:D,3,0)</f>
        <v>172053</v>
      </c>
      <c r="I171">
        <f>VLOOKUP(B:B,'Task 5'!B:E,4,0)</f>
        <v>38070</v>
      </c>
      <c r="J171">
        <f>VLOOKUP(B:B,Revenue_Raw!B:E,4,0)</f>
        <v>44511</v>
      </c>
      <c r="K171">
        <f t="shared" si="4"/>
        <v>7.7776395970650419E-2</v>
      </c>
      <c r="L171">
        <f t="shared" si="5"/>
        <v>41384</v>
      </c>
      <c r="M171">
        <f>VLOOKUP(B:B,Revenue_Raw!B:C,2,0)</f>
        <v>6066</v>
      </c>
      <c r="N171">
        <f>VLOOKUP('Working Sheet'!B:B,Revenue_Raw!B:D,3,0)</f>
        <v>38445</v>
      </c>
    </row>
    <row r="172" spans="1:14" x14ac:dyDescent="0.3">
      <c r="A172">
        <v>171</v>
      </c>
      <c r="B172" t="s">
        <v>177</v>
      </c>
      <c r="C172" t="s">
        <v>310</v>
      </c>
      <c r="D172" s="2">
        <v>45100</v>
      </c>
      <c r="E172" s="2">
        <v>45037</v>
      </c>
      <c r="F172">
        <v>7218</v>
      </c>
      <c r="G172">
        <v>36098</v>
      </c>
      <c r="H172">
        <f>VLOOKUP(B:B,'Task 5'!B:D,3,0)</f>
        <v>90453</v>
      </c>
      <c r="I172">
        <f>VLOOKUP(B:B,'Task 5'!B:E,4,0)</f>
        <v>26927</v>
      </c>
      <c r="J172">
        <f>VLOOKUP(B:B,Revenue_Raw!B:E,4,0)</f>
        <v>76751</v>
      </c>
      <c r="K172">
        <f t="shared" si="4"/>
        <v>0.19995567621474875</v>
      </c>
      <c r="L172">
        <f t="shared" si="5"/>
        <v>69533</v>
      </c>
      <c r="M172">
        <f>VLOOKUP(B:B,Revenue_Raw!B:C,2,0)</f>
        <v>68471</v>
      </c>
      <c r="N172">
        <f>VLOOKUP('Working Sheet'!B:B,Revenue_Raw!B:D,3,0)</f>
        <v>8280</v>
      </c>
    </row>
    <row r="173" spans="1:14" x14ac:dyDescent="0.3">
      <c r="A173">
        <v>172</v>
      </c>
      <c r="B173" t="s">
        <v>178</v>
      </c>
      <c r="C173" t="s">
        <v>308</v>
      </c>
      <c r="D173" s="2">
        <v>45160</v>
      </c>
      <c r="E173" s="2">
        <v>45294</v>
      </c>
      <c r="F173">
        <v>2186</v>
      </c>
      <c r="G173">
        <v>12000</v>
      </c>
      <c r="H173">
        <f>VLOOKUP(B:B,'Task 5'!B:D,3,0)</f>
        <v>26933</v>
      </c>
      <c r="I173">
        <f>VLOOKUP(B:B,'Task 5'!B:E,4,0)</f>
        <v>19223</v>
      </c>
      <c r="J173">
        <f>VLOOKUP(B:B,Revenue_Raw!B:E,4,0)</f>
        <v>112512</v>
      </c>
      <c r="K173">
        <f t="shared" si="4"/>
        <v>0.18216666666666667</v>
      </c>
      <c r="L173">
        <f t="shared" si="5"/>
        <v>110326</v>
      </c>
      <c r="M173">
        <f>VLOOKUP(B:B,Revenue_Raw!B:C,2,0)</f>
        <v>72549</v>
      </c>
      <c r="N173">
        <f>VLOOKUP('Working Sheet'!B:B,Revenue_Raw!B:D,3,0)</f>
        <v>39963</v>
      </c>
    </row>
    <row r="174" spans="1:14" x14ac:dyDescent="0.3">
      <c r="A174">
        <v>173</v>
      </c>
      <c r="B174" t="s">
        <v>179</v>
      </c>
      <c r="C174" t="s">
        <v>308</v>
      </c>
      <c r="D174" s="2">
        <v>45059</v>
      </c>
      <c r="E174" s="2">
        <v>45150</v>
      </c>
      <c r="F174">
        <v>7822</v>
      </c>
      <c r="G174">
        <v>7321</v>
      </c>
      <c r="H174">
        <f>VLOOKUP(B:B,'Task 5'!B:D,3,0)</f>
        <v>55997</v>
      </c>
      <c r="I174">
        <f>VLOOKUP(B:B,'Task 5'!B:E,4,0)</f>
        <v>6406</v>
      </c>
      <c r="J174">
        <f>VLOOKUP(B:B,Revenue_Raw!B:E,4,0)</f>
        <v>109557</v>
      </c>
      <c r="K174">
        <f t="shared" si="4"/>
        <v>1.0684332741428766</v>
      </c>
      <c r="L174">
        <f t="shared" si="5"/>
        <v>101735</v>
      </c>
      <c r="M174">
        <f>VLOOKUP(B:B,Revenue_Raw!B:C,2,0)</f>
        <v>71488</v>
      </c>
      <c r="N174">
        <f>VLOOKUP('Working Sheet'!B:B,Revenue_Raw!B:D,3,0)</f>
        <v>38069</v>
      </c>
    </row>
    <row r="175" spans="1:14" x14ac:dyDescent="0.3">
      <c r="A175">
        <v>174</v>
      </c>
      <c r="B175" t="s">
        <v>180</v>
      </c>
      <c r="C175" t="s">
        <v>310</v>
      </c>
      <c r="D175" s="2">
        <v>45020</v>
      </c>
      <c r="E175" s="2">
        <v>45230</v>
      </c>
      <c r="F175">
        <v>4062</v>
      </c>
      <c r="G175">
        <v>15180</v>
      </c>
      <c r="H175">
        <f>VLOOKUP(B:B,'Task 5'!B:D,3,0)</f>
        <v>23115</v>
      </c>
      <c r="I175">
        <f>VLOOKUP(B:B,'Task 5'!B:E,4,0)</f>
        <v>32948</v>
      </c>
      <c r="J175">
        <f>VLOOKUP(B:B,Revenue_Raw!B:E,4,0)</f>
        <v>74611</v>
      </c>
      <c r="K175">
        <f t="shared" si="4"/>
        <v>0.26758893280632412</v>
      </c>
      <c r="L175">
        <f t="shared" si="5"/>
        <v>70549</v>
      </c>
      <c r="M175">
        <f>VLOOKUP(B:B,Revenue_Raw!B:C,2,0)</f>
        <v>31692</v>
      </c>
      <c r="N175">
        <f>VLOOKUP('Working Sheet'!B:B,Revenue_Raw!B:D,3,0)</f>
        <v>42919</v>
      </c>
    </row>
    <row r="176" spans="1:14" x14ac:dyDescent="0.3">
      <c r="A176">
        <v>175</v>
      </c>
      <c r="B176" t="s">
        <v>181</v>
      </c>
      <c r="C176" t="s">
        <v>311</v>
      </c>
      <c r="D176" s="2">
        <v>45274</v>
      </c>
      <c r="E176" s="2">
        <v>45004</v>
      </c>
      <c r="F176">
        <v>6781</v>
      </c>
      <c r="G176">
        <v>7360</v>
      </c>
      <c r="H176">
        <f>VLOOKUP(B:B,'Task 5'!B:D,3,0)</f>
        <v>38712</v>
      </c>
      <c r="I176">
        <f>VLOOKUP(B:B,'Task 5'!B:E,4,0)</f>
        <v>33408</v>
      </c>
      <c r="J176">
        <f>VLOOKUP(B:B,Revenue_Raw!B:E,4,0)</f>
        <v>106611</v>
      </c>
      <c r="K176">
        <f t="shared" si="4"/>
        <v>0.92133152173913047</v>
      </c>
      <c r="L176">
        <f t="shared" si="5"/>
        <v>99830</v>
      </c>
      <c r="M176">
        <f>VLOOKUP(B:B,Revenue_Raw!B:C,2,0)</f>
        <v>56023</v>
      </c>
      <c r="N176">
        <f>VLOOKUP('Working Sheet'!B:B,Revenue_Raw!B:D,3,0)</f>
        <v>50588</v>
      </c>
    </row>
    <row r="177" spans="1:14" x14ac:dyDescent="0.3">
      <c r="A177">
        <v>176</v>
      </c>
      <c r="B177" t="s">
        <v>182</v>
      </c>
      <c r="C177" t="s">
        <v>308</v>
      </c>
      <c r="D177" s="2">
        <v>45121</v>
      </c>
      <c r="E177" s="2">
        <v>45035</v>
      </c>
      <c r="F177">
        <v>8970</v>
      </c>
      <c r="G177">
        <v>15400</v>
      </c>
      <c r="H177">
        <f>VLOOKUP(B:B,'Task 5'!B:D,3,0)</f>
        <v>157178</v>
      </c>
      <c r="I177">
        <f>VLOOKUP(B:B,'Task 5'!B:E,4,0)</f>
        <v>47597</v>
      </c>
      <c r="J177">
        <f>VLOOKUP(B:B,Revenue_Raw!B:E,4,0)</f>
        <v>117093</v>
      </c>
      <c r="K177">
        <f t="shared" si="4"/>
        <v>0.58246753246753247</v>
      </c>
      <c r="L177">
        <f t="shared" si="5"/>
        <v>108123</v>
      </c>
      <c r="M177">
        <f>VLOOKUP(B:B,Revenue_Raw!B:C,2,0)</f>
        <v>53032</v>
      </c>
      <c r="N177">
        <f>VLOOKUP('Working Sheet'!B:B,Revenue_Raw!B:D,3,0)</f>
        <v>64061</v>
      </c>
    </row>
    <row r="178" spans="1:14" x14ac:dyDescent="0.3">
      <c r="A178">
        <v>177</v>
      </c>
      <c r="B178" t="s">
        <v>183</v>
      </c>
      <c r="C178" t="s">
        <v>309</v>
      </c>
      <c r="D178" s="2">
        <v>45112</v>
      </c>
      <c r="E178" s="2">
        <v>45262</v>
      </c>
      <c r="F178">
        <v>9565</v>
      </c>
      <c r="G178">
        <v>18553</v>
      </c>
      <c r="H178">
        <f>VLOOKUP(B:B,'Task 5'!B:D,3,0)</f>
        <v>57685</v>
      </c>
      <c r="I178">
        <f>VLOOKUP(B:B,'Task 5'!B:E,4,0)</f>
        <v>28780</v>
      </c>
      <c r="J178">
        <f>VLOOKUP(B:B,Revenue_Raw!B:E,4,0)</f>
        <v>109926</v>
      </c>
      <c r="K178">
        <f t="shared" si="4"/>
        <v>0.51555004581469299</v>
      </c>
      <c r="L178">
        <f t="shared" si="5"/>
        <v>100361</v>
      </c>
      <c r="M178">
        <f>VLOOKUP(B:B,Revenue_Raw!B:C,2,0)</f>
        <v>74091</v>
      </c>
      <c r="N178">
        <f>VLOOKUP('Working Sheet'!B:B,Revenue_Raw!B:D,3,0)</f>
        <v>35835</v>
      </c>
    </row>
    <row r="179" spans="1:14" x14ac:dyDescent="0.3">
      <c r="A179">
        <v>178</v>
      </c>
      <c r="B179" t="s">
        <v>184</v>
      </c>
      <c r="C179" t="s">
        <v>310</v>
      </c>
      <c r="D179" s="2">
        <v>45091</v>
      </c>
      <c r="E179" s="2">
        <v>45288</v>
      </c>
      <c r="F179">
        <v>3474</v>
      </c>
      <c r="G179">
        <v>5337</v>
      </c>
      <c r="H179">
        <f>VLOOKUP(B:B,'Task 5'!B:D,3,0)</f>
        <v>34662</v>
      </c>
      <c r="I179">
        <f>VLOOKUP(B:B,'Task 5'!B:E,4,0)</f>
        <v>45301</v>
      </c>
      <c r="J179">
        <f>VLOOKUP(B:B,Revenue_Raw!B:E,4,0)</f>
        <v>62163</v>
      </c>
      <c r="K179">
        <f t="shared" si="4"/>
        <v>0.65092748735244521</v>
      </c>
      <c r="L179">
        <f t="shared" si="5"/>
        <v>58689</v>
      </c>
      <c r="M179">
        <f>VLOOKUP(B:B,Revenue_Raw!B:C,2,0)</f>
        <v>53116</v>
      </c>
      <c r="N179">
        <f>VLOOKUP('Working Sheet'!B:B,Revenue_Raw!B:D,3,0)</f>
        <v>9047</v>
      </c>
    </row>
    <row r="180" spans="1:14" x14ac:dyDescent="0.3">
      <c r="A180">
        <v>179</v>
      </c>
      <c r="B180" t="s">
        <v>185</v>
      </c>
      <c r="C180" t="s">
        <v>310</v>
      </c>
      <c r="D180" s="2">
        <v>45288</v>
      </c>
      <c r="E180" s="2">
        <v>45092</v>
      </c>
      <c r="F180">
        <v>1611</v>
      </c>
      <c r="G180">
        <v>35280</v>
      </c>
      <c r="H180">
        <f>VLOOKUP(B:B,'Task 5'!B:D,3,0)</f>
        <v>185587</v>
      </c>
      <c r="I180">
        <f>VLOOKUP(B:B,'Task 5'!B:E,4,0)</f>
        <v>24912</v>
      </c>
      <c r="J180">
        <f>VLOOKUP(B:B,Revenue_Raw!B:E,4,0)</f>
        <v>106042</v>
      </c>
      <c r="K180">
        <f t="shared" si="4"/>
        <v>4.5663265306122448E-2</v>
      </c>
      <c r="L180">
        <f t="shared" si="5"/>
        <v>104431</v>
      </c>
      <c r="M180">
        <f>VLOOKUP(B:B,Revenue_Raw!B:C,2,0)</f>
        <v>45207</v>
      </c>
      <c r="N180">
        <f>VLOOKUP('Working Sheet'!B:B,Revenue_Raw!B:D,3,0)</f>
        <v>60835</v>
      </c>
    </row>
    <row r="181" spans="1:14" x14ac:dyDescent="0.3">
      <c r="A181">
        <v>180</v>
      </c>
      <c r="B181" t="s">
        <v>186</v>
      </c>
      <c r="C181" t="s">
        <v>307</v>
      </c>
      <c r="D181" s="2">
        <v>45117</v>
      </c>
      <c r="E181" s="2">
        <v>45234</v>
      </c>
      <c r="F181">
        <v>7905</v>
      </c>
      <c r="G181">
        <v>22124</v>
      </c>
      <c r="H181">
        <f>VLOOKUP(B:B,'Task 5'!B:D,3,0)</f>
        <v>143408</v>
      </c>
      <c r="I181">
        <f>VLOOKUP(B:B,'Task 5'!B:E,4,0)</f>
        <v>25920</v>
      </c>
      <c r="J181">
        <f>VLOOKUP(B:B,Revenue_Raw!B:E,4,0)</f>
        <v>88578</v>
      </c>
      <c r="K181">
        <f t="shared" si="4"/>
        <v>0.35730428493943228</v>
      </c>
      <c r="L181">
        <f t="shared" si="5"/>
        <v>80673</v>
      </c>
      <c r="M181">
        <f>VLOOKUP(B:B,Revenue_Raw!B:C,2,0)</f>
        <v>62793</v>
      </c>
      <c r="N181">
        <f>VLOOKUP('Working Sheet'!B:B,Revenue_Raw!B:D,3,0)</f>
        <v>25785</v>
      </c>
    </row>
    <row r="182" spans="1:14" x14ac:dyDescent="0.3">
      <c r="A182">
        <v>181</v>
      </c>
      <c r="B182" t="s">
        <v>187</v>
      </c>
      <c r="C182" t="s">
        <v>308</v>
      </c>
      <c r="D182" s="2">
        <v>44931</v>
      </c>
      <c r="E182" s="2">
        <v>45025</v>
      </c>
      <c r="F182">
        <v>4995</v>
      </c>
      <c r="G182">
        <v>35111</v>
      </c>
      <c r="H182">
        <f>VLOOKUP(B:B,'Task 5'!B:D,3,0)</f>
        <v>163532</v>
      </c>
      <c r="I182">
        <f>VLOOKUP(B:B,'Task 5'!B:E,4,0)</f>
        <v>26365</v>
      </c>
      <c r="J182">
        <f>VLOOKUP(B:B,Revenue_Raw!B:E,4,0)</f>
        <v>60782</v>
      </c>
      <c r="K182">
        <f t="shared" si="4"/>
        <v>0.14226310842755832</v>
      </c>
      <c r="L182">
        <f t="shared" si="5"/>
        <v>55787</v>
      </c>
      <c r="M182">
        <f>VLOOKUP(B:B,Revenue_Raw!B:C,2,0)</f>
        <v>36864</v>
      </c>
      <c r="N182">
        <f>VLOOKUP('Working Sheet'!B:B,Revenue_Raw!B:D,3,0)</f>
        <v>23918</v>
      </c>
    </row>
    <row r="183" spans="1:14" x14ac:dyDescent="0.3">
      <c r="A183">
        <v>182</v>
      </c>
      <c r="B183" t="s">
        <v>188</v>
      </c>
      <c r="C183" t="s">
        <v>308</v>
      </c>
      <c r="D183" s="2">
        <v>45132</v>
      </c>
      <c r="E183" s="2">
        <v>45069</v>
      </c>
      <c r="F183">
        <v>3352</v>
      </c>
      <c r="G183">
        <v>32977</v>
      </c>
      <c r="H183">
        <f>VLOOKUP(B:B,'Task 5'!B:D,3,0)</f>
        <v>84529</v>
      </c>
      <c r="I183">
        <f>VLOOKUP(B:B,'Task 5'!B:E,4,0)</f>
        <v>3522</v>
      </c>
      <c r="J183">
        <f>VLOOKUP(B:B,Revenue_Raw!B:E,4,0)</f>
        <v>132025</v>
      </c>
      <c r="K183">
        <f t="shared" si="4"/>
        <v>0.10164660217727507</v>
      </c>
      <c r="L183">
        <f t="shared" si="5"/>
        <v>128673</v>
      </c>
      <c r="M183">
        <f>VLOOKUP(B:B,Revenue_Raw!B:C,2,0)</f>
        <v>61114</v>
      </c>
      <c r="N183">
        <f>VLOOKUP('Working Sheet'!B:B,Revenue_Raw!B:D,3,0)</f>
        <v>70911</v>
      </c>
    </row>
    <row r="184" spans="1:14" x14ac:dyDescent="0.3">
      <c r="A184">
        <v>183</v>
      </c>
      <c r="B184" t="s">
        <v>189</v>
      </c>
      <c r="C184" t="s">
        <v>309</v>
      </c>
      <c r="D184" s="2">
        <v>45270</v>
      </c>
      <c r="E184" s="2">
        <v>45203</v>
      </c>
      <c r="F184">
        <v>6503</v>
      </c>
      <c r="G184">
        <v>41016</v>
      </c>
      <c r="H184">
        <f>VLOOKUP(B:B,'Task 5'!B:D,3,0)</f>
        <v>180333</v>
      </c>
      <c r="I184">
        <f>VLOOKUP(B:B,'Task 5'!B:E,4,0)</f>
        <v>44255</v>
      </c>
      <c r="J184">
        <f>VLOOKUP(B:B,Revenue_Raw!B:E,4,0)</f>
        <v>69383</v>
      </c>
      <c r="K184">
        <f t="shared" si="4"/>
        <v>0.15854788375268189</v>
      </c>
      <c r="L184">
        <f t="shared" si="5"/>
        <v>62880</v>
      </c>
      <c r="M184">
        <f>VLOOKUP(B:B,Revenue_Raw!B:C,2,0)</f>
        <v>31504</v>
      </c>
      <c r="N184">
        <f>VLOOKUP('Working Sheet'!B:B,Revenue_Raw!B:D,3,0)</f>
        <v>37879</v>
      </c>
    </row>
    <row r="185" spans="1:14" x14ac:dyDescent="0.3">
      <c r="A185">
        <v>184</v>
      </c>
      <c r="B185" t="s">
        <v>190</v>
      </c>
      <c r="C185" t="s">
        <v>311</v>
      </c>
      <c r="D185" s="2">
        <v>45153</v>
      </c>
      <c r="E185" s="2">
        <v>45290</v>
      </c>
      <c r="F185">
        <v>2674</v>
      </c>
      <c r="G185">
        <v>5739</v>
      </c>
      <c r="H185">
        <f>VLOOKUP(B:B,'Task 5'!B:D,3,0)</f>
        <v>175038</v>
      </c>
      <c r="I185">
        <f>VLOOKUP(B:B,'Task 5'!B:E,4,0)</f>
        <v>32969</v>
      </c>
      <c r="J185">
        <f>VLOOKUP(B:B,Revenue_Raw!B:E,4,0)</f>
        <v>34679</v>
      </c>
      <c r="K185">
        <f t="shared" si="4"/>
        <v>0.46593483185223905</v>
      </c>
      <c r="L185">
        <f t="shared" si="5"/>
        <v>32005</v>
      </c>
      <c r="M185">
        <f>VLOOKUP(B:B,Revenue_Raw!B:C,2,0)</f>
        <v>15473</v>
      </c>
      <c r="N185">
        <f>VLOOKUP('Working Sheet'!B:B,Revenue_Raw!B:D,3,0)</f>
        <v>19206</v>
      </c>
    </row>
    <row r="186" spans="1:14" x14ac:dyDescent="0.3">
      <c r="A186">
        <v>185</v>
      </c>
      <c r="B186" t="s">
        <v>191</v>
      </c>
      <c r="C186" t="s">
        <v>309</v>
      </c>
      <c r="D186" s="2">
        <v>45000</v>
      </c>
      <c r="E186" s="2">
        <v>45096</v>
      </c>
      <c r="F186">
        <v>7915</v>
      </c>
      <c r="G186">
        <v>18728</v>
      </c>
      <c r="H186">
        <f>VLOOKUP(B:B,'Task 5'!B:D,3,0)</f>
        <v>152849</v>
      </c>
      <c r="I186">
        <f>VLOOKUP(B:B,'Task 5'!B:E,4,0)</f>
        <v>38687</v>
      </c>
      <c r="J186">
        <f>VLOOKUP(B:B,Revenue_Raw!B:E,4,0)</f>
        <v>119495</v>
      </c>
      <c r="K186">
        <f t="shared" si="4"/>
        <v>0.42262921828278516</v>
      </c>
      <c r="L186">
        <f t="shared" si="5"/>
        <v>111580</v>
      </c>
      <c r="M186">
        <f>VLOOKUP(B:B,Revenue_Raw!B:C,2,0)</f>
        <v>80176</v>
      </c>
      <c r="N186">
        <f>VLOOKUP('Working Sheet'!B:B,Revenue_Raw!B:D,3,0)</f>
        <v>39319</v>
      </c>
    </row>
    <row r="187" spans="1:14" x14ac:dyDescent="0.3">
      <c r="A187">
        <v>186</v>
      </c>
      <c r="B187" t="s">
        <v>192</v>
      </c>
      <c r="C187" t="s">
        <v>311</v>
      </c>
      <c r="D187" s="2">
        <v>45145</v>
      </c>
      <c r="E187" s="2">
        <v>45183</v>
      </c>
      <c r="F187">
        <v>8781</v>
      </c>
      <c r="G187">
        <v>43158</v>
      </c>
      <c r="H187">
        <f>VLOOKUP(B:B,'Task 5'!B:D,3,0)</f>
        <v>67299</v>
      </c>
      <c r="I187">
        <f>VLOOKUP(B:B,'Task 5'!B:E,4,0)</f>
        <v>21597</v>
      </c>
      <c r="J187">
        <f>VLOOKUP(B:B,Revenue_Raw!B:E,4,0)</f>
        <v>55092</v>
      </c>
      <c r="K187">
        <f t="shared" si="4"/>
        <v>0.20346169887390519</v>
      </c>
      <c r="L187">
        <f t="shared" si="5"/>
        <v>46311</v>
      </c>
      <c r="M187">
        <f>VLOOKUP(B:B,Revenue_Raw!B:C,2,0)</f>
        <v>39895</v>
      </c>
      <c r="N187">
        <f>VLOOKUP('Working Sheet'!B:B,Revenue_Raw!B:D,3,0)</f>
        <v>15197</v>
      </c>
    </row>
    <row r="188" spans="1:14" x14ac:dyDescent="0.3">
      <c r="A188">
        <v>187</v>
      </c>
      <c r="B188" t="s">
        <v>193</v>
      </c>
      <c r="C188" t="s">
        <v>307</v>
      </c>
      <c r="D188" s="2">
        <v>44953</v>
      </c>
      <c r="E188" s="2">
        <v>45025</v>
      </c>
      <c r="F188">
        <v>6726</v>
      </c>
      <c r="G188">
        <v>26053</v>
      </c>
      <c r="H188">
        <f>VLOOKUP(B:B,'Task 5'!B:D,3,0)</f>
        <v>168464</v>
      </c>
      <c r="I188">
        <f>VLOOKUP(B:B,'Task 5'!B:E,4,0)</f>
        <v>29855</v>
      </c>
      <c r="J188">
        <f>VLOOKUP(B:B,Revenue_Raw!B:E,4,0)</f>
        <v>66454</v>
      </c>
      <c r="K188">
        <f t="shared" si="4"/>
        <v>0.25816604613672128</v>
      </c>
      <c r="L188">
        <f t="shared" si="5"/>
        <v>59728</v>
      </c>
      <c r="M188">
        <f>VLOOKUP(B:B,Revenue_Raw!B:C,2,0)</f>
        <v>50449</v>
      </c>
      <c r="N188">
        <f>VLOOKUP('Working Sheet'!B:B,Revenue_Raw!B:D,3,0)</f>
        <v>16005</v>
      </c>
    </row>
    <row r="189" spans="1:14" x14ac:dyDescent="0.3">
      <c r="A189">
        <v>188</v>
      </c>
      <c r="B189" t="s">
        <v>194</v>
      </c>
      <c r="C189" t="s">
        <v>309</v>
      </c>
      <c r="D189" s="2">
        <v>44949</v>
      </c>
      <c r="E189" s="2">
        <v>45077</v>
      </c>
      <c r="F189">
        <v>2659</v>
      </c>
      <c r="G189">
        <v>32991</v>
      </c>
      <c r="H189">
        <f>VLOOKUP(B:B,'Task 5'!B:D,3,0)</f>
        <v>155276</v>
      </c>
      <c r="I189">
        <f>VLOOKUP(B:B,'Task 5'!B:E,4,0)</f>
        <v>42270</v>
      </c>
      <c r="J189">
        <f>VLOOKUP(B:B,Revenue_Raw!B:E,4,0)</f>
        <v>57694</v>
      </c>
      <c r="K189">
        <f t="shared" si="4"/>
        <v>8.0597738777242273E-2</v>
      </c>
      <c r="L189">
        <f t="shared" si="5"/>
        <v>55035</v>
      </c>
      <c r="M189">
        <f>VLOOKUP(B:B,Revenue_Raw!B:C,2,0)</f>
        <v>31483</v>
      </c>
      <c r="N189">
        <f>VLOOKUP('Working Sheet'!B:B,Revenue_Raw!B:D,3,0)</f>
        <v>26211</v>
      </c>
    </row>
    <row r="190" spans="1:14" x14ac:dyDescent="0.3">
      <c r="A190">
        <v>189</v>
      </c>
      <c r="B190" t="s">
        <v>195</v>
      </c>
      <c r="C190" t="s">
        <v>309</v>
      </c>
      <c r="D190" s="2">
        <v>45134</v>
      </c>
      <c r="E190" s="2">
        <v>45122</v>
      </c>
      <c r="F190">
        <v>8326</v>
      </c>
      <c r="G190">
        <v>13604</v>
      </c>
      <c r="H190">
        <f>VLOOKUP(B:B,'Task 5'!B:D,3,0)</f>
        <v>94071</v>
      </c>
      <c r="I190">
        <f>VLOOKUP(B:B,'Task 5'!B:E,4,0)</f>
        <v>36214</v>
      </c>
      <c r="J190">
        <f>VLOOKUP(B:B,Revenue_Raw!B:E,4,0)</f>
        <v>80205</v>
      </c>
      <c r="K190">
        <f t="shared" si="4"/>
        <v>0.61202587474272274</v>
      </c>
      <c r="L190">
        <f t="shared" si="5"/>
        <v>71879</v>
      </c>
      <c r="M190">
        <f>VLOOKUP(B:B,Revenue_Raw!B:C,2,0)</f>
        <v>24254</v>
      </c>
      <c r="N190">
        <f>VLOOKUP('Working Sheet'!B:B,Revenue_Raw!B:D,3,0)</f>
        <v>55951</v>
      </c>
    </row>
    <row r="191" spans="1:14" x14ac:dyDescent="0.3">
      <c r="A191">
        <v>190</v>
      </c>
      <c r="B191" t="s">
        <v>196</v>
      </c>
      <c r="C191" t="s">
        <v>308</v>
      </c>
      <c r="D191" s="2">
        <v>45281</v>
      </c>
      <c r="E191" s="2">
        <v>45022</v>
      </c>
      <c r="F191">
        <v>6323</v>
      </c>
      <c r="G191">
        <v>9267</v>
      </c>
      <c r="H191">
        <f>VLOOKUP(B:B,'Task 5'!B:D,3,0)</f>
        <v>37830</v>
      </c>
      <c r="I191">
        <f>VLOOKUP(B:B,'Task 5'!B:E,4,0)</f>
        <v>6768</v>
      </c>
      <c r="J191">
        <f>VLOOKUP(B:B,Revenue_Raw!B:E,4,0)</f>
        <v>99726</v>
      </c>
      <c r="K191">
        <f t="shared" si="4"/>
        <v>0.68231358584223589</v>
      </c>
      <c r="L191">
        <f t="shared" si="5"/>
        <v>93403</v>
      </c>
      <c r="M191">
        <f>VLOOKUP(B:B,Revenue_Raw!B:C,2,0)</f>
        <v>43307</v>
      </c>
      <c r="N191">
        <f>VLOOKUP('Working Sheet'!B:B,Revenue_Raw!B:D,3,0)</f>
        <v>56419</v>
      </c>
    </row>
    <row r="192" spans="1:14" x14ac:dyDescent="0.3">
      <c r="A192">
        <v>191</v>
      </c>
      <c r="B192" t="s">
        <v>197</v>
      </c>
      <c r="C192" t="s">
        <v>309</v>
      </c>
      <c r="D192" s="2">
        <v>45017</v>
      </c>
      <c r="E192" s="2">
        <v>44942</v>
      </c>
      <c r="F192">
        <v>4549</v>
      </c>
      <c r="G192">
        <v>18409</v>
      </c>
      <c r="H192">
        <f>VLOOKUP(B:B,'Task 5'!B:D,3,0)</f>
        <v>59529</v>
      </c>
      <c r="I192">
        <f>VLOOKUP(B:B,'Task 5'!B:E,4,0)</f>
        <v>3045</v>
      </c>
      <c r="J192">
        <f>VLOOKUP(B:B,Revenue_Raw!B:E,4,0)</f>
        <v>86131</v>
      </c>
      <c r="K192">
        <f t="shared" si="4"/>
        <v>0.24710739312292901</v>
      </c>
      <c r="L192">
        <f t="shared" si="5"/>
        <v>81582</v>
      </c>
      <c r="M192">
        <f>VLOOKUP(B:B,Revenue_Raw!B:C,2,0)</f>
        <v>72630</v>
      </c>
      <c r="N192">
        <f>VLOOKUP('Working Sheet'!B:B,Revenue_Raw!B:D,3,0)</f>
        <v>13501</v>
      </c>
    </row>
    <row r="193" spans="1:14" x14ac:dyDescent="0.3">
      <c r="A193">
        <v>192</v>
      </c>
      <c r="B193" t="s">
        <v>198</v>
      </c>
      <c r="C193" t="s">
        <v>308</v>
      </c>
      <c r="D193" s="2">
        <v>44978</v>
      </c>
      <c r="E193" s="2">
        <v>45157</v>
      </c>
      <c r="F193">
        <v>8484</v>
      </c>
      <c r="G193">
        <v>21562</v>
      </c>
      <c r="H193">
        <f>VLOOKUP(B:B,'Task 5'!B:D,3,0)</f>
        <v>20218</v>
      </c>
      <c r="I193">
        <f>VLOOKUP(B:B,'Task 5'!B:E,4,0)</f>
        <v>13695</v>
      </c>
      <c r="J193">
        <f>VLOOKUP(B:B,Revenue_Raw!B:E,4,0)</f>
        <v>64494</v>
      </c>
      <c r="K193">
        <f t="shared" si="4"/>
        <v>0.39346999350709583</v>
      </c>
      <c r="L193">
        <f t="shared" si="5"/>
        <v>56010</v>
      </c>
      <c r="M193">
        <f>VLOOKUP(B:B,Revenue_Raw!B:C,2,0)</f>
        <v>45159</v>
      </c>
      <c r="N193">
        <f>VLOOKUP('Working Sheet'!B:B,Revenue_Raw!B:D,3,0)</f>
        <v>19335</v>
      </c>
    </row>
    <row r="194" spans="1:14" x14ac:dyDescent="0.3">
      <c r="A194">
        <v>193</v>
      </c>
      <c r="B194" t="s">
        <v>199</v>
      </c>
      <c r="C194" t="s">
        <v>307</v>
      </c>
      <c r="D194" s="2">
        <v>45229</v>
      </c>
      <c r="E194" s="2">
        <v>45149</v>
      </c>
      <c r="F194">
        <v>7835</v>
      </c>
      <c r="G194">
        <v>27344</v>
      </c>
      <c r="H194">
        <f>VLOOKUP(B:B,'Task 5'!B:D,3,0)</f>
        <v>47688</v>
      </c>
      <c r="I194">
        <f>VLOOKUP(B:B,'Task 5'!B:E,4,0)</f>
        <v>10279</v>
      </c>
      <c r="J194">
        <f>VLOOKUP(B:B,Revenue_Raw!B:E,4,0)</f>
        <v>39674</v>
      </c>
      <c r="K194">
        <f t="shared" si="4"/>
        <v>0.28653452311293154</v>
      </c>
      <c r="L194">
        <f t="shared" si="5"/>
        <v>31839</v>
      </c>
      <c r="M194">
        <f>VLOOKUP(B:B,Revenue_Raw!B:C,2,0)</f>
        <v>15039</v>
      </c>
      <c r="N194">
        <f>VLOOKUP('Working Sheet'!B:B,Revenue_Raw!B:D,3,0)</f>
        <v>24635</v>
      </c>
    </row>
    <row r="195" spans="1:14" x14ac:dyDescent="0.3">
      <c r="A195">
        <v>194</v>
      </c>
      <c r="B195" t="s">
        <v>200</v>
      </c>
      <c r="C195" t="s">
        <v>311</v>
      </c>
      <c r="D195" s="2">
        <v>45135</v>
      </c>
      <c r="E195" s="2">
        <v>45272</v>
      </c>
      <c r="F195">
        <v>7388</v>
      </c>
      <c r="G195">
        <v>23853</v>
      </c>
      <c r="H195">
        <f>VLOOKUP(B:B,'Task 5'!B:D,3,0)</f>
        <v>116489</v>
      </c>
      <c r="I195">
        <f>VLOOKUP(B:B,'Task 5'!B:E,4,0)</f>
        <v>10273</v>
      </c>
      <c r="J195">
        <f>VLOOKUP(B:B,Revenue_Raw!B:E,4,0)</f>
        <v>116268</v>
      </c>
      <c r="K195">
        <f t="shared" ref="K195:K258" si="6">F195/G195</f>
        <v>0.30973043223074664</v>
      </c>
      <c r="L195">
        <f t="shared" ref="L195:L258" si="7">J195-F195</f>
        <v>108880</v>
      </c>
      <c r="M195">
        <f>VLOOKUP(B:B,Revenue_Raw!B:C,2,0)</f>
        <v>87251</v>
      </c>
      <c r="N195">
        <f>VLOOKUP('Working Sheet'!B:B,Revenue_Raw!B:D,3,0)</f>
        <v>29017</v>
      </c>
    </row>
    <row r="196" spans="1:14" x14ac:dyDescent="0.3">
      <c r="A196">
        <v>195</v>
      </c>
      <c r="B196" t="s">
        <v>201</v>
      </c>
      <c r="C196" t="s">
        <v>309</v>
      </c>
      <c r="D196" s="2">
        <v>44988</v>
      </c>
      <c r="E196" s="2">
        <v>45194</v>
      </c>
      <c r="F196">
        <v>1243</v>
      </c>
      <c r="G196">
        <v>32256</v>
      </c>
      <c r="H196">
        <f>VLOOKUP(B:B,'Task 5'!B:D,3,0)</f>
        <v>135275</v>
      </c>
      <c r="I196">
        <f>VLOOKUP(B:B,'Task 5'!B:E,4,0)</f>
        <v>33652</v>
      </c>
      <c r="J196">
        <f>VLOOKUP(B:B,Revenue_Raw!B:E,4,0)</f>
        <v>34719</v>
      </c>
      <c r="K196">
        <f t="shared" si="6"/>
        <v>3.8535466269841272E-2</v>
      </c>
      <c r="L196">
        <f t="shared" si="7"/>
        <v>33476</v>
      </c>
      <c r="M196">
        <f>VLOOKUP(B:B,Revenue_Raw!B:C,2,0)</f>
        <v>6144</v>
      </c>
      <c r="N196">
        <f>VLOOKUP('Working Sheet'!B:B,Revenue_Raw!B:D,3,0)</f>
        <v>28575</v>
      </c>
    </row>
    <row r="197" spans="1:14" x14ac:dyDescent="0.3">
      <c r="A197">
        <v>196</v>
      </c>
      <c r="B197" t="s">
        <v>202</v>
      </c>
      <c r="C197" t="s">
        <v>307</v>
      </c>
      <c r="D197" s="2">
        <v>45230</v>
      </c>
      <c r="E197" s="2">
        <v>45073</v>
      </c>
      <c r="F197">
        <v>3581</v>
      </c>
      <c r="G197">
        <v>48010</v>
      </c>
      <c r="H197">
        <f>VLOOKUP(B:B,'Task 5'!B:D,3,0)</f>
        <v>65295</v>
      </c>
      <c r="I197">
        <f>VLOOKUP(B:B,'Task 5'!B:E,4,0)</f>
        <v>32127</v>
      </c>
      <c r="J197">
        <f>VLOOKUP(B:B,Revenue_Raw!B:E,4,0)</f>
        <v>89810</v>
      </c>
      <c r="K197">
        <f t="shared" si="6"/>
        <v>7.4588627369298069E-2</v>
      </c>
      <c r="L197">
        <f t="shared" si="7"/>
        <v>86229</v>
      </c>
      <c r="M197">
        <f>VLOOKUP(B:B,Revenue_Raw!B:C,2,0)</f>
        <v>86588</v>
      </c>
      <c r="N197">
        <f>VLOOKUP('Working Sheet'!B:B,Revenue_Raw!B:D,3,0)</f>
        <v>3222</v>
      </c>
    </row>
    <row r="198" spans="1:14" x14ac:dyDescent="0.3">
      <c r="A198">
        <v>197</v>
      </c>
      <c r="B198" t="s">
        <v>203</v>
      </c>
      <c r="C198" t="s">
        <v>308</v>
      </c>
      <c r="D198" s="2">
        <v>45031</v>
      </c>
      <c r="E198" s="2">
        <v>45003</v>
      </c>
      <c r="F198">
        <v>4215</v>
      </c>
      <c r="G198">
        <v>13977</v>
      </c>
      <c r="H198">
        <f>VLOOKUP(B:B,'Task 5'!B:D,3,0)</f>
        <v>167310</v>
      </c>
      <c r="I198">
        <f>VLOOKUP(B:B,'Task 5'!B:E,4,0)</f>
        <v>36714</v>
      </c>
      <c r="J198">
        <f>VLOOKUP(B:B,Revenue_Raw!B:E,4,0)</f>
        <v>120009</v>
      </c>
      <c r="K198">
        <f t="shared" si="6"/>
        <v>0.30156685984116766</v>
      </c>
      <c r="L198">
        <f t="shared" si="7"/>
        <v>115794</v>
      </c>
      <c r="M198">
        <f>VLOOKUP(B:B,Revenue_Raw!B:C,2,0)</f>
        <v>88715</v>
      </c>
      <c r="N198">
        <f>VLOOKUP('Working Sheet'!B:B,Revenue_Raw!B:D,3,0)</f>
        <v>31294</v>
      </c>
    </row>
    <row r="199" spans="1:14" x14ac:dyDescent="0.3">
      <c r="A199">
        <v>198</v>
      </c>
      <c r="B199" t="s">
        <v>204</v>
      </c>
      <c r="C199" t="s">
        <v>311</v>
      </c>
      <c r="D199" s="2">
        <v>45055</v>
      </c>
      <c r="E199" s="2">
        <v>45265</v>
      </c>
      <c r="F199">
        <v>3800</v>
      </c>
      <c r="G199">
        <v>25623</v>
      </c>
      <c r="H199">
        <f>VLOOKUP(B:B,'Task 5'!B:D,3,0)</f>
        <v>193460</v>
      </c>
      <c r="I199">
        <f>VLOOKUP(B:B,'Task 5'!B:E,4,0)</f>
        <v>23140</v>
      </c>
      <c r="J199">
        <f>VLOOKUP(B:B,Revenue_Raw!B:E,4,0)</f>
        <v>84597</v>
      </c>
      <c r="K199">
        <f t="shared" si="6"/>
        <v>0.14830425789329899</v>
      </c>
      <c r="L199">
        <f t="shared" si="7"/>
        <v>80797</v>
      </c>
      <c r="M199">
        <f>VLOOKUP(B:B,Revenue_Raw!B:C,2,0)</f>
        <v>79626</v>
      </c>
      <c r="N199">
        <f>VLOOKUP('Working Sheet'!B:B,Revenue_Raw!B:D,3,0)</f>
        <v>4971</v>
      </c>
    </row>
    <row r="200" spans="1:14" x14ac:dyDescent="0.3">
      <c r="A200">
        <v>199</v>
      </c>
      <c r="B200" t="s">
        <v>205</v>
      </c>
      <c r="C200" t="s">
        <v>309</v>
      </c>
      <c r="D200" s="2">
        <v>45254</v>
      </c>
      <c r="E200" s="2">
        <v>45086</v>
      </c>
      <c r="F200">
        <v>7410</v>
      </c>
      <c r="G200">
        <v>22091</v>
      </c>
      <c r="H200">
        <f>VLOOKUP(B:B,'Task 5'!B:D,3,0)</f>
        <v>138521</v>
      </c>
      <c r="I200">
        <f>VLOOKUP(B:B,'Task 5'!B:E,4,0)</f>
        <v>22635</v>
      </c>
      <c r="J200">
        <f>VLOOKUP(B:B,Revenue_Raw!B:E,4,0)</f>
        <v>78973</v>
      </c>
      <c r="K200">
        <f t="shared" si="6"/>
        <v>0.33543071839210536</v>
      </c>
      <c r="L200">
        <f t="shared" si="7"/>
        <v>71563</v>
      </c>
      <c r="M200">
        <f>VLOOKUP(B:B,Revenue_Raw!B:C,2,0)</f>
        <v>34628</v>
      </c>
      <c r="N200">
        <f>VLOOKUP('Working Sheet'!B:B,Revenue_Raw!B:D,3,0)</f>
        <v>44345</v>
      </c>
    </row>
    <row r="201" spans="1:14" x14ac:dyDescent="0.3">
      <c r="A201">
        <v>200</v>
      </c>
      <c r="B201" t="s">
        <v>206</v>
      </c>
      <c r="C201" t="s">
        <v>309</v>
      </c>
      <c r="D201" s="2">
        <v>45021</v>
      </c>
      <c r="E201" s="2">
        <v>45310</v>
      </c>
      <c r="F201">
        <v>2681</v>
      </c>
      <c r="G201">
        <v>14557</v>
      </c>
      <c r="H201">
        <f>VLOOKUP(B:B,'Task 5'!B:D,3,0)</f>
        <v>145915</v>
      </c>
      <c r="I201">
        <f>VLOOKUP(B:B,'Task 5'!B:E,4,0)</f>
        <v>34719</v>
      </c>
      <c r="J201">
        <f>VLOOKUP(B:B,Revenue_Raw!B:E,4,0)</f>
        <v>55261</v>
      </c>
      <c r="K201">
        <f t="shared" si="6"/>
        <v>0.18417256302809645</v>
      </c>
      <c r="L201">
        <f t="shared" si="7"/>
        <v>52580</v>
      </c>
      <c r="M201">
        <f>VLOOKUP(B:B,Revenue_Raw!B:C,2,0)</f>
        <v>39949</v>
      </c>
      <c r="N201">
        <f>VLOOKUP('Working Sheet'!B:B,Revenue_Raw!B:D,3,0)</f>
        <v>15312</v>
      </c>
    </row>
    <row r="202" spans="1:14" x14ac:dyDescent="0.3">
      <c r="A202">
        <v>201</v>
      </c>
      <c r="B202" t="s">
        <v>207</v>
      </c>
      <c r="C202" t="s">
        <v>310</v>
      </c>
      <c r="D202" s="2">
        <v>44933</v>
      </c>
      <c r="E202" s="2">
        <v>45026</v>
      </c>
      <c r="F202">
        <v>4047</v>
      </c>
      <c r="G202">
        <v>34426</v>
      </c>
      <c r="H202">
        <f>VLOOKUP(B:B,'Task 5'!B:D,3,0)</f>
        <v>114500</v>
      </c>
      <c r="I202">
        <f>VLOOKUP(B:B,'Task 5'!B:E,4,0)</f>
        <v>23000</v>
      </c>
      <c r="J202">
        <f>VLOOKUP(B:B,Revenue_Raw!B:E,4,0)</f>
        <v>81621</v>
      </c>
      <c r="K202">
        <f t="shared" si="6"/>
        <v>0.11755649799570092</v>
      </c>
      <c r="L202">
        <f t="shared" si="7"/>
        <v>77574</v>
      </c>
      <c r="M202">
        <f>VLOOKUP(B:B,Revenue_Raw!B:C,2,0)</f>
        <v>30522</v>
      </c>
      <c r="N202">
        <f>VLOOKUP('Working Sheet'!B:B,Revenue_Raw!B:D,3,0)</f>
        <v>51099</v>
      </c>
    </row>
    <row r="203" spans="1:14" x14ac:dyDescent="0.3">
      <c r="A203">
        <v>202</v>
      </c>
      <c r="B203" t="s">
        <v>208</v>
      </c>
      <c r="C203" t="s">
        <v>309</v>
      </c>
      <c r="D203" s="2">
        <v>45100</v>
      </c>
      <c r="E203" s="2">
        <v>45058</v>
      </c>
      <c r="F203">
        <v>1797</v>
      </c>
      <c r="G203">
        <v>24549</v>
      </c>
      <c r="H203">
        <f>VLOOKUP(B:B,'Task 5'!B:D,3,0)</f>
        <v>52351</v>
      </c>
      <c r="I203">
        <f>VLOOKUP(B:B,'Task 5'!B:E,4,0)</f>
        <v>45667</v>
      </c>
      <c r="J203">
        <f>VLOOKUP(B:B,Revenue_Raw!B:E,4,0)</f>
        <v>104178</v>
      </c>
      <c r="K203">
        <f t="shared" si="6"/>
        <v>7.320053770010998E-2</v>
      </c>
      <c r="L203">
        <f t="shared" si="7"/>
        <v>102381</v>
      </c>
      <c r="M203">
        <f>VLOOKUP(B:B,Revenue_Raw!B:C,2,0)</f>
        <v>83999</v>
      </c>
      <c r="N203">
        <f>VLOOKUP('Working Sheet'!B:B,Revenue_Raw!B:D,3,0)</f>
        <v>20179</v>
      </c>
    </row>
    <row r="204" spans="1:14" x14ac:dyDescent="0.3">
      <c r="A204">
        <v>203</v>
      </c>
      <c r="B204" t="s">
        <v>209</v>
      </c>
      <c r="C204" t="s">
        <v>307</v>
      </c>
      <c r="D204" s="2">
        <v>45172</v>
      </c>
      <c r="E204" s="2">
        <v>45171</v>
      </c>
      <c r="F204">
        <v>8363</v>
      </c>
      <c r="G204">
        <v>19181</v>
      </c>
      <c r="H204">
        <f>VLOOKUP(B:B,'Task 5'!B:D,3,0)</f>
        <v>158176</v>
      </c>
      <c r="I204">
        <f>VLOOKUP(B:B,'Task 5'!B:E,4,0)</f>
        <v>39432</v>
      </c>
      <c r="J204">
        <f>VLOOKUP(B:B,Revenue_Raw!B:E,4,0)</f>
        <v>36070</v>
      </c>
      <c r="K204">
        <f t="shared" si="6"/>
        <v>0.43600437933371566</v>
      </c>
      <c r="L204">
        <f t="shared" si="7"/>
        <v>27707</v>
      </c>
      <c r="M204">
        <f>VLOOKUP(B:B,Revenue_Raw!B:C,2,0)</f>
        <v>6994</v>
      </c>
      <c r="N204">
        <f>VLOOKUP('Working Sheet'!B:B,Revenue_Raw!B:D,3,0)</f>
        <v>29076</v>
      </c>
    </row>
    <row r="205" spans="1:14" x14ac:dyDescent="0.3">
      <c r="A205">
        <v>204</v>
      </c>
      <c r="B205" t="s">
        <v>210</v>
      </c>
      <c r="C205" t="s">
        <v>309</v>
      </c>
      <c r="D205" s="2">
        <v>44942</v>
      </c>
      <c r="E205" s="2">
        <v>45197</v>
      </c>
      <c r="F205">
        <v>5560</v>
      </c>
      <c r="G205">
        <v>19998</v>
      </c>
      <c r="H205">
        <f>VLOOKUP(B:B,'Task 5'!B:D,3,0)</f>
        <v>179062</v>
      </c>
      <c r="I205">
        <f>VLOOKUP(B:B,'Task 5'!B:E,4,0)</f>
        <v>47632</v>
      </c>
      <c r="J205">
        <f>VLOOKUP(B:B,Revenue_Raw!B:E,4,0)</f>
        <v>21182</v>
      </c>
      <c r="K205">
        <f t="shared" si="6"/>
        <v>0.27802780278027805</v>
      </c>
      <c r="L205">
        <f t="shared" si="7"/>
        <v>15622</v>
      </c>
      <c r="M205">
        <f>VLOOKUP(B:B,Revenue_Raw!B:C,2,0)</f>
        <v>11787</v>
      </c>
      <c r="N205">
        <f>VLOOKUP('Working Sheet'!B:B,Revenue_Raw!B:D,3,0)</f>
        <v>9395</v>
      </c>
    </row>
    <row r="206" spans="1:14" x14ac:dyDescent="0.3">
      <c r="A206">
        <v>205</v>
      </c>
      <c r="B206" t="s">
        <v>211</v>
      </c>
      <c r="C206" t="s">
        <v>309</v>
      </c>
      <c r="D206" s="2">
        <v>45096</v>
      </c>
      <c r="E206" s="2">
        <v>45254</v>
      </c>
      <c r="F206">
        <v>3274</v>
      </c>
      <c r="G206">
        <v>10330</v>
      </c>
      <c r="H206">
        <f>VLOOKUP(B:B,'Task 5'!B:D,3,0)</f>
        <v>106282</v>
      </c>
      <c r="I206">
        <f>VLOOKUP(B:B,'Task 5'!B:E,4,0)</f>
        <v>36665</v>
      </c>
      <c r="J206">
        <f>VLOOKUP(B:B,Revenue_Raw!B:E,4,0)</f>
        <v>58096</v>
      </c>
      <c r="K206">
        <f t="shared" si="6"/>
        <v>0.31694094869312683</v>
      </c>
      <c r="L206">
        <f t="shared" si="7"/>
        <v>54822</v>
      </c>
      <c r="M206">
        <f>VLOOKUP(B:B,Revenue_Raw!B:C,2,0)</f>
        <v>17359</v>
      </c>
      <c r="N206">
        <f>VLOOKUP('Working Sheet'!B:B,Revenue_Raw!B:D,3,0)</f>
        <v>40737</v>
      </c>
    </row>
    <row r="207" spans="1:14" x14ac:dyDescent="0.3">
      <c r="A207">
        <v>206</v>
      </c>
      <c r="B207" t="s">
        <v>212</v>
      </c>
      <c r="C207" t="s">
        <v>310</v>
      </c>
      <c r="D207" s="2">
        <v>45093</v>
      </c>
      <c r="E207" s="2">
        <v>45260</v>
      </c>
      <c r="F207">
        <v>9637</v>
      </c>
      <c r="G207">
        <v>29071</v>
      </c>
      <c r="H207">
        <f>VLOOKUP(B:B,'Task 5'!B:D,3,0)</f>
        <v>10233</v>
      </c>
      <c r="I207">
        <f>VLOOKUP(B:B,'Task 5'!B:E,4,0)</f>
        <v>18266</v>
      </c>
      <c r="J207">
        <f>VLOOKUP(B:B,Revenue_Raw!B:E,4,0)</f>
        <v>86006</v>
      </c>
      <c r="K207">
        <f t="shared" si="6"/>
        <v>0.33149874445323518</v>
      </c>
      <c r="L207">
        <f t="shared" si="7"/>
        <v>76369</v>
      </c>
      <c r="M207">
        <f>VLOOKUP(B:B,Revenue_Raw!B:C,2,0)</f>
        <v>50507</v>
      </c>
      <c r="N207">
        <f>VLOOKUP('Working Sheet'!B:B,Revenue_Raw!B:D,3,0)</f>
        <v>35499</v>
      </c>
    </row>
    <row r="208" spans="1:14" x14ac:dyDescent="0.3">
      <c r="A208">
        <v>207</v>
      </c>
      <c r="B208" t="s">
        <v>213</v>
      </c>
      <c r="C208" t="s">
        <v>310</v>
      </c>
      <c r="D208" s="2">
        <v>45236</v>
      </c>
      <c r="E208" s="2">
        <v>44990</v>
      </c>
      <c r="F208">
        <v>2655</v>
      </c>
      <c r="G208">
        <v>46783</v>
      </c>
      <c r="H208">
        <f>VLOOKUP(B:B,'Task 5'!B:D,3,0)</f>
        <v>60677</v>
      </c>
      <c r="I208">
        <f>VLOOKUP(B:B,'Task 5'!B:E,4,0)</f>
        <v>31331</v>
      </c>
      <c r="J208">
        <f>VLOOKUP(B:B,Revenue_Raw!B:E,4,0)</f>
        <v>91522</v>
      </c>
      <c r="K208">
        <f t="shared" si="6"/>
        <v>5.6751384049761669E-2</v>
      </c>
      <c r="L208">
        <f t="shared" si="7"/>
        <v>88867</v>
      </c>
      <c r="M208">
        <f>VLOOKUP(B:B,Revenue_Raw!B:C,2,0)</f>
        <v>57385</v>
      </c>
      <c r="N208">
        <f>VLOOKUP('Working Sheet'!B:B,Revenue_Raw!B:D,3,0)</f>
        <v>34137</v>
      </c>
    </row>
    <row r="209" spans="1:14" x14ac:dyDescent="0.3">
      <c r="A209">
        <v>208</v>
      </c>
      <c r="B209" t="s">
        <v>214</v>
      </c>
      <c r="C209" t="s">
        <v>310</v>
      </c>
      <c r="D209" s="2">
        <v>45009</v>
      </c>
      <c r="E209" s="2">
        <v>45087</v>
      </c>
      <c r="F209">
        <v>3422</v>
      </c>
      <c r="G209">
        <v>15417</v>
      </c>
      <c r="H209">
        <f>VLOOKUP(B:B,'Task 5'!B:D,3,0)</f>
        <v>188654</v>
      </c>
      <c r="I209">
        <f>VLOOKUP(B:B,'Task 5'!B:E,4,0)</f>
        <v>19756</v>
      </c>
      <c r="J209">
        <f>VLOOKUP(B:B,Revenue_Raw!B:E,4,0)</f>
        <v>51781</v>
      </c>
      <c r="K209">
        <f t="shared" si="6"/>
        <v>0.22196276837257573</v>
      </c>
      <c r="L209">
        <f t="shared" si="7"/>
        <v>48359</v>
      </c>
      <c r="M209">
        <f>VLOOKUP(B:B,Revenue_Raw!B:C,2,0)</f>
        <v>47740</v>
      </c>
      <c r="N209">
        <f>VLOOKUP('Working Sheet'!B:B,Revenue_Raw!B:D,3,0)</f>
        <v>4041</v>
      </c>
    </row>
    <row r="210" spans="1:14" x14ac:dyDescent="0.3">
      <c r="A210">
        <v>209</v>
      </c>
      <c r="B210" t="s">
        <v>215</v>
      </c>
      <c r="C210" t="s">
        <v>309</v>
      </c>
      <c r="D210" s="2">
        <v>45147</v>
      </c>
      <c r="E210" s="2">
        <v>45315</v>
      </c>
      <c r="F210">
        <v>2781</v>
      </c>
      <c r="G210">
        <v>26530</v>
      </c>
      <c r="H210">
        <f>VLOOKUP(B:B,'Task 5'!B:D,3,0)</f>
        <v>73794</v>
      </c>
      <c r="I210">
        <f>VLOOKUP(B:B,'Task 5'!B:E,4,0)</f>
        <v>31443</v>
      </c>
      <c r="J210">
        <f>VLOOKUP(B:B,Revenue_Raw!B:E,4,0)</f>
        <v>77916</v>
      </c>
      <c r="K210">
        <f t="shared" si="6"/>
        <v>0.10482472672446287</v>
      </c>
      <c r="L210">
        <f t="shared" si="7"/>
        <v>75135</v>
      </c>
      <c r="M210">
        <f>VLOOKUP(B:B,Revenue_Raw!B:C,2,0)</f>
        <v>6349</v>
      </c>
      <c r="N210">
        <f>VLOOKUP('Working Sheet'!B:B,Revenue_Raw!B:D,3,0)</f>
        <v>71567</v>
      </c>
    </row>
    <row r="211" spans="1:14" x14ac:dyDescent="0.3">
      <c r="A211">
        <v>210</v>
      </c>
      <c r="B211" t="s">
        <v>216</v>
      </c>
      <c r="C211" t="s">
        <v>311</v>
      </c>
      <c r="D211" s="2">
        <v>45248</v>
      </c>
      <c r="E211" s="2">
        <v>44951</v>
      </c>
      <c r="F211">
        <v>7437</v>
      </c>
      <c r="G211">
        <v>20469</v>
      </c>
      <c r="H211">
        <f>VLOOKUP(B:B,'Task 5'!B:D,3,0)</f>
        <v>13893</v>
      </c>
      <c r="I211">
        <f>VLOOKUP(B:B,'Task 5'!B:E,4,0)</f>
        <v>34830</v>
      </c>
      <c r="J211">
        <f>VLOOKUP(B:B,Revenue_Raw!B:E,4,0)</f>
        <v>19575</v>
      </c>
      <c r="K211">
        <f t="shared" si="6"/>
        <v>0.36332991352777372</v>
      </c>
      <c r="L211">
        <f t="shared" si="7"/>
        <v>12138</v>
      </c>
      <c r="M211">
        <f>VLOOKUP(B:B,Revenue_Raw!B:C,2,0)</f>
        <v>14102</v>
      </c>
      <c r="N211">
        <f>VLOOKUP('Working Sheet'!B:B,Revenue_Raw!B:D,3,0)</f>
        <v>5473</v>
      </c>
    </row>
    <row r="212" spans="1:14" x14ac:dyDescent="0.3">
      <c r="A212">
        <v>211</v>
      </c>
      <c r="B212" t="s">
        <v>217</v>
      </c>
      <c r="C212" t="s">
        <v>311</v>
      </c>
      <c r="D212" s="2">
        <v>45096</v>
      </c>
      <c r="E212" s="2">
        <v>45132</v>
      </c>
      <c r="F212">
        <v>2307</v>
      </c>
      <c r="G212">
        <v>37444</v>
      </c>
      <c r="H212">
        <f>VLOOKUP(B:B,'Task 5'!B:D,3,0)</f>
        <v>197218</v>
      </c>
      <c r="I212">
        <f>VLOOKUP(B:B,'Task 5'!B:E,4,0)</f>
        <v>19525</v>
      </c>
      <c r="J212">
        <f>VLOOKUP(B:B,Revenue_Raw!B:E,4,0)</f>
        <v>97459</v>
      </c>
      <c r="K212">
        <f t="shared" si="6"/>
        <v>6.161200726418118E-2</v>
      </c>
      <c r="L212">
        <f t="shared" si="7"/>
        <v>95152</v>
      </c>
      <c r="M212">
        <f>VLOOKUP(B:B,Revenue_Raw!B:C,2,0)</f>
        <v>33859</v>
      </c>
      <c r="N212">
        <f>VLOOKUP('Working Sheet'!B:B,Revenue_Raw!B:D,3,0)</f>
        <v>63600</v>
      </c>
    </row>
    <row r="213" spans="1:14" x14ac:dyDescent="0.3">
      <c r="A213">
        <v>212</v>
      </c>
      <c r="B213" t="s">
        <v>218</v>
      </c>
      <c r="C213" t="s">
        <v>307</v>
      </c>
      <c r="D213" s="2">
        <v>45249</v>
      </c>
      <c r="E213" s="2">
        <v>45021</v>
      </c>
      <c r="F213">
        <v>6718</v>
      </c>
      <c r="G213">
        <v>48251</v>
      </c>
      <c r="H213">
        <f>VLOOKUP(B:B,'Task 5'!B:D,3,0)</f>
        <v>35936</v>
      </c>
      <c r="I213">
        <f>VLOOKUP(B:B,'Task 5'!B:E,4,0)</f>
        <v>22696</v>
      </c>
      <c r="J213">
        <f>VLOOKUP(B:B,Revenue_Raw!B:E,4,0)</f>
        <v>114818</v>
      </c>
      <c r="K213">
        <f t="shared" si="6"/>
        <v>0.13923027502020682</v>
      </c>
      <c r="L213">
        <f t="shared" si="7"/>
        <v>108100</v>
      </c>
      <c r="M213">
        <f>VLOOKUP(B:B,Revenue_Raw!B:C,2,0)</f>
        <v>60454</v>
      </c>
      <c r="N213">
        <f>VLOOKUP('Working Sheet'!B:B,Revenue_Raw!B:D,3,0)</f>
        <v>54364</v>
      </c>
    </row>
    <row r="214" spans="1:14" x14ac:dyDescent="0.3">
      <c r="A214">
        <v>213</v>
      </c>
      <c r="B214" t="s">
        <v>219</v>
      </c>
      <c r="C214" t="s">
        <v>309</v>
      </c>
      <c r="D214" s="2">
        <v>45041</v>
      </c>
      <c r="E214" s="2">
        <v>45172</v>
      </c>
      <c r="F214">
        <v>2631</v>
      </c>
      <c r="G214">
        <v>25079</v>
      </c>
      <c r="H214">
        <f>VLOOKUP(B:B,'Task 5'!B:D,3,0)</f>
        <v>67090</v>
      </c>
      <c r="I214">
        <f>VLOOKUP(B:B,'Task 5'!B:E,4,0)</f>
        <v>41841</v>
      </c>
      <c r="J214">
        <f>VLOOKUP(B:B,Revenue_Raw!B:E,4,0)</f>
        <v>18120</v>
      </c>
      <c r="K214">
        <f t="shared" si="6"/>
        <v>0.1049084891742095</v>
      </c>
      <c r="L214">
        <f t="shared" si="7"/>
        <v>15489</v>
      </c>
      <c r="M214">
        <f>VLOOKUP(B:B,Revenue_Raw!B:C,2,0)</f>
        <v>9689</v>
      </c>
      <c r="N214">
        <f>VLOOKUP('Working Sheet'!B:B,Revenue_Raw!B:D,3,0)</f>
        <v>8431</v>
      </c>
    </row>
    <row r="215" spans="1:14" x14ac:dyDescent="0.3">
      <c r="A215">
        <v>214</v>
      </c>
      <c r="B215" t="s">
        <v>220</v>
      </c>
      <c r="C215" t="s">
        <v>310</v>
      </c>
      <c r="D215" s="2">
        <v>45275</v>
      </c>
      <c r="E215" s="2">
        <v>45148</v>
      </c>
      <c r="F215">
        <v>4384</v>
      </c>
      <c r="G215">
        <v>27099</v>
      </c>
      <c r="H215">
        <f>VLOOKUP(B:B,'Task 5'!B:D,3,0)</f>
        <v>76023</v>
      </c>
      <c r="I215">
        <f>VLOOKUP(B:B,'Task 5'!B:E,4,0)</f>
        <v>32497</v>
      </c>
      <c r="J215">
        <f>VLOOKUP(B:B,Revenue_Raw!B:E,4,0)</f>
        <v>61781</v>
      </c>
      <c r="K215">
        <f t="shared" si="6"/>
        <v>0.16177718735008673</v>
      </c>
      <c r="L215">
        <f t="shared" si="7"/>
        <v>57397</v>
      </c>
      <c r="M215">
        <f>VLOOKUP(B:B,Revenue_Raw!B:C,2,0)</f>
        <v>11830</v>
      </c>
      <c r="N215">
        <f>VLOOKUP('Working Sheet'!B:B,Revenue_Raw!B:D,3,0)</f>
        <v>49951</v>
      </c>
    </row>
    <row r="216" spans="1:14" x14ac:dyDescent="0.3">
      <c r="A216">
        <v>215</v>
      </c>
      <c r="B216" t="s">
        <v>221</v>
      </c>
      <c r="C216" t="s">
        <v>311</v>
      </c>
      <c r="D216" s="2">
        <v>45261</v>
      </c>
      <c r="E216" s="2">
        <v>45170</v>
      </c>
      <c r="F216">
        <v>7941</v>
      </c>
      <c r="G216">
        <v>19926</v>
      </c>
      <c r="H216">
        <f>VLOOKUP(B:B,'Task 5'!B:D,3,0)</f>
        <v>66164</v>
      </c>
      <c r="I216">
        <f>VLOOKUP(B:B,'Task 5'!B:E,4,0)</f>
        <v>44045</v>
      </c>
      <c r="J216">
        <f>VLOOKUP(B:B,Revenue_Raw!B:E,4,0)</f>
        <v>118277</v>
      </c>
      <c r="K216">
        <f t="shared" si="6"/>
        <v>0.39852454080096356</v>
      </c>
      <c r="L216">
        <f t="shared" si="7"/>
        <v>110336</v>
      </c>
      <c r="M216">
        <f>VLOOKUP(B:B,Revenue_Raw!B:C,2,0)</f>
        <v>81030</v>
      </c>
      <c r="N216">
        <f>VLOOKUP('Working Sheet'!B:B,Revenue_Raw!B:D,3,0)</f>
        <v>37247</v>
      </c>
    </row>
    <row r="217" spans="1:14" x14ac:dyDescent="0.3">
      <c r="A217">
        <v>216</v>
      </c>
      <c r="B217" t="s">
        <v>222</v>
      </c>
      <c r="C217" t="s">
        <v>309</v>
      </c>
      <c r="D217" s="2">
        <v>45156</v>
      </c>
      <c r="E217" s="2">
        <v>45269</v>
      </c>
      <c r="F217">
        <v>3015</v>
      </c>
      <c r="G217">
        <v>9754</v>
      </c>
      <c r="H217">
        <f>VLOOKUP(B:B,'Task 5'!B:D,3,0)</f>
        <v>149841</v>
      </c>
      <c r="I217">
        <f>VLOOKUP(B:B,'Task 5'!B:E,4,0)</f>
        <v>16812</v>
      </c>
      <c r="J217">
        <f>VLOOKUP(B:B,Revenue_Raw!B:E,4,0)</f>
        <v>82666</v>
      </c>
      <c r="K217">
        <f t="shared" si="6"/>
        <v>0.30910395735083041</v>
      </c>
      <c r="L217">
        <f t="shared" si="7"/>
        <v>79651</v>
      </c>
      <c r="M217">
        <f>VLOOKUP(B:B,Revenue_Raw!B:C,2,0)</f>
        <v>16707</v>
      </c>
      <c r="N217">
        <f>VLOOKUP('Working Sheet'!B:B,Revenue_Raw!B:D,3,0)</f>
        <v>65959</v>
      </c>
    </row>
    <row r="218" spans="1:14" x14ac:dyDescent="0.3">
      <c r="A218">
        <v>217</v>
      </c>
      <c r="B218" t="s">
        <v>223</v>
      </c>
      <c r="C218" t="s">
        <v>310</v>
      </c>
      <c r="D218" s="2">
        <v>45146</v>
      </c>
      <c r="E218" s="2">
        <v>45260</v>
      </c>
      <c r="F218">
        <v>6538</v>
      </c>
      <c r="G218">
        <v>49153</v>
      </c>
      <c r="H218">
        <f>VLOOKUP(B:B,'Task 5'!B:D,3,0)</f>
        <v>76576</v>
      </c>
      <c r="I218">
        <f>VLOOKUP(B:B,'Task 5'!B:E,4,0)</f>
        <v>23274</v>
      </c>
      <c r="J218">
        <f>VLOOKUP(B:B,Revenue_Raw!B:E,4,0)</f>
        <v>105445</v>
      </c>
      <c r="K218">
        <f t="shared" si="6"/>
        <v>0.13301324435944906</v>
      </c>
      <c r="L218">
        <f t="shared" si="7"/>
        <v>98907</v>
      </c>
      <c r="M218">
        <f>VLOOKUP(B:B,Revenue_Raw!B:C,2,0)</f>
        <v>78875</v>
      </c>
      <c r="N218">
        <f>VLOOKUP('Working Sheet'!B:B,Revenue_Raw!B:D,3,0)</f>
        <v>26570</v>
      </c>
    </row>
    <row r="219" spans="1:14" x14ac:dyDescent="0.3">
      <c r="A219">
        <v>218</v>
      </c>
      <c r="B219" t="s">
        <v>224</v>
      </c>
      <c r="C219" t="s">
        <v>307</v>
      </c>
      <c r="D219" s="2">
        <v>45173</v>
      </c>
      <c r="E219" s="2">
        <v>45221</v>
      </c>
      <c r="F219">
        <v>9378</v>
      </c>
      <c r="G219">
        <v>15587</v>
      </c>
      <c r="H219">
        <f>VLOOKUP(B:B,'Task 5'!B:D,3,0)</f>
        <v>83680</v>
      </c>
      <c r="I219">
        <f>VLOOKUP(B:B,'Task 5'!B:E,4,0)</f>
        <v>9666</v>
      </c>
      <c r="J219">
        <f>VLOOKUP(B:B,Revenue_Raw!B:E,4,0)</f>
        <v>117322</v>
      </c>
      <c r="K219">
        <f t="shared" si="6"/>
        <v>0.60165522550843653</v>
      </c>
      <c r="L219">
        <f t="shared" si="7"/>
        <v>107944</v>
      </c>
      <c r="M219">
        <f>VLOOKUP(B:B,Revenue_Raw!B:C,2,0)</f>
        <v>89580</v>
      </c>
      <c r="N219">
        <f>VLOOKUP('Working Sheet'!B:B,Revenue_Raw!B:D,3,0)</f>
        <v>27742</v>
      </c>
    </row>
    <row r="220" spans="1:14" x14ac:dyDescent="0.3">
      <c r="A220">
        <v>219</v>
      </c>
      <c r="B220" t="s">
        <v>225</v>
      </c>
      <c r="C220" t="s">
        <v>311</v>
      </c>
      <c r="D220" s="2">
        <v>45027</v>
      </c>
      <c r="E220" s="2">
        <v>45289</v>
      </c>
      <c r="F220">
        <v>7015</v>
      </c>
      <c r="G220">
        <v>32428</v>
      </c>
      <c r="H220">
        <f>VLOOKUP(B:B,'Task 5'!B:D,3,0)</f>
        <v>20851</v>
      </c>
      <c r="I220">
        <f>VLOOKUP(B:B,'Task 5'!B:E,4,0)</f>
        <v>25840</v>
      </c>
      <c r="J220">
        <f>VLOOKUP(B:B,Revenue_Raw!B:E,4,0)</f>
        <v>72996</v>
      </c>
      <c r="K220">
        <f t="shared" si="6"/>
        <v>0.2163253978043666</v>
      </c>
      <c r="L220">
        <f t="shared" si="7"/>
        <v>65981</v>
      </c>
      <c r="M220">
        <f>VLOOKUP(B:B,Revenue_Raw!B:C,2,0)</f>
        <v>47788</v>
      </c>
      <c r="N220">
        <f>VLOOKUP('Working Sheet'!B:B,Revenue_Raw!B:D,3,0)</f>
        <v>25208</v>
      </c>
    </row>
    <row r="221" spans="1:14" x14ac:dyDescent="0.3">
      <c r="A221">
        <v>220</v>
      </c>
      <c r="B221" t="s">
        <v>226</v>
      </c>
      <c r="C221" t="s">
        <v>311</v>
      </c>
      <c r="D221" s="2">
        <v>45148</v>
      </c>
      <c r="E221" s="2">
        <v>45308</v>
      </c>
      <c r="F221">
        <v>4966</v>
      </c>
      <c r="G221">
        <v>30983</v>
      </c>
      <c r="H221">
        <f>VLOOKUP(B:B,'Task 5'!B:D,3,0)</f>
        <v>93287</v>
      </c>
      <c r="I221">
        <f>VLOOKUP(B:B,'Task 5'!B:E,4,0)</f>
        <v>41670</v>
      </c>
      <c r="J221">
        <f>VLOOKUP(B:B,Revenue_Raw!B:E,4,0)</f>
        <v>50753</v>
      </c>
      <c r="K221">
        <f t="shared" si="6"/>
        <v>0.1602814446632024</v>
      </c>
      <c r="L221">
        <f t="shared" si="7"/>
        <v>45787</v>
      </c>
      <c r="M221">
        <f>VLOOKUP(B:B,Revenue_Raw!B:C,2,0)</f>
        <v>33553</v>
      </c>
      <c r="N221">
        <f>VLOOKUP('Working Sheet'!B:B,Revenue_Raw!B:D,3,0)</f>
        <v>17200</v>
      </c>
    </row>
    <row r="222" spans="1:14" x14ac:dyDescent="0.3">
      <c r="A222">
        <v>221</v>
      </c>
      <c r="B222" t="s">
        <v>227</v>
      </c>
      <c r="C222" t="s">
        <v>308</v>
      </c>
      <c r="D222" s="2">
        <v>45105</v>
      </c>
      <c r="E222" s="2">
        <v>44949</v>
      </c>
      <c r="F222">
        <v>5049</v>
      </c>
      <c r="G222">
        <v>10612</v>
      </c>
      <c r="H222">
        <f>VLOOKUP(B:B,'Task 5'!B:D,3,0)</f>
        <v>159153</v>
      </c>
      <c r="I222">
        <f>VLOOKUP(B:B,'Task 5'!B:E,4,0)</f>
        <v>18407</v>
      </c>
      <c r="J222">
        <f>VLOOKUP(B:B,Revenue_Raw!B:E,4,0)</f>
        <v>51572</v>
      </c>
      <c r="K222">
        <f t="shared" si="6"/>
        <v>0.47578213343384845</v>
      </c>
      <c r="L222">
        <f t="shared" si="7"/>
        <v>46523</v>
      </c>
      <c r="M222">
        <f>VLOOKUP(B:B,Revenue_Raw!B:C,2,0)</f>
        <v>11732</v>
      </c>
      <c r="N222">
        <f>VLOOKUP('Working Sheet'!B:B,Revenue_Raw!B:D,3,0)</f>
        <v>39840</v>
      </c>
    </row>
    <row r="223" spans="1:14" x14ac:dyDescent="0.3">
      <c r="A223">
        <v>222</v>
      </c>
      <c r="B223" t="s">
        <v>228</v>
      </c>
      <c r="C223" t="s">
        <v>310</v>
      </c>
      <c r="D223" s="2">
        <v>45101</v>
      </c>
      <c r="E223" s="2">
        <v>45220</v>
      </c>
      <c r="F223">
        <v>6596</v>
      </c>
      <c r="G223">
        <v>46165</v>
      </c>
      <c r="H223">
        <f>VLOOKUP(B:B,'Task 5'!B:D,3,0)</f>
        <v>183026</v>
      </c>
      <c r="I223">
        <f>VLOOKUP(B:B,'Task 5'!B:E,4,0)</f>
        <v>26956</v>
      </c>
      <c r="J223">
        <f>VLOOKUP(B:B,Revenue_Raw!B:E,4,0)</f>
        <v>52053</v>
      </c>
      <c r="K223">
        <f t="shared" si="6"/>
        <v>0.14287880428896349</v>
      </c>
      <c r="L223">
        <f t="shared" si="7"/>
        <v>45457</v>
      </c>
      <c r="M223">
        <f>VLOOKUP(B:B,Revenue_Raw!B:C,2,0)</f>
        <v>40323</v>
      </c>
      <c r="N223">
        <f>VLOOKUP('Working Sheet'!B:B,Revenue_Raw!B:D,3,0)</f>
        <v>11730</v>
      </c>
    </row>
    <row r="224" spans="1:14" x14ac:dyDescent="0.3">
      <c r="A224">
        <v>223</v>
      </c>
      <c r="B224" t="s">
        <v>229</v>
      </c>
      <c r="C224" t="s">
        <v>308</v>
      </c>
      <c r="D224" s="2">
        <v>45020</v>
      </c>
      <c r="E224" s="2">
        <v>45296</v>
      </c>
      <c r="F224">
        <v>8824</v>
      </c>
      <c r="G224">
        <v>31675</v>
      </c>
      <c r="H224">
        <f>VLOOKUP(B:B,'Task 5'!B:D,3,0)</f>
        <v>101876</v>
      </c>
      <c r="I224">
        <f>VLOOKUP(B:B,'Task 5'!B:E,4,0)</f>
        <v>7796</v>
      </c>
      <c r="J224">
        <f>VLOOKUP(B:B,Revenue_Raw!B:E,4,0)</f>
        <v>100526</v>
      </c>
      <c r="K224">
        <f t="shared" si="6"/>
        <v>0.27857932123125495</v>
      </c>
      <c r="L224">
        <f t="shared" si="7"/>
        <v>91702</v>
      </c>
      <c r="M224">
        <f>VLOOKUP(B:B,Revenue_Raw!B:C,2,0)</f>
        <v>49781</v>
      </c>
      <c r="N224">
        <f>VLOOKUP('Working Sheet'!B:B,Revenue_Raw!B:D,3,0)</f>
        <v>50745</v>
      </c>
    </row>
    <row r="225" spans="1:14" x14ac:dyDescent="0.3">
      <c r="A225">
        <v>224</v>
      </c>
      <c r="B225" t="s">
        <v>230</v>
      </c>
      <c r="C225" t="s">
        <v>307</v>
      </c>
      <c r="D225" s="2">
        <v>45041</v>
      </c>
      <c r="E225" s="2">
        <v>45100</v>
      </c>
      <c r="F225">
        <v>6691</v>
      </c>
      <c r="G225">
        <v>34233</v>
      </c>
      <c r="H225">
        <f>VLOOKUP(B:B,'Task 5'!B:D,3,0)</f>
        <v>52113</v>
      </c>
      <c r="I225">
        <f>VLOOKUP(B:B,'Task 5'!B:E,4,0)</f>
        <v>2409</v>
      </c>
      <c r="J225">
        <f>VLOOKUP(B:B,Revenue_Raw!B:E,4,0)</f>
        <v>75563</v>
      </c>
      <c r="K225">
        <f t="shared" si="6"/>
        <v>0.19545467823445214</v>
      </c>
      <c r="L225">
        <f t="shared" si="7"/>
        <v>68872</v>
      </c>
      <c r="M225">
        <f>VLOOKUP(B:B,Revenue_Raw!B:C,2,0)</f>
        <v>40168</v>
      </c>
      <c r="N225">
        <f>VLOOKUP('Working Sheet'!B:B,Revenue_Raw!B:D,3,0)</f>
        <v>35395</v>
      </c>
    </row>
    <row r="226" spans="1:14" x14ac:dyDescent="0.3">
      <c r="A226">
        <v>225</v>
      </c>
      <c r="B226" t="s">
        <v>231</v>
      </c>
      <c r="C226" t="s">
        <v>308</v>
      </c>
      <c r="D226" s="2">
        <v>45088</v>
      </c>
      <c r="E226" s="2">
        <v>45188</v>
      </c>
      <c r="F226">
        <v>2004</v>
      </c>
      <c r="G226">
        <v>37287</v>
      </c>
      <c r="H226">
        <f>VLOOKUP(B:B,'Task 5'!B:D,3,0)</f>
        <v>182351</v>
      </c>
      <c r="I226">
        <f>VLOOKUP(B:B,'Task 5'!B:E,4,0)</f>
        <v>42523</v>
      </c>
      <c r="J226">
        <f>VLOOKUP(B:B,Revenue_Raw!B:E,4,0)</f>
        <v>38878</v>
      </c>
      <c r="K226">
        <f t="shared" si="6"/>
        <v>5.3745273151500524E-2</v>
      </c>
      <c r="L226">
        <f t="shared" si="7"/>
        <v>36874</v>
      </c>
      <c r="M226">
        <f>VLOOKUP(B:B,Revenue_Raw!B:C,2,0)</f>
        <v>11058</v>
      </c>
      <c r="N226">
        <f>VLOOKUP('Working Sheet'!B:B,Revenue_Raw!B:D,3,0)</f>
        <v>27820</v>
      </c>
    </row>
    <row r="227" spans="1:14" x14ac:dyDescent="0.3">
      <c r="A227">
        <v>226</v>
      </c>
      <c r="B227" t="s">
        <v>232</v>
      </c>
      <c r="C227" t="s">
        <v>309</v>
      </c>
      <c r="D227" s="2">
        <v>45195</v>
      </c>
      <c r="E227" s="2">
        <v>45022</v>
      </c>
      <c r="F227">
        <v>6127</v>
      </c>
      <c r="G227">
        <v>36201</v>
      </c>
      <c r="H227">
        <f>VLOOKUP(B:B,'Task 5'!B:D,3,0)</f>
        <v>1510</v>
      </c>
      <c r="I227">
        <f>VLOOKUP(B:B,'Task 5'!B:E,4,0)</f>
        <v>48129</v>
      </c>
      <c r="J227">
        <f>VLOOKUP(B:B,Revenue_Raw!B:E,4,0)</f>
        <v>50914</v>
      </c>
      <c r="K227">
        <f t="shared" si="6"/>
        <v>0.16924946824673351</v>
      </c>
      <c r="L227">
        <f t="shared" si="7"/>
        <v>44787</v>
      </c>
      <c r="M227">
        <f>VLOOKUP(B:B,Revenue_Raw!B:C,2,0)</f>
        <v>3781</v>
      </c>
      <c r="N227">
        <f>VLOOKUP('Working Sheet'!B:B,Revenue_Raw!B:D,3,0)</f>
        <v>47133</v>
      </c>
    </row>
    <row r="228" spans="1:14" x14ac:dyDescent="0.3">
      <c r="A228">
        <v>227</v>
      </c>
      <c r="B228" t="s">
        <v>233</v>
      </c>
      <c r="C228" t="s">
        <v>311</v>
      </c>
      <c r="D228" s="2">
        <v>45151</v>
      </c>
      <c r="E228" s="2">
        <v>45097</v>
      </c>
      <c r="F228">
        <v>4796</v>
      </c>
      <c r="G228">
        <v>28151</v>
      </c>
      <c r="H228">
        <f>VLOOKUP(B:B,'Task 5'!B:D,3,0)</f>
        <v>34479</v>
      </c>
      <c r="I228">
        <f>VLOOKUP(B:B,'Task 5'!B:E,4,0)</f>
        <v>18201</v>
      </c>
      <c r="J228">
        <f>VLOOKUP(B:B,Revenue_Raw!B:E,4,0)</f>
        <v>75666</v>
      </c>
      <c r="K228">
        <f t="shared" si="6"/>
        <v>0.17036694966431032</v>
      </c>
      <c r="L228">
        <f t="shared" si="7"/>
        <v>70870</v>
      </c>
      <c r="M228">
        <f>VLOOKUP(B:B,Revenue_Raw!B:C,2,0)</f>
        <v>1846</v>
      </c>
      <c r="N228">
        <f>VLOOKUP('Working Sheet'!B:B,Revenue_Raw!B:D,3,0)</f>
        <v>73820</v>
      </c>
    </row>
    <row r="229" spans="1:14" x14ac:dyDescent="0.3">
      <c r="A229">
        <v>228</v>
      </c>
      <c r="B229" t="s">
        <v>234</v>
      </c>
      <c r="C229" t="s">
        <v>308</v>
      </c>
      <c r="D229" s="2">
        <v>45160</v>
      </c>
      <c r="E229" s="2">
        <v>44989</v>
      </c>
      <c r="F229">
        <v>5843</v>
      </c>
      <c r="G229">
        <v>16106</v>
      </c>
      <c r="H229">
        <f>VLOOKUP(B:B,'Task 5'!B:D,3,0)</f>
        <v>79369</v>
      </c>
      <c r="I229">
        <f>VLOOKUP(B:B,'Task 5'!B:E,4,0)</f>
        <v>24954</v>
      </c>
      <c r="J229">
        <f>VLOOKUP(B:B,Revenue_Raw!B:E,4,0)</f>
        <v>119756</v>
      </c>
      <c r="K229">
        <f t="shared" si="6"/>
        <v>0.36278405563144173</v>
      </c>
      <c r="L229">
        <f t="shared" si="7"/>
        <v>113913</v>
      </c>
      <c r="M229">
        <f>VLOOKUP(B:B,Revenue_Raw!B:C,2,0)</f>
        <v>67688</v>
      </c>
      <c r="N229">
        <f>VLOOKUP('Working Sheet'!B:B,Revenue_Raw!B:D,3,0)</f>
        <v>52068</v>
      </c>
    </row>
    <row r="230" spans="1:14" x14ac:dyDescent="0.3">
      <c r="A230">
        <v>229</v>
      </c>
      <c r="B230" t="s">
        <v>235</v>
      </c>
      <c r="C230" t="s">
        <v>308</v>
      </c>
      <c r="D230" s="2">
        <v>45263</v>
      </c>
      <c r="E230" s="2">
        <v>45056</v>
      </c>
      <c r="F230">
        <v>4293</v>
      </c>
      <c r="G230">
        <v>29391</v>
      </c>
      <c r="H230">
        <f>VLOOKUP(B:B,'Task 5'!B:D,3,0)</f>
        <v>45619</v>
      </c>
      <c r="I230">
        <f>VLOOKUP(B:B,'Task 5'!B:E,4,0)</f>
        <v>19067</v>
      </c>
      <c r="J230">
        <f>VLOOKUP(B:B,Revenue_Raw!B:E,4,0)</f>
        <v>66722</v>
      </c>
      <c r="K230">
        <f t="shared" si="6"/>
        <v>0.14606512197611513</v>
      </c>
      <c r="L230">
        <f t="shared" si="7"/>
        <v>62429</v>
      </c>
      <c r="M230">
        <f>VLOOKUP(B:B,Revenue_Raw!B:C,2,0)</f>
        <v>20712</v>
      </c>
      <c r="N230">
        <f>VLOOKUP('Working Sheet'!B:B,Revenue_Raw!B:D,3,0)</f>
        <v>46010</v>
      </c>
    </row>
    <row r="231" spans="1:14" x14ac:dyDescent="0.3">
      <c r="A231">
        <v>230</v>
      </c>
      <c r="B231" t="s">
        <v>236</v>
      </c>
      <c r="C231" t="s">
        <v>310</v>
      </c>
      <c r="D231" s="2">
        <v>44993</v>
      </c>
      <c r="E231" s="2">
        <v>44953</v>
      </c>
      <c r="F231">
        <v>2064</v>
      </c>
      <c r="G231">
        <v>33254</v>
      </c>
      <c r="H231">
        <f>VLOOKUP(B:B,'Task 5'!B:D,3,0)</f>
        <v>55506</v>
      </c>
      <c r="I231">
        <f>VLOOKUP(B:B,'Task 5'!B:E,4,0)</f>
        <v>8543</v>
      </c>
      <c r="J231">
        <f>VLOOKUP(B:B,Revenue_Raw!B:E,4,0)</f>
        <v>15727</v>
      </c>
      <c r="K231">
        <f t="shared" si="6"/>
        <v>6.2067721176399832E-2</v>
      </c>
      <c r="L231">
        <f t="shared" si="7"/>
        <v>13663</v>
      </c>
      <c r="M231">
        <f>VLOOKUP(B:B,Revenue_Raw!B:C,2,0)</f>
        <v>7240</v>
      </c>
      <c r="N231">
        <f>VLOOKUP('Working Sheet'!B:B,Revenue_Raw!B:D,3,0)</f>
        <v>8487</v>
      </c>
    </row>
    <row r="232" spans="1:14" x14ac:dyDescent="0.3">
      <c r="A232">
        <v>231</v>
      </c>
      <c r="B232" t="s">
        <v>237</v>
      </c>
      <c r="C232" t="s">
        <v>310</v>
      </c>
      <c r="D232" s="2">
        <v>45052</v>
      </c>
      <c r="E232" s="2">
        <v>45276</v>
      </c>
      <c r="F232">
        <v>9404</v>
      </c>
      <c r="G232">
        <v>44725</v>
      </c>
      <c r="H232">
        <f>VLOOKUP(B:B,'Task 5'!B:D,3,0)</f>
        <v>114668</v>
      </c>
      <c r="I232">
        <f>VLOOKUP(B:B,'Task 5'!B:E,4,0)</f>
        <v>4062</v>
      </c>
      <c r="J232">
        <f>VLOOKUP(B:B,Revenue_Raw!B:E,4,0)</f>
        <v>29078</v>
      </c>
      <c r="K232">
        <f t="shared" si="6"/>
        <v>0.21026271660145332</v>
      </c>
      <c r="L232">
        <f t="shared" si="7"/>
        <v>19674</v>
      </c>
      <c r="M232">
        <f>VLOOKUP(B:B,Revenue_Raw!B:C,2,0)</f>
        <v>17139</v>
      </c>
      <c r="N232">
        <f>VLOOKUP('Working Sheet'!B:B,Revenue_Raw!B:D,3,0)</f>
        <v>11939</v>
      </c>
    </row>
    <row r="233" spans="1:14" x14ac:dyDescent="0.3">
      <c r="A233">
        <v>232</v>
      </c>
      <c r="B233" t="s">
        <v>238</v>
      </c>
      <c r="C233" t="s">
        <v>308</v>
      </c>
      <c r="D233" s="2">
        <v>45065</v>
      </c>
      <c r="E233" s="2">
        <v>45228</v>
      </c>
      <c r="F233">
        <v>5199</v>
      </c>
      <c r="G233">
        <v>41560</v>
      </c>
      <c r="H233">
        <f>VLOOKUP(B:B,'Task 5'!B:D,3,0)</f>
        <v>190553</v>
      </c>
      <c r="I233">
        <f>VLOOKUP(B:B,'Task 5'!B:E,4,0)</f>
        <v>9224</v>
      </c>
      <c r="J233">
        <f>VLOOKUP(B:B,Revenue_Raw!B:E,4,0)</f>
        <v>31873</v>
      </c>
      <c r="K233">
        <f t="shared" si="6"/>
        <v>0.12509624639076034</v>
      </c>
      <c r="L233">
        <f t="shared" si="7"/>
        <v>26674</v>
      </c>
      <c r="M233">
        <f>VLOOKUP(B:B,Revenue_Raw!B:C,2,0)</f>
        <v>23557</v>
      </c>
      <c r="N233">
        <f>VLOOKUP('Working Sheet'!B:B,Revenue_Raw!B:D,3,0)</f>
        <v>8316</v>
      </c>
    </row>
    <row r="234" spans="1:14" x14ac:dyDescent="0.3">
      <c r="A234">
        <v>233</v>
      </c>
      <c r="B234" t="s">
        <v>239</v>
      </c>
      <c r="C234" t="s">
        <v>309</v>
      </c>
      <c r="D234" s="2">
        <v>45039</v>
      </c>
      <c r="E234" s="2">
        <v>45032</v>
      </c>
      <c r="F234">
        <v>9772</v>
      </c>
      <c r="G234">
        <v>15305</v>
      </c>
      <c r="H234">
        <f>VLOOKUP(B:B,'Task 5'!B:D,3,0)</f>
        <v>108739</v>
      </c>
      <c r="I234">
        <f>VLOOKUP(B:B,'Task 5'!B:E,4,0)</f>
        <v>24399</v>
      </c>
      <c r="J234">
        <f>VLOOKUP(B:B,Revenue_Raw!B:E,4,0)</f>
        <v>128280</v>
      </c>
      <c r="K234">
        <f t="shared" si="6"/>
        <v>0.63848415550473703</v>
      </c>
      <c r="L234">
        <f t="shared" si="7"/>
        <v>118508</v>
      </c>
      <c r="M234">
        <f>VLOOKUP(B:B,Revenue_Raw!B:C,2,0)</f>
        <v>87713</v>
      </c>
      <c r="N234">
        <f>VLOOKUP('Working Sheet'!B:B,Revenue_Raw!B:D,3,0)</f>
        <v>40567</v>
      </c>
    </row>
    <row r="235" spans="1:14" x14ac:dyDescent="0.3">
      <c r="A235">
        <v>234</v>
      </c>
      <c r="B235" t="s">
        <v>240</v>
      </c>
      <c r="C235" t="s">
        <v>308</v>
      </c>
      <c r="D235" s="2">
        <v>45145</v>
      </c>
      <c r="E235" s="2">
        <v>45232</v>
      </c>
      <c r="F235">
        <v>9686</v>
      </c>
      <c r="G235">
        <v>23520</v>
      </c>
      <c r="H235">
        <f>VLOOKUP(B:B,'Task 5'!B:D,3,0)</f>
        <v>14979</v>
      </c>
      <c r="I235">
        <f>VLOOKUP(B:B,'Task 5'!B:E,4,0)</f>
        <v>45343</v>
      </c>
      <c r="J235">
        <f>VLOOKUP(B:B,Revenue_Raw!B:E,4,0)</f>
        <v>17253</v>
      </c>
      <c r="K235">
        <f t="shared" si="6"/>
        <v>0.41181972789115645</v>
      </c>
      <c r="L235">
        <f t="shared" si="7"/>
        <v>7567</v>
      </c>
      <c r="M235">
        <f>VLOOKUP(B:B,Revenue_Raw!B:C,2,0)</f>
        <v>10502</v>
      </c>
      <c r="N235">
        <f>VLOOKUP('Working Sheet'!B:B,Revenue_Raw!B:D,3,0)</f>
        <v>6751</v>
      </c>
    </row>
    <row r="236" spans="1:14" x14ac:dyDescent="0.3">
      <c r="A236">
        <v>235</v>
      </c>
      <c r="B236" t="s">
        <v>241</v>
      </c>
      <c r="C236" t="s">
        <v>309</v>
      </c>
      <c r="D236" s="2">
        <v>45082</v>
      </c>
      <c r="E236" s="2">
        <v>44996</v>
      </c>
      <c r="F236">
        <v>8116</v>
      </c>
      <c r="G236">
        <v>11445</v>
      </c>
      <c r="H236">
        <f>VLOOKUP(B:B,'Task 5'!B:D,3,0)</f>
        <v>159197</v>
      </c>
      <c r="I236">
        <f>VLOOKUP(B:B,'Task 5'!B:E,4,0)</f>
        <v>44166</v>
      </c>
      <c r="J236">
        <f>VLOOKUP(B:B,Revenue_Raw!B:E,4,0)</f>
        <v>59428</v>
      </c>
      <c r="K236">
        <f t="shared" si="6"/>
        <v>0.70913062472695498</v>
      </c>
      <c r="L236">
        <f t="shared" si="7"/>
        <v>51312</v>
      </c>
      <c r="M236">
        <f>VLOOKUP(B:B,Revenue_Raw!B:C,2,0)</f>
        <v>28410</v>
      </c>
      <c r="N236">
        <f>VLOOKUP('Working Sheet'!B:B,Revenue_Raw!B:D,3,0)</f>
        <v>31018</v>
      </c>
    </row>
    <row r="237" spans="1:14" x14ac:dyDescent="0.3">
      <c r="A237">
        <v>236</v>
      </c>
      <c r="B237" t="s">
        <v>242</v>
      </c>
      <c r="C237" t="s">
        <v>308</v>
      </c>
      <c r="D237" s="2">
        <v>45111</v>
      </c>
      <c r="E237" s="2">
        <v>45279</v>
      </c>
      <c r="F237">
        <v>5080</v>
      </c>
      <c r="G237">
        <v>44131</v>
      </c>
      <c r="H237">
        <f>VLOOKUP(B:B,'Task 5'!B:D,3,0)</f>
        <v>182497</v>
      </c>
      <c r="I237">
        <f>VLOOKUP(B:B,'Task 5'!B:E,4,0)</f>
        <v>39978</v>
      </c>
      <c r="J237">
        <f>VLOOKUP(B:B,Revenue_Raw!B:E,4,0)</f>
        <v>60796</v>
      </c>
      <c r="K237">
        <f t="shared" si="6"/>
        <v>0.11511182615395074</v>
      </c>
      <c r="L237">
        <f t="shared" si="7"/>
        <v>55716</v>
      </c>
      <c r="M237">
        <f>VLOOKUP(B:B,Revenue_Raw!B:C,2,0)</f>
        <v>38482</v>
      </c>
      <c r="N237">
        <f>VLOOKUP('Working Sheet'!B:B,Revenue_Raw!B:D,3,0)</f>
        <v>22314</v>
      </c>
    </row>
    <row r="238" spans="1:14" x14ac:dyDescent="0.3">
      <c r="A238">
        <v>237</v>
      </c>
      <c r="B238" t="s">
        <v>243</v>
      </c>
      <c r="C238" t="s">
        <v>307</v>
      </c>
      <c r="D238" s="2">
        <v>45047</v>
      </c>
      <c r="E238" s="2">
        <v>45105</v>
      </c>
      <c r="F238">
        <v>3596</v>
      </c>
      <c r="G238">
        <v>37933</v>
      </c>
      <c r="H238">
        <f>VLOOKUP(B:B,'Task 5'!B:D,3,0)</f>
        <v>24581</v>
      </c>
      <c r="I238">
        <f>VLOOKUP(B:B,'Task 5'!B:E,4,0)</f>
        <v>23018</v>
      </c>
      <c r="J238">
        <f>VLOOKUP(B:B,Revenue_Raw!B:E,4,0)</f>
        <v>46853</v>
      </c>
      <c r="K238">
        <f t="shared" si="6"/>
        <v>9.4798724066116571E-2</v>
      </c>
      <c r="L238">
        <f t="shared" si="7"/>
        <v>43257</v>
      </c>
      <c r="M238">
        <f>VLOOKUP(B:B,Revenue_Raw!B:C,2,0)</f>
        <v>25592</v>
      </c>
      <c r="N238">
        <f>VLOOKUP('Working Sheet'!B:B,Revenue_Raw!B:D,3,0)</f>
        <v>21261</v>
      </c>
    </row>
    <row r="239" spans="1:14" x14ac:dyDescent="0.3">
      <c r="A239">
        <v>238</v>
      </c>
      <c r="B239" t="s">
        <v>244</v>
      </c>
      <c r="C239" t="s">
        <v>307</v>
      </c>
      <c r="D239" s="2">
        <v>45248</v>
      </c>
      <c r="E239" s="2">
        <v>45013</v>
      </c>
      <c r="F239">
        <v>1165</v>
      </c>
      <c r="G239">
        <v>21818</v>
      </c>
      <c r="H239">
        <f>VLOOKUP(B:B,'Task 5'!B:D,3,0)</f>
        <v>43433</v>
      </c>
      <c r="I239">
        <f>VLOOKUP(B:B,'Task 5'!B:E,4,0)</f>
        <v>33212</v>
      </c>
      <c r="J239">
        <f>VLOOKUP(B:B,Revenue_Raw!B:E,4,0)</f>
        <v>44442</v>
      </c>
      <c r="K239">
        <f t="shared" si="6"/>
        <v>5.3396278302319189E-2</v>
      </c>
      <c r="L239">
        <f t="shared" si="7"/>
        <v>43277</v>
      </c>
      <c r="M239">
        <f>VLOOKUP(B:B,Revenue_Raw!B:C,2,0)</f>
        <v>27487</v>
      </c>
      <c r="N239">
        <f>VLOOKUP('Working Sheet'!B:B,Revenue_Raw!B:D,3,0)</f>
        <v>16955</v>
      </c>
    </row>
    <row r="240" spans="1:14" x14ac:dyDescent="0.3">
      <c r="A240">
        <v>239</v>
      </c>
      <c r="B240" t="s">
        <v>245</v>
      </c>
      <c r="C240" t="s">
        <v>308</v>
      </c>
      <c r="D240" s="2">
        <v>45124</v>
      </c>
      <c r="E240" s="2">
        <v>45307</v>
      </c>
      <c r="F240">
        <v>9926</v>
      </c>
      <c r="G240">
        <v>39736</v>
      </c>
      <c r="H240">
        <f>VLOOKUP(B:B,'Task 5'!B:D,3,0)</f>
        <v>16266</v>
      </c>
      <c r="I240">
        <f>VLOOKUP(B:B,'Task 5'!B:E,4,0)</f>
        <v>38005</v>
      </c>
      <c r="J240">
        <f>VLOOKUP(B:B,Revenue_Raw!B:E,4,0)</f>
        <v>100490</v>
      </c>
      <c r="K240">
        <f t="shared" si="6"/>
        <v>0.24979867123011879</v>
      </c>
      <c r="L240">
        <f t="shared" si="7"/>
        <v>90564</v>
      </c>
      <c r="M240">
        <f>VLOOKUP(B:B,Revenue_Raw!B:C,2,0)</f>
        <v>45369</v>
      </c>
      <c r="N240">
        <f>VLOOKUP('Working Sheet'!B:B,Revenue_Raw!B:D,3,0)</f>
        <v>55121</v>
      </c>
    </row>
    <row r="241" spans="1:14" x14ac:dyDescent="0.3">
      <c r="A241">
        <v>240</v>
      </c>
      <c r="B241" t="s">
        <v>246</v>
      </c>
      <c r="C241" t="s">
        <v>310</v>
      </c>
      <c r="D241" s="2">
        <v>45271</v>
      </c>
      <c r="E241" s="2">
        <v>45257</v>
      </c>
      <c r="F241">
        <v>1373</v>
      </c>
      <c r="G241">
        <v>38996</v>
      </c>
      <c r="H241">
        <f>VLOOKUP(B:B,'Task 5'!B:D,3,0)</f>
        <v>79809</v>
      </c>
      <c r="I241">
        <f>VLOOKUP(B:B,'Task 5'!B:E,4,0)</f>
        <v>42644</v>
      </c>
      <c r="J241">
        <f>VLOOKUP(B:B,Revenue_Raw!B:E,4,0)</f>
        <v>56741</v>
      </c>
      <c r="K241">
        <f t="shared" si="6"/>
        <v>3.5208739357882858E-2</v>
      </c>
      <c r="L241">
        <f t="shared" si="7"/>
        <v>55368</v>
      </c>
      <c r="M241">
        <f>VLOOKUP(B:B,Revenue_Raw!B:C,2,0)</f>
        <v>47283</v>
      </c>
      <c r="N241">
        <f>VLOOKUP('Working Sheet'!B:B,Revenue_Raw!B:D,3,0)</f>
        <v>9458</v>
      </c>
    </row>
    <row r="242" spans="1:14" x14ac:dyDescent="0.3">
      <c r="A242">
        <v>241</v>
      </c>
      <c r="B242" t="s">
        <v>247</v>
      </c>
      <c r="C242" t="s">
        <v>309</v>
      </c>
      <c r="D242" s="2">
        <v>45217</v>
      </c>
      <c r="E242" s="2">
        <v>45054</v>
      </c>
      <c r="F242">
        <v>8459</v>
      </c>
      <c r="G242">
        <v>14220</v>
      </c>
      <c r="H242">
        <f>VLOOKUP(B:B,'Task 5'!B:D,3,0)</f>
        <v>93859</v>
      </c>
      <c r="I242">
        <f>VLOOKUP(B:B,'Task 5'!B:E,4,0)</f>
        <v>48228</v>
      </c>
      <c r="J242">
        <f>VLOOKUP(B:B,Revenue_Raw!B:E,4,0)</f>
        <v>130474</v>
      </c>
      <c r="K242">
        <f t="shared" si="6"/>
        <v>0.59486638537271452</v>
      </c>
      <c r="L242">
        <f t="shared" si="7"/>
        <v>122015</v>
      </c>
      <c r="M242">
        <f>VLOOKUP(B:B,Revenue_Raw!B:C,2,0)</f>
        <v>76785</v>
      </c>
      <c r="N242">
        <f>VLOOKUP('Working Sheet'!B:B,Revenue_Raw!B:D,3,0)</f>
        <v>53689</v>
      </c>
    </row>
    <row r="243" spans="1:14" x14ac:dyDescent="0.3">
      <c r="A243">
        <v>242</v>
      </c>
      <c r="B243" t="s">
        <v>248</v>
      </c>
      <c r="C243" t="s">
        <v>307</v>
      </c>
      <c r="D243" s="2">
        <v>44930</v>
      </c>
      <c r="E243" s="2">
        <v>45010</v>
      </c>
      <c r="F243">
        <v>7064</v>
      </c>
      <c r="G243">
        <v>26427</v>
      </c>
      <c r="H243">
        <f>VLOOKUP(B:B,'Task 5'!B:D,3,0)</f>
        <v>92342</v>
      </c>
      <c r="I243">
        <f>VLOOKUP(B:B,'Task 5'!B:E,4,0)</f>
        <v>36398</v>
      </c>
      <c r="J243">
        <f>VLOOKUP(B:B,Revenue_Raw!B:E,4,0)</f>
        <v>95115</v>
      </c>
      <c r="K243">
        <f t="shared" si="6"/>
        <v>0.26730238014152191</v>
      </c>
      <c r="L243">
        <f t="shared" si="7"/>
        <v>88051</v>
      </c>
      <c r="M243">
        <f>VLOOKUP(B:B,Revenue_Raw!B:C,2,0)</f>
        <v>84849</v>
      </c>
      <c r="N243">
        <f>VLOOKUP('Working Sheet'!B:B,Revenue_Raw!B:D,3,0)</f>
        <v>10266</v>
      </c>
    </row>
    <row r="244" spans="1:14" x14ac:dyDescent="0.3">
      <c r="A244">
        <v>243</v>
      </c>
      <c r="B244" t="s">
        <v>249</v>
      </c>
      <c r="C244" t="s">
        <v>309</v>
      </c>
      <c r="D244" s="2">
        <v>45115</v>
      </c>
      <c r="E244" s="2">
        <v>44955</v>
      </c>
      <c r="F244">
        <v>6681</v>
      </c>
      <c r="G244">
        <v>38966</v>
      </c>
      <c r="H244">
        <f>VLOOKUP(B:B,'Task 5'!B:D,3,0)</f>
        <v>58111</v>
      </c>
      <c r="I244">
        <f>VLOOKUP(B:B,'Task 5'!B:E,4,0)</f>
        <v>6869</v>
      </c>
      <c r="J244">
        <f>VLOOKUP(B:B,Revenue_Raw!B:E,4,0)</f>
        <v>92281</v>
      </c>
      <c r="K244">
        <f t="shared" si="6"/>
        <v>0.17145716778730175</v>
      </c>
      <c r="L244">
        <f t="shared" si="7"/>
        <v>85600</v>
      </c>
      <c r="M244">
        <f>VLOOKUP(B:B,Revenue_Raw!B:C,2,0)</f>
        <v>89794</v>
      </c>
      <c r="N244">
        <f>VLOOKUP('Working Sheet'!B:B,Revenue_Raw!B:D,3,0)</f>
        <v>2487</v>
      </c>
    </row>
    <row r="245" spans="1:14" x14ac:dyDescent="0.3">
      <c r="A245">
        <v>244</v>
      </c>
      <c r="B245" t="s">
        <v>250</v>
      </c>
      <c r="C245" t="s">
        <v>311</v>
      </c>
      <c r="D245" s="2">
        <v>45165</v>
      </c>
      <c r="E245" s="2">
        <v>45043</v>
      </c>
      <c r="F245">
        <v>4257</v>
      </c>
      <c r="G245">
        <v>33558</v>
      </c>
      <c r="H245">
        <f>VLOOKUP(B:B,'Task 5'!B:D,3,0)</f>
        <v>199037</v>
      </c>
      <c r="I245">
        <f>VLOOKUP(B:B,'Task 5'!B:E,4,0)</f>
        <v>27600</v>
      </c>
      <c r="J245">
        <f>VLOOKUP(B:B,Revenue_Raw!B:E,4,0)</f>
        <v>93999</v>
      </c>
      <c r="K245">
        <f t="shared" si="6"/>
        <v>0.12685499731807617</v>
      </c>
      <c r="L245">
        <f t="shared" si="7"/>
        <v>89742</v>
      </c>
      <c r="M245">
        <f>VLOOKUP(B:B,Revenue_Raw!B:C,2,0)</f>
        <v>26676</v>
      </c>
      <c r="N245">
        <f>VLOOKUP('Working Sheet'!B:B,Revenue_Raw!B:D,3,0)</f>
        <v>67323</v>
      </c>
    </row>
    <row r="246" spans="1:14" x14ac:dyDescent="0.3">
      <c r="A246">
        <v>245</v>
      </c>
      <c r="B246" t="s">
        <v>251</v>
      </c>
      <c r="C246" t="s">
        <v>310</v>
      </c>
      <c r="D246" s="2">
        <v>45092</v>
      </c>
      <c r="E246" s="2">
        <v>45217</v>
      </c>
      <c r="F246">
        <v>5361</v>
      </c>
      <c r="G246">
        <v>49273</v>
      </c>
      <c r="H246">
        <f>VLOOKUP(B:B,'Task 5'!B:D,3,0)</f>
        <v>195558</v>
      </c>
      <c r="I246">
        <f>VLOOKUP(B:B,'Task 5'!B:E,4,0)</f>
        <v>7272</v>
      </c>
      <c r="J246">
        <f>VLOOKUP(B:B,Revenue_Raw!B:E,4,0)</f>
        <v>121909</v>
      </c>
      <c r="K246">
        <f t="shared" si="6"/>
        <v>0.10880198080084427</v>
      </c>
      <c r="L246">
        <f t="shared" si="7"/>
        <v>116548</v>
      </c>
      <c r="M246">
        <f>VLOOKUP(B:B,Revenue_Raw!B:C,2,0)</f>
        <v>71887</v>
      </c>
      <c r="N246">
        <f>VLOOKUP('Working Sheet'!B:B,Revenue_Raw!B:D,3,0)</f>
        <v>50022</v>
      </c>
    </row>
    <row r="247" spans="1:14" x14ac:dyDescent="0.3">
      <c r="A247">
        <v>246</v>
      </c>
      <c r="B247" t="s">
        <v>252</v>
      </c>
      <c r="C247" t="s">
        <v>310</v>
      </c>
      <c r="D247" s="2">
        <v>45098</v>
      </c>
      <c r="E247" s="2">
        <v>45305</v>
      </c>
      <c r="F247">
        <v>7194</v>
      </c>
      <c r="G247">
        <v>19730</v>
      </c>
      <c r="H247">
        <f>VLOOKUP(B:B,'Task 5'!B:D,3,0)</f>
        <v>45482</v>
      </c>
      <c r="I247">
        <f>VLOOKUP(B:B,'Task 5'!B:E,4,0)</f>
        <v>24259</v>
      </c>
      <c r="J247">
        <f>VLOOKUP(B:B,Revenue_Raw!B:E,4,0)</f>
        <v>60707</v>
      </c>
      <c r="K247">
        <f t="shared" si="6"/>
        <v>0.36462240243284338</v>
      </c>
      <c r="L247">
        <f t="shared" si="7"/>
        <v>53513</v>
      </c>
      <c r="M247">
        <f>VLOOKUP(B:B,Revenue_Raw!B:C,2,0)</f>
        <v>27524</v>
      </c>
      <c r="N247">
        <f>VLOOKUP('Working Sheet'!B:B,Revenue_Raw!B:D,3,0)</f>
        <v>33183</v>
      </c>
    </row>
    <row r="248" spans="1:14" x14ac:dyDescent="0.3">
      <c r="A248">
        <v>247</v>
      </c>
      <c r="B248" t="s">
        <v>253</v>
      </c>
      <c r="C248" t="s">
        <v>311</v>
      </c>
      <c r="D248" s="2">
        <v>45138</v>
      </c>
      <c r="E248" s="2">
        <v>45206</v>
      </c>
      <c r="F248">
        <v>9177</v>
      </c>
      <c r="G248">
        <v>12579</v>
      </c>
      <c r="H248">
        <f>VLOOKUP(B:B,'Task 5'!B:D,3,0)</f>
        <v>1447</v>
      </c>
      <c r="I248">
        <f>VLOOKUP(B:B,'Task 5'!B:E,4,0)</f>
        <v>34531</v>
      </c>
      <c r="J248">
        <f>VLOOKUP(B:B,Revenue_Raw!B:E,4,0)</f>
        <v>24681</v>
      </c>
      <c r="K248">
        <f t="shared" si="6"/>
        <v>0.72954924874791316</v>
      </c>
      <c r="L248">
        <f t="shared" si="7"/>
        <v>15504</v>
      </c>
      <c r="M248">
        <f>VLOOKUP(B:B,Revenue_Raw!B:C,2,0)</f>
        <v>19166</v>
      </c>
      <c r="N248">
        <f>VLOOKUP('Working Sheet'!B:B,Revenue_Raw!B:D,3,0)</f>
        <v>5515</v>
      </c>
    </row>
    <row r="249" spans="1:14" x14ac:dyDescent="0.3">
      <c r="A249">
        <v>248</v>
      </c>
      <c r="B249" t="s">
        <v>254</v>
      </c>
      <c r="C249" t="s">
        <v>310</v>
      </c>
      <c r="D249" s="2">
        <v>45271</v>
      </c>
      <c r="E249" s="2">
        <v>45294</v>
      </c>
      <c r="F249">
        <v>3547</v>
      </c>
      <c r="G249">
        <v>41174</v>
      </c>
      <c r="H249">
        <f>VLOOKUP(B:B,'Task 5'!B:D,3,0)</f>
        <v>160291</v>
      </c>
      <c r="I249">
        <f>VLOOKUP(B:B,'Task 5'!B:E,4,0)</f>
        <v>23150</v>
      </c>
      <c r="J249">
        <f>VLOOKUP(B:B,Revenue_Raw!B:E,4,0)</f>
        <v>48641</v>
      </c>
      <c r="K249">
        <f t="shared" si="6"/>
        <v>8.6146597367270608E-2</v>
      </c>
      <c r="L249">
        <f t="shared" si="7"/>
        <v>45094</v>
      </c>
      <c r="M249">
        <f>VLOOKUP(B:B,Revenue_Raw!B:C,2,0)</f>
        <v>44853</v>
      </c>
      <c r="N249">
        <f>VLOOKUP('Working Sheet'!B:B,Revenue_Raw!B:D,3,0)</f>
        <v>3788</v>
      </c>
    </row>
    <row r="250" spans="1:14" x14ac:dyDescent="0.3">
      <c r="A250">
        <v>249</v>
      </c>
      <c r="B250" t="s">
        <v>255</v>
      </c>
      <c r="C250" t="s">
        <v>307</v>
      </c>
      <c r="D250" s="2">
        <v>44997</v>
      </c>
      <c r="E250" s="2">
        <v>45151</v>
      </c>
      <c r="F250">
        <v>6156</v>
      </c>
      <c r="G250">
        <v>9966</v>
      </c>
      <c r="H250">
        <f>VLOOKUP(B:B,'Task 5'!B:D,3,0)</f>
        <v>129406</v>
      </c>
      <c r="I250">
        <f>VLOOKUP(B:B,'Task 5'!B:E,4,0)</f>
        <v>4993</v>
      </c>
      <c r="J250">
        <f>VLOOKUP(B:B,Revenue_Raw!B:E,4,0)</f>
        <v>65928</v>
      </c>
      <c r="K250">
        <f t="shared" si="6"/>
        <v>0.61770018061408793</v>
      </c>
      <c r="L250">
        <f t="shared" si="7"/>
        <v>59772</v>
      </c>
      <c r="M250">
        <f>VLOOKUP(B:B,Revenue_Raw!B:C,2,0)</f>
        <v>44962</v>
      </c>
      <c r="N250">
        <f>VLOOKUP('Working Sheet'!B:B,Revenue_Raw!B:D,3,0)</f>
        <v>20966</v>
      </c>
    </row>
    <row r="251" spans="1:14" x14ac:dyDescent="0.3">
      <c r="A251">
        <v>250</v>
      </c>
      <c r="B251" t="s">
        <v>256</v>
      </c>
      <c r="C251" t="s">
        <v>311</v>
      </c>
      <c r="D251" s="2">
        <v>45075</v>
      </c>
      <c r="E251" s="2">
        <v>45139</v>
      </c>
      <c r="F251">
        <v>8454</v>
      </c>
      <c r="G251">
        <v>43285</v>
      </c>
      <c r="H251">
        <f>VLOOKUP(B:B,'Task 5'!B:D,3,0)</f>
        <v>176101</v>
      </c>
      <c r="I251">
        <f>VLOOKUP(B:B,'Task 5'!B:E,4,0)</f>
        <v>22477</v>
      </c>
      <c r="J251">
        <f>VLOOKUP(B:B,Revenue_Raw!B:E,4,0)</f>
        <v>107378</v>
      </c>
      <c r="K251">
        <f t="shared" si="6"/>
        <v>0.19531015363289822</v>
      </c>
      <c r="L251">
        <f t="shared" si="7"/>
        <v>98924</v>
      </c>
      <c r="M251">
        <f>VLOOKUP(B:B,Revenue_Raw!B:C,2,0)</f>
        <v>44641</v>
      </c>
      <c r="N251">
        <f>VLOOKUP('Working Sheet'!B:B,Revenue_Raw!B:D,3,0)</f>
        <v>62737</v>
      </c>
    </row>
    <row r="252" spans="1:14" x14ac:dyDescent="0.3">
      <c r="A252">
        <v>251</v>
      </c>
      <c r="B252" t="s">
        <v>257</v>
      </c>
      <c r="C252" t="s">
        <v>307</v>
      </c>
      <c r="D252" s="2">
        <v>45211</v>
      </c>
      <c r="E252" s="2">
        <v>45322</v>
      </c>
      <c r="F252">
        <v>6746</v>
      </c>
      <c r="G252">
        <v>26206</v>
      </c>
      <c r="H252">
        <f>VLOOKUP(B:B,'Task 5'!B:D,3,0)</f>
        <v>15090</v>
      </c>
      <c r="I252">
        <f>VLOOKUP(B:B,'Task 5'!B:E,4,0)</f>
        <v>34132</v>
      </c>
      <c r="J252">
        <f>VLOOKUP(B:B,Revenue_Raw!B:E,4,0)</f>
        <v>144136</v>
      </c>
      <c r="K252">
        <f t="shared" si="6"/>
        <v>0.25742196443562543</v>
      </c>
      <c r="L252">
        <f t="shared" si="7"/>
        <v>137390</v>
      </c>
      <c r="M252">
        <f>VLOOKUP(B:B,Revenue_Raw!B:C,2,0)</f>
        <v>94595</v>
      </c>
      <c r="N252">
        <f>VLOOKUP('Working Sheet'!B:B,Revenue_Raw!B:D,3,0)</f>
        <v>49541</v>
      </c>
    </row>
    <row r="253" spans="1:14" x14ac:dyDescent="0.3">
      <c r="A253">
        <v>252</v>
      </c>
      <c r="B253" t="s">
        <v>258</v>
      </c>
      <c r="C253" t="s">
        <v>307</v>
      </c>
      <c r="D253" s="2">
        <v>45042</v>
      </c>
      <c r="E253" s="2">
        <v>45042</v>
      </c>
      <c r="F253">
        <v>8315</v>
      </c>
      <c r="G253">
        <v>44965</v>
      </c>
      <c r="H253">
        <f>VLOOKUP(B:B,'Task 5'!B:D,3,0)</f>
        <v>175978</v>
      </c>
      <c r="I253">
        <f>VLOOKUP(B:B,'Task 5'!B:E,4,0)</f>
        <v>1649</v>
      </c>
      <c r="J253">
        <f>VLOOKUP(B:B,Revenue_Raw!B:E,4,0)</f>
        <v>18664</v>
      </c>
      <c r="K253">
        <f t="shared" si="6"/>
        <v>0.18492160569331703</v>
      </c>
      <c r="L253">
        <f t="shared" si="7"/>
        <v>10349</v>
      </c>
      <c r="M253">
        <f>VLOOKUP(B:B,Revenue_Raw!B:C,2,0)</f>
        <v>11091</v>
      </c>
      <c r="N253">
        <f>VLOOKUP('Working Sheet'!B:B,Revenue_Raw!B:D,3,0)</f>
        <v>7573</v>
      </c>
    </row>
    <row r="254" spans="1:14" x14ac:dyDescent="0.3">
      <c r="A254">
        <v>253</v>
      </c>
      <c r="B254" t="s">
        <v>259</v>
      </c>
      <c r="C254" t="s">
        <v>311</v>
      </c>
      <c r="D254" s="2">
        <v>45249</v>
      </c>
      <c r="E254" s="2">
        <v>45195</v>
      </c>
      <c r="F254">
        <v>1035</v>
      </c>
      <c r="G254">
        <v>14166</v>
      </c>
      <c r="H254">
        <f>VLOOKUP(B:B,'Task 5'!B:D,3,0)</f>
        <v>53152</v>
      </c>
      <c r="I254">
        <f>VLOOKUP(B:B,'Task 5'!B:E,4,0)</f>
        <v>37239</v>
      </c>
      <c r="J254">
        <f>VLOOKUP(B:B,Revenue_Raw!B:E,4,0)</f>
        <v>41283</v>
      </c>
      <c r="K254">
        <f t="shared" si="6"/>
        <v>7.3062261753494284E-2</v>
      </c>
      <c r="L254">
        <f t="shared" si="7"/>
        <v>40248</v>
      </c>
      <c r="M254">
        <f>VLOOKUP(B:B,Revenue_Raw!B:C,2,0)</f>
        <v>29825</v>
      </c>
      <c r="N254">
        <f>VLOOKUP('Working Sheet'!B:B,Revenue_Raw!B:D,3,0)</f>
        <v>11458</v>
      </c>
    </row>
    <row r="255" spans="1:14" x14ac:dyDescent="0.3">
      <c r="A255">
        <v>254</v>
      </c>
      <c r="B255" t="s">
        <v>260</v>
      </c>
      <c r="C255" t="s">
        <v>309</v>
      </c>
      <c r="D255" s="2">
        <v>45019</v>
      </c>
      <c r="E255" s="2">
        <v>45099</v>
      </c>
      <c r="F255">
        <v>5878</v>
      </c>
      <c r="G255">
        <v>28722</v>
      </c>
      <c r="H255">
        <f>VLOOKUP(B:B,'Task 5'!B:D,3,0)</f>
        <v>154300</v>
      </c>
      <c r="I255">
        <f>VLOOKUP(B:B,'Task 5'!B:E,4,0)</f>
        <v>49293</v>
      </c>
      <c r="J255">
        <f>VLOOKUP(B:B,Revenue_Raw!B:E,4,0)</f>
        <v>146560</v>
      </c>
      <c r="K255">
        <f t="shared" si="6"/>
        <v>0.204651486665274</v>
      </c>
      <c r="L255">
        <f t="shared" si="7"/>
        <v>140682</v>
      </c>
      <c r="M255">
        <f>VLOOKUP(B:B,Revenue_Raw!B:C,2,0)</f>
        <v>72636</v>
      </c>
      <c r="N255">
        <f>VLOOKUP('Working Sheet'!B:B,Revenue_Raw!B:D,3,0)</f>
        <v>73924</v>
      </c>
    </row>
    <row r="256" spans="1:14" x14ac:dyDescent="0.3">
      <c r="A256">
        <v>255</v>
      </c>
      <c r="B256" t="s">
        <v>261</v>
      </c>
      <c r="C256" t="s">
        <v>309</v>
      </c>
      <c r="D256" s="2">
        <v>45029</v>
      </c>
      <c r="E256" s="2">
        <v>45172</v>
      </c>
      <c r="F256">
        <v>7173</v>
      </c>
      <c r="G256">
        <v>22611</v>
      </c>
      <c r="H256">
        <f>VLOOKUP(B:B,'Task 5'!B:D,3,0)</f>
        <v>148448</v>
      </c>
      <c r="I256">
        <f>VLOOKUP(B:B,'Task 5'!B:E,4,0)</f>
        <v>40464</v>
      </c>
      <c r="J256">
        <f>VLOOKUP(B:B,Revenue_Raw!B:E,4,0)</f>
        <v>94010</v>
      </c>
      <c r="K256">
        <f t="shared" si="6"/>
        <v>0.31723497412763701</v>
      </c>
      <c r="L256">
        <f t="shared" si="7"/>
        <v>86837</v>
      </c>
      <c r="M256">
        <f>VLOOKUP(B:B,Revenue_Raw!B:C,2,0)</f>
        <v>23639</v>
      </c>
      <c r="N256">
        <f>VLOOKUP('Working Sheet'!B:B,Revenue_Raw!B:D,3,0)</f>
        <v>70371</v>
      </c>
    </row>
    <row r="257" spans="1:14" x14ac:dyDescent="0.3">
      <c r="A257">
        <v>256</v>
      </c>
      <c r="B257" t="s">
        <v>262</v>
      </c>
      <c r="C257" t="s">
        <v>310</v>
      </c>
      <c r="D257" s="2">
        <v>45284</v>
      </c>
      <c r="E257" s="2">
        <v>45092</v>
      </c>
      <c r="F257">
        <v>1060</v>
      </c>
      <c r="G257">
        <v>28771</v>
      </c>
      <c r="H257">
        <f>VLOOKUP(B:B,'Task 5'!B:D,3,0)</f>
        <v>110809</v>
      </c>
      <c r="I257">
        <f>VLOOKUP(B:B,'Task 5'!B:E,4,0)</f>
        <v>47255</v>
      </c>
      <c r="J257">
        <f>VLOOKUP(B:B,Revenue_Raw!B:E,4,0)</f>
        <v>136221</v>
      </c>
      <c r="K257">
        <f t="shared" si="6"/>
        <v>3.684265406138125E-2</v>
      </c>
      <c r="L257">
        <f t="shared" si="7"/>
        <v>135161</v>
      </c>
      <c r="M257">
        <f>VLOOKUP(B:B,Revenue_Raw!B:C,2,0)</f>
        <v>88628</v>
      </c>
      <c r="N257">
        <f>VLOOKUP('Working Sheet'!B:B,Revenue_Raw!B:D,3,0)</f>
        <v>47593</v>
      </c>
    </row>
    <row r="258" spans="1:14" x14ac:dyDescent="0.3">
      <c r="A258">
        <v>257</v>
      </c>
      <c r="B258" t="s">
        <v>263</v>
      </c>
      <c r="C258" t="s">
        <v>311</v>
      </c>
      <c r="D258" s="2">
        <v>45124</v>
      </c>
      <c r="E258" s="2">
        <v>44972</v>
      </c>
      <c r="F258">
        <v>8505</v>
      </c>
      <c r="G258">
        <v>12278</v>
      </c>
      <c r="H258">
        <f>VLOOKUP(B:B,'Task 5'!B:D,3,0)</f>
        <v>176646</v>
      </c>
      <c r="I258">
        <f>VLOOKUP(B:B,'Task 5'!B:E,4,0)</f>
        <v>25807</v>
      </c>
      <c r="J258">
        <f>VLOOKUP(B:B,Revenue_Raw!B:E,4,0)</f>
        <v>51550</v>
      </c>
      <c r="K258">
        <f t="shared" si="6"/>
        <v>0.69270239452679594</v>
      </c>
      <c r="L258">
        <f t="shared" si="7"/>
        <v>43045</v>
      </c>
      <c r="M258">
        <f>VLOOKUP(B:B,Revenue_Raw!B:C,2,0)</f>
        <v>18944</v>
      </c>
      <c r="N258">
        <f>VLOOKUP('Working Sheet'!B:B,Revenue_Raw!B:D,3,0)</f>
        <v>32606</v>
      </c>
    </row>
    <row r="259" spans="1:14" x14ac:dyDescent="0.3">
      <c r="A259">
        <v>258</v>
      </c>
      <c r="B259" t="s">
        <v>264</v>
      </c>
      <c r="C259" t="s">
        <v>307</v>
      </c>
      <c r="D259" s="2">
        <v>45036</v>
      </c>
      <c r="E259" s="2">
        <v>45197</v>
      </c>
      <c r="F259">
        <v>7979</v>
      </c>
      <c r="G259">
        <v>34483</v>
      </c>
      <c r="H259">
        <f>VLOOKUP(B:B,'Task 5'!B:D,3,0)</f>
        <v>148461</v>
      </c>
      <c r="I259">
        <f>VLOOKUP(B:B,'Task 5'!B:E,4,0)</f>
        <v>28770</v>
      </c>
      <c r="J259">
        <f>VLOOKUP(B:B,Revenue_Raw!B:E,4,0)</f>
        <v>81876</v>
      </c>
      <c r="K259">
        <f t="shared" ref="K259:K301" si="8">F259/G259</f>
        <v>0.23138938027433809</v>
      </c>
      <c r="L259">
        <f t="shared" ref="L259:L301" si="9">J259-F259</f>
        <v>73897</v>
      </c>
      <c r="M259">
        <f>VLOOKUP(B:B,Revenue_Raw!B:C,2,0)</f>
        <v>21229</v>
      </c>
      <c r="N259">
        <f>VLOOKUP('Working Sheet'!B:B,Revenue_Raw!B:D,3,0)</f>
        <v>60647</v>
      </c>
    </row>
    <row r="260" spans="1:14" x14ac:dyDescent="0.3">
      <c r="A260">
        <v>259</v>
      </c>
      <c r="B260" t="s">
        <v>265</v>
      </c>
      <c r="C260" t="s">
        <v>309</v>
      </c>
      <c r="D260" s="2">
        <v>45256</v>
      </c>
      <c r="E260" s="2">
        <v>44961</v>
      </c>
      <c r="F260">
        <v>2057</v>
      </c>
      <c r="G260">
        <v>39260</v>
      </c>
      <c r="H260">
        <f>VLOOKUP(B:B,'Task 5'!B:D,3,0)</f>
        <v>181977</v>
      </c>
      <c r="I260">
        <f>VLOOKUP(B:B,'Task 5'!B:E,4,0)</f>
        <v>43862</v>
      </c>
      <c r="J260">
        <f>VLOOKUP(B:B,Revenue_Raw!B:E,4,0)</f>
        <v>69261</v>
      </c>
      <c r="K260">
        <f t="shared" si="8"/>
        <v>5.2394294447274579E-2</v>
      </c>
      <c r="L260">
        <f t="shared" si="9"/>
        <v>67204</v>
      </c>
      <c r="M260">
        <f>VLOOKUP(B:B,Revenue_Raw!B:C,2,0)</f>
        <v>14346</v>
      </c>
      <c r="N260">
        <f>VLOOKUP('Working Sheet'!B:B,Revenue_Raw!B:D,3,0)</f>
        <v>54915</v>
      </c>
    </row>
    <row r="261" spans="1:14" x14ac:dyDescent="0.3">
      <c r="A261">
        <v>260</v>
      </c>
      <c r="B261" t="s">
        <v>266</v>
      </c>
      <c r="C261" t="s">
        <v>309</v>
      </c>
      <c r="D261" s="2">
        <v>45027</v>
      </c>
      <c r="E261" s="2">
        <v>45202</v>
      </c>
      <c r="F261">
        <v>5531</v>
      </c>
      <c r="G261">
        <v>41535</v>
      </c>
      <c r="H261">
        <f>VLOOKUP(B:B,'Task 5'!B:D,3,0)</f>
        <v>194648</v>
      </c>
      <c r="I261">
        <f>VLOOKUP(B:B,'Task 5'!B:E,4,0)</f>
        <v>4105</v>
      </c>
      <c r="J261">
        <f>VLOOKUP(B:B,Revenue_Raw!B:E,4,0)</f>
        <v>83832</v>
      </c>
      <c r="K261">
        <f t="shared" si="8"/>
        <v>0.13316480077043458</v>
      </c>
      <c r="L261">
        <f t="shared" si="9"/>
        <v>78301</v>
      </c>
      <c r="M261">
        <f>VLOOKUP(B:B,Revenue_Raw!B:C,2,0)</f>
        <v>82996</v>
      </c>
      <c r="N261">
        <f>VLOOKUP('Working Sheet'!B:B,Revenue_Raw!B:D,3,0)</f>
        <v>836</v>
      </c>
    </row>
    <row r="262" spans="1:14" x14ac:dyDescent="0.3">
      <c r="A262">
        <v>261</v>
      </c>
      <c r="B262" t="s">
        <v>267</v>
      </c>
      <c r="C262" t="s">
        <v>310</v>
      </c>
      <c r="D262" s="2">
        <v>45109</v>
      </c>
      <c r="E262" s="2">
        <v>45090</v>
      </c>
      <c r="F262">
        <v>4958</v>
      </c>
      <c r="G262">
        <v>20101</v>
      </c>
      <c r="H262">
        <f>VLOOKUP(B:B,'Task 5'!B:D,3,0)</f>
        <v>33630</v>
      </c>
      <c r="I262">
        <f>VLOOKUP(B:B,'Task 5'!B:E,4,0)</f>
        <v>42610</v>
      </c>
      <c r="J262">
        <f>VLOOKUP(B:B,Revenue_Raw!B:E,4,0)</f>
        <v>50383</v>
      </c>
      <c r="K262">
        <f t="shared" si="8"/>
        <v>0.24665439530371625</v>
      </c>
      <c r="L262">
        <f t="shared" si="9"/>
        <v>45425</v>
      </c>
      <c r="M262">
        <f>VLOOKUP(B:B,Revenue_Raw!B:C,2,0)</f>
        <v>4627</v>
      </c>
      <c r="N262">
        <f>VLOOKUP('Working Sheet'!B:B,Revenue_Raw!B:D,3,0)</f>
        <v>45756</v>
      </c>
    </row>
    <row r="263" spans="1:14" x14ac:dyDescent="0.3">
      <c r="A263">
        <v>262</v>
      </c>
      <c r="B263" t="s">
        <v>268</v>
      </c>
      <c r="C263" t="s">
        <v>310</v>
      </c>
      <c r="D263" s="2">
        <v>45260</v>
      </c>
      <c r="E263" s="2">
        <v>45304</v>
      </c>
      <c r="F263">
        <v>2435</v>
      </c>
      <c r="G263">
        <v>29217</v>
      </c>
      <c r="H263">
        <f>VLOOKUP(B:B,'Task 5'!B:D,3,0)</f>
        <v>2705</v>
      </c>
      <c r="I263">
        <f>VLOOKUP(B:B,'Task 5'!B:E,4,0)</f>
        <v>17160</v>
      </c>
      <c r="J263">
        <f>VLOOKUP(B:B,Revenue_Raw!B:E,4,0)</f>
        <v>90216</v>
      </c>
      <c r="K263">
        <f t="shared" si="8"/>
        <v>8.3341889995550533E-2</v>
      </c>
      <c r="L263">
        <f t="shared" si="9"/>
        <v>87781</v>
      </c>
      <c r="M263">
        <f>VLOOKUP(B:B,Revenue_Raw!B:C,2,0)</f>
        <v>42935</v>
      </c>
      <c r="N263">
        <f>VLOOKUP('Working Sheet'!B:B,Revenue_Raw!B:D,3,0)</f>
        <v>47281</v>
      </c>
    </row>
    <row r="264" spans="1:14" x14ac:dyDescent="0.3">
      <c r="A264">
        <v>263</v>
      </c>
      <c r="B264" t="s">
        <v>269</v>
      </c>
      <c r="C264" t="s">
        <v>310</v>
      </c>
      <c r="D264" s="2">
        <v>45086</v>
      </c>
      <c r="E264" s="2">
        <v>45016</v>
      </c>
      <c r="F264">
        <v>4300</v>
      </c>
      <c r="G264">
        <v>35840</v>
      </c>
      <c r="H264">
        <f>VLOOKUP(B:B,'Task 5'!B:D,3,0)</f>
        <v>173711</v>
      </c>
      <c r="I264">
        <f>VLOOKUP(B:B,'Task 5'!B:E,4,0)</f>
        <v>48342</v>
      </c>
      <c r="J264">
        <f>VLOOKUP(B:B,Revenue_Raw!B:E,4,0)</f>
        <v>25677</v>
      </c>
      <c r="K264">
        <f t="shared" si="8"/>
        <v>0.11997767857142858</v>
      </c>
      <c r="L264">
        <f t="shared" si="9"/>
        <v>21377</v>
      </c>
      <c r="M264">
        <f>VLOOKUP(B:B,Revenue_Raw!B:C,2,0)</f>
        <v>10019</v>
      </c>
      <c r="N264">
        <f>VLOOKUP('Working Sheet'!B:B,Revenue_Raw!B:D,3,0)</f>
        <v>15658</v>
      </c>
    </row>
    <row r="265" spans="1:14" x14ac:dyDescent="0.3">
      <c r="A265">
        <v>264</v>
      </c>
      <c r="B265" t="s">
        <v>270</v>
      </c>
      <c r="C265" t="s">
        <v>310</v>
      </c>
      <c r="D265" s="2">
        <v>45008</v>
      </c>
      <c r="E265" s="2">
        <v>45065</v>
      </c>
      <c r="F265">
        <v>9248</v>
      </c>
      <c r="G265">
        <v>23048</v>
      </c>
      <c r="H265">
        <f>VLOOKUP(B:B,'Task 5'!B:D,3,0)</f>
        <v>23685</v>
      </c>
      <c r="I265">
        <f>VLOOKUP(B:B,'Task 5'!B:E,4,0)</f>
        <v>13544</v>
      </c>
      <c r="J265">
        <f>VLOOKUP(B:B,Revenue_Raw!B:E,4,0)</f>
        <v>43384</v>
      </c>
      <c r="K265">
        <f t="shared" si="8"/>
        <v>0.40124956612287399</v>
      </c>
      <c r="L265">
        <f t="shared" si="9"/>
        <v>34136</v>
      </c>
      <c r="M265">
        <f>VLOOKUP(B:B,Revenue_Raw!B:C,2,0)</f>
        <v>8665</v>
      </c>
      <c r="N265">
        <f>VLOOKUP('Working Sheet'!B:B,Revenue_Raw!B:D,3,0)</f>
        <v>34719</v>
      </c>
    </row>
    <row r="266" spans="1:14" x14ac:dyDescent="0.3">
      <c r="A266">
        <v>265</v>
      </c>
      <c r="B266" t="s">
        <v>271</v>
      </c>
      <c r="C266" t="s">
        <v>311</v>
      </c>
      <c r="D266" s="2">
        <v>44962</v>
      </c>
      <c r="E266" s="2">
        <v>45156</v>
      </c>
      <c r="F266">
        <v>7421</v>
      </c>
      <c r="G266">
        <v>24807</v>
      </c>
      <c r="H266">
        <f>VLOOKUP(B:B,'Task 5'!B:D,3,0)</f>
        <v>95150</v>
      </c>
      <c r="I266">
        <f>VLOOKUP(B:B,'Task 5'!B:E,4,0)</f>
        <v>41046</v>
      </c>
      <c r="J266">
        <f>VLOOKUP(B:B,Revenue_Raw!B:E,4,0)</f>
        <v>12513</v>
      </c>
      <c r="K266">
        <f t="shared" si="8"/>
        <v>0.2991494336276051</v>
      </c>
      <c r="L266">
        <f t="shared" si="9"/>
        <v>5092</v>
      </c>
      <c r="M266">
        <f>VLOOKUP(B:B,Revenue_Raw!B:C,2,0)</f>
        <v>7508</v>
      </c>
      <c r="N266">
        <f>VLOOKUP('Working Sheet'!B:B,Revenue_Raw!B:D,3,0)</f>
        <v>5005</v>
      </c>
    </row>
    <row r="267" spans="1:14" x14ac:dyDescent="0.3">
      <c r="A267">
        <v>266</v>
      </c>
      <c r="B267" t="s">
        <v>272</v>
      </c>
      <c r="C267" t="s">
        <v>308</v>
      </c>
      <c r="D267" s="2">
        <v>45164</v>
      </c>
      <c r="E267" s="2">
        <v>45258</v>
      </c>
      <c r="F267">
        <v>4818</v>
      </c>
      <c r="G267">
        <v>5184</v>
      </c>
      <c r="H267">
        <f>VLOOKUP(B:B,'Task 5'!B:D,3,0)</f>
        <v>181119</v>
      </c>
      <c r="I267">
        <f>VLOOKUP(B:B,'Task 5'!B:E,4,0)</f>
        <v>33171</v>
      </c>
      <c r="J267">
        <f>VLOOKUP(B:B,Revenue_Raw!B:E,4,0)</f>
        <v>52328</v>
      </c>
      <c r="K267">
        <f t="shared" si="8"/>
        <v>0.92939814814814814</v>
      </c>
      <c r="L267">
        <f t="shared" si="9"/>
        <v>47510</v>
      </c>
      <c r="M267">
        <f>VLOOKUP(B:B,Revenue_Raw!B:C,2,0)</f>
        <v>18932</v>
      </c>
      <c r="N267">
        <f>VLOOKUP('Working Sheet'!B:B,Revenue_Raw!B:D,3,0)</f>
        <v>33396</v>
      </c>
    </row>
    <row r="268" spans="1:14" x14ac:dyDescent="0.3">
      <c r="A268">
        <v>267</v>
      </c>
      <c r="B268" t="s">
        <v>273</v>
      </c>
      <c r="C268" t="s">
        <v>309</v>
      </c>
      <c r="D268" s="2">
        <v>45170</v>
      </c>
      <c r="E268" s="2">
        <v>45171</v>
      </c>
      <c r="F268">
        <v>8498</v>
      </c>
      <c r="G268">
        <v>45046</v>
      </c>
      <c r="H268">
        <f>VLOOKUP(B:B,'Task 5'!B:D,3,0)</f>
        <v>134949</v>
      </c>
      <c r="I268">
        <f>VLOOKUP(B:B,'Task 5'!B:E,4,0)</f>
        <v>42980</v>
      </c>
      <c r="J268">
        <f>VLOOKUP(B:B,Revenue_Raw!B:E,4,0)</f>
        <v>149959</v>
      </c>
      <c r="K268">
        <f t="shared" si="8"/>
        <v>0.18865160058606759</v>
      </c>
      <c r="L268">
        <f t="shared" si="9"/>
        <v>141461</v>
      </c>
      <c r="M268">
        <f>VLOOKUP(B:B,Revenue_Raw!B:C,2,0)</f>
        <v>77656</v>
      </c>
      <c r="N268">
        <f>VLOOKUP('Working Sheet'!B:B,Revenue_Raw!B:D,3,0)</f>
        <v>72303</v>
      </c>
    </row>
    <row r="269" spans="1:14" x14ac:dyDescent="0.3">
      <c r="A269">
        <v>268</v>
      </c>
      <c r="B269" t="s">
        <v>274</v>
      </c>
      <c r="C269" t="s">
        <v>310</v>
      </c>
      <c r="D269" s="2">
        <v>45177</v>
      </c>
      <c r="E269" s="2">
        <v>45192</v>
      </c>
      <c r="F269">
        <v>3589</v>
      </c>
      <c r="G269">
        <v>49742</v>
      </c>
      <c r="H269">
        <f>VLOOKUP(B:B,'Task 5'!B:D,3,0)</f>
        <v>79676</v>
      </c>
      <c r="I269">
        <f>VLOOKUP(B:B,'Task 5'!B:E,4,0)</f>
        <v>12181</v>
      </c>
      <c r="J269">
        <f>VLOOKUP(B:B,Revenue_Raw!B:E,4,0)</f>
        <v>123282</v>
      </c>
      <c r="K269">
        <f t="shared" si="8"/>
        <v>7.2152305898435923E-2</v>
      </c>
      <c r="L269">
        <f t="shared" si="9"/>
        <v>119693</v>
      </c>
      <c r="M269">
        <f>VLOOKUP(B:B,Revenue_Raw!B:C,2,0)</f>
        <v>58989</v>
      </c>
      <c r="N269">
        <f>VLOOKUP('Working Sheet'!B:B,Revenue_Raw!B:D,3,0)</f>
        <v>64293</v>
      </c>
    </row>
    <row r="270" spans="1:14" x14ac:dyDescent="0.3">
      <c r="A270">
        <v>269</v>
      </c>
      <c r="B270" t="s">
        <v>275</v>
      </c>
      <c r="C270" t="s">
        <v>307</v>
      </c>
      <c r="D270" s="2">
        <v>45181</v>
      </c>
      <c r="E270" s="2">
        <v>45035</v>
      </c>
      <c r="F270">
        <v>1957</v>
      </c>
      <c r="G270">
        <v>10074</v>
      </c>
      <c r="H270">
        <f>VLOOKUP(B:B,'Task 5'!B:D,3,0)</f>
        <v>136012</v>
      </c>
      <c r="I270">
        <f>VLOOKUP(B:B,'Task 5'!B:E,4,0)</f>
        <v>12847</v>
      </c>
      <c r="J270">
        <f>VLOOKUP(B:B,Revenue_Raw!B:E,4,0)</f>
        <v>69082</v>
      </c>
      <c r="K270">
        <f t="shared" si="8"/>
        <v>0.19426245781218979</v>
      </c>
      <c r="L270">
        <f t="shared" si="9"/>
        <v>67125</v>
      </c>
      <c r="M270">
        <f>VLOOKUP(B:B,Revenue_Raw!B:C,2,0)</f>
        <v>2660</v>
      </c>
      <c r="N270">
        <f>VLOOKUP('Working Sheet'!B:B,Revenue_Raw!B:D,3,0)</f>
        <v>66422</v>
      </c>
    </row>
    <row r="271" spans="1:14" x14ac:dyDescent="0.3">
      <c r="A271">
        <v>270</v>
      </c>
      <c r="B271" t="s">
        <v>276</v>
      </c>
      <c r="C271" t="s">
        <v>309</v>
      </c>
      <c r="D271" s="2">
        <v>45208</v>
      </c>
      <c r="E271" s="2">
        <v>45111</v>
      </c>
      <c r="F271">
        <v>6912</v>
      </c>
      <c r="G271">
        <v>36318</v>
      </c>
      <c r="H271">
        <f>VLOOKUP(B:B,'Task 5'!B:D,3,0)</f>
        <v>59383</v>
      </c>
      <c r="I271">
        <f>VLOOKUP(B:B,'Task 5'!B:E,4,0)</f>
        <v>23440</v>
      </c>
      <c r="J271">
        <f>VLOOKUP(B:B,Revenue_Raw!B:E,4,0)</f>
        <v>50497</v>
      </c>
      <c r="K271">
        <f t="shared" si="8"/>
        <v>0.19031885015694697</v>
      </c>
      <c r="L271">
        <f t="shared" si="9"/>
        <v>43585</v>
      </c>
      <c r="M271">
        <f>VLOOKUP(B:B,Revenue_Raw!B:C,2,0)</f>
        <v>32391</v>
      </c>
      <c r="N271">
        <f>VLOOKUP('Working Sheet'!B:B,Revenue_Raw!B:D,3,0)</f>
        <v>18106</v>
      </c>
    </row>
    <row r="272" spans="1:14" x14ac:dyDescent="0.3">
      <c r="A272">
        <v>271</v>
      </c>
      <c r="B272" t="s">
        <v>277</v>
      </c>
      <c r="C272" t="s">
        <v>310</v>
      </c>
      <c r="D272" s="2">
        <v>44948</v>
      </c>
      <c r="E272" s="2">
        <v>44982</v>
      </c>
      <c r="F272">
        <v>5210</v>
      </c>
      <c r="G272">
        <v>48198</v>
      </c>
      <c r="H272">
        <f>VLOOKUP(B:B,'Task 5'!B:D,3,0)</f>
        <v>102310</v>
      </c>
      <c r="I272">
        <f>VLOOKUP(B:B,'Task 5'!B:E,4,0)</f>
        <v>22185</v>
      </c>
      <c r="J272">
        <f>VLOOKUP(B:B,Revenue_Raw!B:E,4,0)</f>
        <v>116929</v>
      </c>
      <c r="K272">
        <f t="shared" si="8"/>
        <v>0.10809577160878045</v>
      </c>
      <c r="L272">
        <f t="shared" si="9"/>
        <v>111719</v>
      </c>
      <c r="M272">
        <f>VLOOKUP(B:B,Revenue_Raw!B:C,2,0)</f>
        <v>64330</v>
      </c>
      <c r="N272">
        <f>VLOOKUP('Working Sheet'!B:B,Revenue_Raw!B:D,3,0)</f>
        <v>52599</v>
      </c>
    </row>
    <row r="273" spans="1:14" x14ac:dyDescent="0.3">
      <c r="A273">
        <v>272</v>
      </c>
      <c r="B273" t="s">
        <v>278</v>
      </c>
      <c r="C273" t="s">
        <v>310</v>
      </c>
      <c r="D273" s="2">
        <v>45156</v>
      </c>
      <c r="E273" s="2">
        <v>45130</v>
      </c>
      <c r="F273">
        <v>7592</v>
      </c>
      <c r="G273">
        <v>37511</v>
      </c>
      <c r="H273">
        <f>VLOOKUP(B:B,'Task 5'!B:D,3,0)</f>
        <v>147587</v>
      </c>
      <c r="I273">
        <f>VLOOKUP(B:B,'Task 5'!B:E,4,0)</f>
        <v>16978</v>
      </c>
      <c r="J273">
        <f>VLOOKUP(B:B,Revenue_Raw!B:E,4,0)</f>
        <v>46708</v>
      </c>
      <c r="K273">
        <f t="shared" si="8"/>
        <v>0.20239396443709845</v>
      </c>
      <c r="L273">
        <f t="shared" si="9"/>
        <v>39116</v>
      </c>
      <c r="M273">
        <f>VLOOKUP(B:B,Revenue_Raw!B:C,2,0)</f>
        <v>31227</v>
      </c>
      <c r="N273">
        <f>VLOOKUP('Working Sheet'!B:B,Revenue_Raw!B:D,3,0)</f>
        <v>15481</v>
      </c>
    </row>
    <row r="274" spans="1:14" x14ac:dyDescent="0.3">
      <c r="A274">
        <v>273</v>
      </c>
      <c r="B274" t="s">
        <v>279</v>
      </c>
      <c r="C274" t="s">
        <v>311</v>
      </c>
      <c r="D274" s="2">
        <v>45080</v>
      </c>
      <c r="E274" s="2">
        <v>45151</v>
      </c>
      <c r="F274">
        <v>4940</v>
      </c>
      <c r="G274">
        <v>45494</v>
      </c>
      <c r="H274">
        <f>VLOOKUP(B:B,'Task 5'!B:D,3,0)</f>
        <v>160173</v>
      </c>
      <c r="I274">
        <f>VLOOKUP(B:B,'Task 5'!B:E,4,0)</f>
        <v>30068</v>
      </c>
      <c r="J274">
        <f>VLOOKUP(B:B,Revenue_Raw!B:E,4,0)</f>
        <v>74433</v>
      </c>
      <c r="K274">
        <f t="shared" si="8"/>
        <v>0.10858574757110828</v>
      </c>
      <c r="L274">
        <f t="shared" si="9"/>
        <v>69493</v>
      </c>
      <c r="M274">
        <f>VLOOKUP(B:B,Revenue_Raw!B:C,2,0)</f>
        <v>7741</v>
      </c>
      <c r="N274">
        <f>VLOOKUP('Working Sheet'!B:B,Revenue_Raw!B:D,3,0)</f>
        <v>66692</v>
      </c>
    </row>
    <row r="275" spans="1:14" x14ac:dyDescent="0.3">
      <c r="A275">
        <v>274</v>
      </c>
      <c r="B275" t="s">
        <v>280</v>
      </c>
      <c r="C275" t="s">
        <v>308</v>
      </c>
      <c r="D275" s="2">
        <v>45046</v>
      </c>
      <c r="E275" s="2">
        <v>45121</v>
      </c>
      <c r="F275">
        <v>1769</v>
      </c>
      <c r="G275">
        <v>18051</v>
      </c>
      <c r="H275">
        <f>VLOOKUP(B:B,'Task 5'!B:D,3,0)</f>
        <v>180855</v>
      </c>
      <c r="I275">
        <f>VLOOKUP(B:B,'Task 5'!B:E,4,0)</f>
        <v>36457</v>
      </c>
      <c r="J275">
        <f>VLOOKUP(B:B,Revenue_Raw!B:E,4,0)</f>
        <v>51928</v>
      </c>
      <c r="K275">
        <f t="shared" si="8"/>
        <v>9.8000110797185749E-2</v>
      </c>
      <c r="L275">
        <f t="shared" si="9"/>
        <v>50159</v>
      </c>
      <c r="M275">
        <f>VLOOKUP(B:B,Revenue_Raw!B:C,2,0)</f>
        <v>3863</v>
      </c>
      <c r="N275">
        <f>VLOOKUP('Working Sheet'!B:B,Revenue_Raw!B:D,3,0)</f>
        <v>48065</v>
      </c>
    </row>
    <row r="276" spans="1:14" x14ac:dyDescent="0.3">
      <c r="A276">
        <v>275</v>
      </c>
      <c r="B276" t="s">
        <v>281</v>
      </c>
      <c r="C276" t="s">
        <v>308</v>
      </c>
      <c r="D276" s="2">
        <v>45092</v>
      </c>
      <c r="E276" s="2">
        <v>45238</v>
      </c>
      <c r="F276">
        <v>5354</v>
      </c>
      <c r="G276">
        <v>42977</v>
      </c>
      <c r="H276">
        <f>VLOOKUP(B:B,'Task 5'!B:D,3,0)</f>
        <v>24938</v>
      </c>
      <c r="I276">
        <f>VLOOKUP(B:B,'Task 5'!B:E,4,0)</f>
        <v>7163</v>
      </c>
      <c r="J276">
        <f>VLOOKUP(B:B,Revenue_Raw!B:E,4,0)</f>
        <v>27486</v>
      </c>
      <c r="K276">
        <f t="shared" si="8"/>
        <v>0.12457826279172581</v>
      </c>
      <c r="L276">
        <f t="shared" si="9"/>
        <v>22132</v>
      </c>
      <c r="M276">
        <f>VLOOKUP(B:B,Revenue_Raw!B:C,2,0)</f>
        <v>3042</v>
      </c>
      <c r="N276">
        <f>VLOOKUP('Working Sheet'!B:B,Revenue_Raw!B:D,3,0)</f>
        <v>24444</v>
      </c>
    </row>
    <row r="277" spans="1:14" x14ac:dyDescent="0.3">
      <c r="A277">
        <v>276</v>
      </c>
      <c r="B277" t="s">
        <v>282</v>
      </c>
      <c r="C277" t="s">
        <v>311</v>
      </c>
      <c r="D277" s="2">
        <v>45125</v>
      </c>
      <c r="E277" s="2">
        <v>45001</v>
      </c>
      <c r="F277">
        <v>2858</v>
      </c>
      <c r="G277">
        <v>11462</v>
      </c>
      <c r="H277">
        <f>VLOOKUP(B:B,'Task 5'!B:D,3,0)</f>
        <v>187864</v>
      </c>
      <c r="I277">
        <f>VLOOKUP(B:B,'Task 5'!B:E,4,0)</f>
        <v>23571</v>
      </c>
      <c r="J277">
        <f>VLOOKUP(B:B,Revenue_Raw!B:E,4,0)</f>
        <v>128253</v>
      </c>
      <c r="K277">
        <f t="shared" si="8"/>
        <v>0.24934566393299598</v>
      </c>
      <c r="L277">
        <f t="shared" si="9"/>
        <v>125395</v>
      </c>
      <c r="M277">
        <f>VLOOKUP(B:B,Revenue_Raw!B:C,2,0)</f>
        <v>53998</v>
      </c>
      <c r="N277">
        <f>VLOOKUP('Working Sheet'!B:B,Revenue_Raw!B:D,3,0)</f>
        <v>74255</v>
      </c>
    </row>
    <row r="278" spans="1:14" x14ac:dyDescent="0.3">
      <c r="A278">
        <v>277</v>
      </c>
      <c r="B278" t="s">
        <v>283</v>
      </c>
      <c r="C278" t="s">
        <v>307</v>
      </c>
      <c r="D278" s="2">
        <v>45273</v>
      </c>
      <c r="E278" s="2">
        <v>44971</v>
      </c>
      <c r="F278">
        <v>4834</v>
      </c>
      <c r="G278">
        <v>9983</v>
      </c>
      <c r="H278">
        <f>VLOOKUP(B:B,'Task 5'!B:D,3,0)</f>
        <v>6576</v>
      </c>
      <c r="I278">
        <f>VLOOKUP(B:B,'Task 5'!B:E,4,0)</f>
        <v>26279</v>
      </c>
      <c r="J278">
        <f>VLOOKUP(B:B,Revenue_Raw!B:E,4,0)</f>
        <v>39334</v>
      </c>
      <c r="K278">
        <f t="shared" si="8"/>
        <v>0.48422317940498849</v>
      </c>
      <c r="L278">
        <f t="shared" si="9"/>
        <v>34500</v>
      </c>
      <c r="M278">
        <f>VLOOKUP(B:B,Revenue_Raw!B:C,2,0)</f>
        <v>33836</v>
      </c>
      <c r="N278">
        <f>VLOOKUP('Working Sheet'!B:B,Revenue_Raw!B:D,3,0)</f>
        <v>5498</v>
      </c>
    </row>
    <row r="279" spans="1:14" x14ac:dyDescent="0.3">
      <c r="A279">
        <v>278</v>
      </c>
      <c r="B279" t="s">
        <v>284</v>
      </c>
      <c r="C279" t="s">
        <v>308</v>
      </c>
      <c r="D279" s="2">
        <v>45001</v>
      </c>
      <c r="E279" s="2">
        <v>45167</v>
      </c>
      <c r="F279">
        <v>6580</v>
      </c>
      <c r="G279">
        <v>13092</v>
      </c>
      <c r="H279">
        <f>VLOOKUP(B:B,'Task 5'!B:D,3,0)</f>
        <v>174491</v>
      </c>
      <c r="I279">
        <f>VLOOKUP(B:B,'Task 5'!B:E,4,0)</f>
        <v>40202</v>
      </c>
      <c r="J279">
        <f>VLOOKUP(B:B,Revenue_Raw!B:E,4,0)</f>
        <v>84379</v>
      </c>
      <c r="K279">
        <f t="shared" si="8"/>
        <v>0.50259700580507183</v>
      </c>
      <c r="L279">
        <f t="shared" si="9"/>
        <v>77799</v>
      </c>
      <c r="M279">
        <f>VLOOKUP(B:B,Revenue_Raw!B:C,2,0)</f>
        <v>22705</v>
      </c>
      <c r="N279">
        <f>VLOOKUP('Working Sheet'!B:B,Revenue_Raw!B:D,3,0)</f>
        <v>61674</v>
      </c>
    </row>
    <row r="280" spans="1:14" x14ac:dyDescent="0.3">
      <c r="A280">
        <v>279</v>
      </c>
      <c r="B280" t="s">
        <v>285</v>
      </c>
      <c r="C280" t="s">
        <v>307</v>
      </c>
      <c r="D280" s="2">
        <v>45005</v>
      </c>
      <c r="E280" s="2">
        <v>45036</v>
      </c>
      <c r="F280">
        <v>4742</v>
      </c>
      <c r="G280">
        <v>34011</v>
      </c>
      <c r="H280">
        <f>VLOOKUP(B:B,'Task 5'!B:D,3,0)</f>
        <v>145394</v>
      </c>
      <c r="I280">
        <f>VLOOKUP(B:B,'Task 5'!B:E,4,0)</f>
        <v>40020</v>
      </c>
      <c r="J280">
        <f>VLOOKUP(B:B,Revenue_Raw!B:E,4,0)</f>
        <v>85624</v>
      </c>
      <c r="K280">
        <f t="shared" si="8"/>
        <v>0.13942547999176738</v>
      </c>
      <c r="L280">
        <f t="shared" si="9"/>
        <v>80882</v>
      </c>
      <c r="M280">
        <f>VLOOKUP(B:B,Revenue_Raw!B:C,2,0)</f>
        <v>66048</v>
      </c>
      <c r="N280">
        <f>VLOOKUP('Working Sheet'!B:B,Revenue_Raw!B:D,3,0)</f>
        <v>19576</v>
      </c>
    </row>
    <row r="281" spans="1:14" x14ac:dyDescent="0.3">
      <c r="A281">
        <v>280</v>
      </c>
      <c r="B281" t="s">
        <v>286</v>
      </c>
      <c r="C281" t="s">
        <v>309</v>
      </c>
      <c r="D281" s="2">
        <v>45245</v>
      </c>
      <c r="E281" s="2">
        <v>45180</v>
      </c>
      <c r="F281">
        <v>2575</v>
      </c>
      <c r="G281">
        <v>33456</v>
      </c>
      <c r="H281">
        <f>VLOOKUP(B:B,'Task 5'!B:D,3,0)</f>
        <v>125385</v>
      </c>
      <c r="I281">
        <f>VLOOKUP(B:B,'Task 5'!B:E,4,0)</f>
        <v>43382</v>
      </c>
      <c r="J281">
        <f>VLOOKUP(B:B,Revenue_Raw!B:E,4,0)</f>
        <v>49508</v>
      </c>
      <c r="K281">
        <f t="shared" si="8"/>
        <v>7.6966762314681969E-2</v>
      </c>
      <c r="L281">
        <f t="shared" si="9"/>
        <v>46933</v>
      </c>
      <c r="M281">
        <f>VLOOKUP(B:B,Revenue_Raw!B:C,2,0)</f>
        <v>25480</v>
      </c>
      <c r="N281">
        <f>VLOOKUP('Working Sheet'!B:B,Revenue_Raw!B:D,3,0)</f>
        <v>24028</v>
      </c>
    </row>
    <row r="282" spans="1:14" x14ac:dyDescent="0.3">
      <c r="A282">
        <v>281</v>
      </c>
      <c r="B282" t="s">
        <v>287</v>
      </c>
      <c r="C282" t="s">
        <v>309</v>
      </c>
      <c r="D282" s="2">
        <v>44999</v>
      </c>
      <c r="E282" s="2">
        <v>45107</v>
      </c>
      <c r="F282">
        <v>6709</v>
      </c>
      <c r="G282">
        <v>47344</v>
      </c>
      <c r="H282">
        <f>VLOOKUP(B:B,'Task 5'!B:D,3,0)</f>
        <v>184977</v>
      </c>
      <c r="I282">
        <f>VLOOKUP(B:B,'Task 5'!B:E,4,0)</f>
        <v>6338</v>
      </c>
      <c r="J282">
        <f>VLOOKUP(B:B,Revenue_Raw!B:E,4,0)</f>
        <v>96582</v>
      </c>
      <c r="K282">
        <f t="shared" si="8"/>
        <v>0.14170750253464007</v>
      </c>
      <c r="L282">
        <f t="shared" si="9"/>
        <v>89873</v>
      </c>
      <c r="M282">
        <f>VLOOKUP(B:B,Revenue_Raw!B:C,2,0)</f>
        <v>21955</v>
      </c>
      <c r="N282">
        <f>VLOOKUP('Working Sheet'!B:B,Revenue_Raw!B:D,3,0)</f>
        <v>74627</v>
      </c>
    </row>
    <row r="283" spans="1:14" x14ac:dyDescent="0.3">
      <c r="A283">
        <v>282</v>
      </c>
      <c r="B283" t="s">
        <v>288</v>
      </c>
      <c r="C283" t="s">
        <v>308</v>
      </c>
      <c r="D283" s="2">
        <v>45126</v>
      </c>
      <c r="E283" s="2">
        <v>45324</v>
      </c>
      <c r="F283">
        <v>3993</v>
      </c>
      <c r="G283">
        <v>35073</v>
      </c>
      <c r="H283">
        <f>VLOOKUP(B:B,'Task 5'!B:D,3,0)</f>
        <v>19881</v>
      </c>
      <c r="I283">
        <f>VLOOKUP(B:B,'Task 5'!B:E,4,0)</f>
        <v>46979</v>
      </c>
      <c r="J283">
        <f>VLOOKUP(B:B,Revenue_Raw!B:E,4,0)</f>
        <v>84076</v>
      </c>
      <c r="K283">
        <f t="shared" si="8"/>
        <v>0.11384825934479514</v>
      </c>
      <c r="L283">
        <f t="shared" si="9"/>
        <v>80083</v>
      </c>
      <c r="M283">
        <f>VLOOKUP(B:B,Revenue_Raw!B:C,2,0)</f>
        <v>35064</v>
      </c>
      <c r="N283">
        <f>VLOOKUP('Working Sheet'!B:B,Revenue_Raw!B:D,3,0)</f>
        <v>49012</v>
      </c>
    </row>
    <row r="284" spans="1:14" x14ac:dyDescent="0.3">
      <c r="A284">
        <v>283</v>
      </c>
      <c r="B284" t="s">
        <v>289</v>
      </c>
      <c r="C284" t="s">
        <v>308</v>
      </c>
      <c r="D284" s="2">
        <v>45228</v>
      </c>
      <c r="E284" s="2">
        <v>45158</v>
      </c>
      <c r="F284">
        <v>2306</v>
      </c>
      <c r="G284">
        <v>29153</v>
      </c>
      <c r="H284">
        <f>VLOOKUP(B:B,'Task 5'!B:D,3,0)</f>
        <v>176695</v>
      </c>
      <c r="I284">
        <f>VLOOKUP(B:B,'Task 5'!B:E,4,0)</f>
        <v>40313</v>
      </c>
      <c r="J284">
        <f>VLOOKUP(B:B,Revenue_Raw!B:E,4,0)</f>
        <v>40644</v>
      </c>
      <c r="K284">
        <f t="shared" si="8"/>
        <v>7.909992110588962E-2</v>
      </c>
      <c r="L284">
        <f t="shared" si="9"/>
        <v>38338</v>
      </c>
      <c r="M284">
        <f>VLOOKUP(B:B,Revenue_Raw!B:C,2,0)</f>
        <v>2762</v>
      </c>
      <c r="N284">
        <f>VLOOKUP('Working Sheet'!B:B,Revenue_Raw!B:D,3,0)</f>
        <v>37882</v>
      </c>
    </row>
    <row r="285" spans="1:14" x14ac:dyDescent="0.3">
      <c r="A285">
        <v>284</v>
      </c>
      <c r="B285" t="s">
        <v>290</v>
      </c>
      <c r="C285" t="s">
        <v>309</v>
      </c>
      <c r="D285" s="2">
        <v>45060</v>
      </c>
      <c r="E285" s="2">
        <v>45214</v>
      </c>
      <c r="F285">
        <v>2164</v>
      </c>
      <c r="G285">
        <v>17271</v>
      </c>
      <c r="H285">
        <f>VLOOKUP(B:B,'Task 5'!B:D,3,0)</f>
        <v>55999</v>
      </c>
      <c r="I285">
        <f>VLOOKUP(B:B,'Task 5'!B:E,4,0)</f>
        <v>37957</v>
      </c>
      <c r="J285">
        <f>VLOOKUP(B:B,Revenue_Raw!B:E,4,0)</f>
        <v>102757</v>
      </c>
      <c r="K285">
        <f t="shared" si="8"/>
        <v>0.12529674020033582</v>
      </c>
      <c r="L285">
        <f t="shared" si="9"/>
        <v>100593</v>
      </c>
      <c r="M285">
        <f>VLOOKUP(B:B,Revenue_Raw!B:C,2,0)</f>
        <v>90238</v>
      </c>
      <c r="N285">
        <f>VLOOKUP('Working Sheet'!B:B,Revenue_Raw!B:D,3,0)</f>
        <v>12519</v>
      </c>
    </row>
    <row r="286" spans="1:14" x14ac:dyDescent="0.3">
      <c r="A286">
        <v>285</v>
      </c>
      <c r="B286" t="s">
        <v>291</v>
      </c>
      <c r="C286" t="s">
        <v>309</v>
      </c>
      <c r="D286" s="2">
        <v>44974</v>
      </c>
      <c r="E286" s="2">
        <v>45297</v>
      </c>
      <c r="F286">
        <v>4313</v>
      </c>
      <c r="G286">
        <v>8869</v>
      </c>
      <c r="H286">
        <f>VLOOKUP(B:B,'Task 5'!B:D,3,0)</f>
        <v>188267</v>
      </c>
      <c r="I286">
        <f>VLOOKUP(B:B,'Task 5'!B:E,4,0)</f>
        <v>34222</v>
      </c>
      <c r="J286">
        <f>VLOOKUP(B:B,Revenue_Raw!B:E,4,0)</f>
        <v>134326</v>
      </c>
      <c r="K286">
        <f t="shared" si="8"/>
        <v>0.48630059758710115</v>
      </c>
      <c r="L286">
        <f t="shared" si="9"/>
        <v>130013</v>
      </c>
      <c r="M286">
        <f>VLOOKUP(B:B,Revenue_Raw!B:C,2,0)</f>
        <v>71781</v>
      </c>
      <c r="N286">
        <f>VLOOKUP('Working Sheet'!B:B,Revenue_Raw!B:D,3,0)</f>
        <v>62545</v>
      </c>
    </row>
    <row r="287" spans="1:14" x14ac:dyDescent="0.3">
      <c r="A287">
        <v>286</v>
      </c>
      <c r="B287" t="s">
        <v>292</v>
      </c>
      <c r="C287" t="s">
        <v>308</v>
      </c>
      <c r="D287" s="2">
        <v>45114</v>
      </c>
      <c r="E287" s="2">
        <v>45109</v>
      </c>
      <c r="F287">
        <v>1960</v>
      </c>
      <c r="G287">
        <v>30652</v>
      </c>
      <c r="H287">
        <f>VLOOKUP(B:B,'Task 5'!B:D,3,0)</f>
        <v>153155</v>
      </c>
      <c r="I287">
        <f>VLOOKUP(B:B,'Task 5'!B:E,4,0)</f>
        <v>10448</v>
      </c>
      <c r="J287">
        <f>VLOOKUP(B:B,Revenue_Raw!B:E,4,0)</f>
        <v>70962</v>
      </c>
      <c r="K287">
        <f t="shared" si="8"/>
        <v>6.3943625212057945E-2</v>
      </c>
      <c r="L287">
        <f t="shared" si="9"/>
        <v>69002</v>
      </c>
      <c r="M287">
        <f>VLOOKUP(B:B,Revenue_Raw!B:C,2,0)</f>
        <v>18436</v>
      </c>
      <c r="N287">
        <f>VLOOKUP('Working Sheet'!B:B,Revenue_Raw!B:D,3,0)</f>
        <v>52526</v>
      </c>
    </row>
    <row r="288" spans="1:14" x14ac:dyDescent="0.3">
      <c r="A288">
        <v>287</v>
      </c>
      <c r="B288" t="s">
        <v>293</v>
      </c>
      <c r="C288" t="s">
        <v>309</v>
      </c>
      <c r="D288" s="2">
        <v>45097</v>
      </c>
      <c r="E288" s="2">
        <v>45099</v>
      </c>
      <c r="F288">
        <v>4492</v>
      </c>
      <c r="G288">
        <v>32274</v>
      </c>
      <c r="H288">
        <f>VLOOKUP(B:B,'Task 5'!B:D,3,0)</f>
        <v>136270</v>
      </c>
      <c r="I288">
        <f>VLOOKUP(B:B,'Task 5'!B:E,4,0)</f>
        <v>25731</v>
      </c>
      <c r="J288">
        <f>VLOOKUP(B:B,Revenue_Raw!B:E,4,0)</f>
        <v>142951</v>
      </c>
      <c r="K288">
        <f t="shared" si="8"/>
        <v>0.13918324347772201</v>
      </c>
      <c r="L288">
        <f t="shared" si="9"/>
        <v>138459</v>
      </c>
      <c r="M288">
        <f>VLOOKUP(B:B,Revenue_Raw!B:C,2,0)</f>
        <v>79108</v>
      </c>
      <c r="N288">
        <f>VLOOKUP('Working Sheet'!B:B,Revenue_Raw!B:D,3,0)</f>
        <v>63843</v>
      </c>
    </row>
    <row r="289" spans="1:14" x14ac:dyDescent="0.3">
      <c r="A289">
        <v>288</v>
      </c>
      <c r="B289" t="s">
        <v>294</v>
      </c>
      <c r="C289" t="s">
        <v>308</v>
      </c>
      <c r="D289" s="2">
        <v>45065</v>
      </c>
      <c r="E289" s="2">
        <v>45007</v>
      </c>
      <c r="F289">
        <v>4946</v>
      </c>
      <c r="G289">
        <v>41564</v>
      </c>
      <c r="H289">
        <f>VLOOKUP(B:B,'Task 5'!B:D,3,0)</f>
        <v>188117</v>
      </c>
      <c r="I289">
        <f>VLOOKUP(B:B,'Task 5'!B:E,4,0)</f>
        <v>17079</v>
      </c>
      <c r="J289">
        <f>VLOOKUP(B:B,Revenue_Raw!B:E,4,0)</f>
        <v>104422</v>
      </c>
      <c r="K289">
        <f t="shared" si="8"/>
        <v>0.11899720912327977</v>
      </c>
      <c r="L289">
        <f t="shared" si="9"/>
        <v>99476</v>
      </c>
      <c r="M289">
        <f>VLOOKUP(B:B,Revenue_Raw!B:C,2,0)</f>
        <v>36441</v>
      </c>
      <c r="N289">
        <f>VLOOKUP('Working Sheet'!B:B,Revenue_Raw!B:D,3,0)</f>
        <v>67981</v>
      </c>
    </row>
    <row r="290" spans="1:14" x14ac:dyDescent="0.3">
      <c r="A290">
        <v>289</v>
      </c>
      <c r="B290" t="s">
        <v>295</v>
      </c>
      <c r="C290" t="s">
        <v>311</v>
      </c>
      <c r="D290" s="2">
        <v>45169</v>
      </c>
      <c r="E290" s="2">
        <v>45221</v>
      </c>
      <c r="F290">
        <v>7432</v>
      </c>
      <c r="G290">
        <v>10393</v>
      </c>
      <c r="H290">
        <f>VLOOKUP(B:B,'Task 5'!B:D,3,0)</f>
        <v>22015</v>
      </c>
      <c r="I290">
        <f>VLOOKUP(B:B,'Task 5'!B:E,4,0)</f>
        <v>31910</v>
      </c>
      <c r="J290">
        <f>VLOOKUP(B:B,Revenue_Raw!B:E,4,0)</f>
        <v>10125</v>
      </c>
      <c r="K290">
        <f t="shared" si="8"/>
        <v>0.71509669970172229</v>
      </c>
      <c r="L290">
        <f t="shared" si="9"/>
        <v>2693</v>
      </c>
      <c r="M290">
        <f>VLOOKUP(B:B,Revenue_Raw!B:C,2,0)</f>
        <v>8013</v>
      </c>
      <c r="N290">
        <f>VLOOKUP('Working Sheet'!B:B,Revenue_Raw!B:D,3,0)</f>
        <v>2112</v>
      </c>
    </row>
    <row r="291" spans="1:14" x14ac:dyDescent="0.3">
      <c r="A291">
        <v>290</v>
      </c>
      <c r="B291" t="s">
        <v>296</v>
      </c>
      <c r="C291" t="s">
        <v>310</v>
      </c>
      <c r="D291" s="2">
        <v>45240</v>
      </c>
      <c r="E291" s="2">
        <v>45142</v>
      </c>
      <c r="F291">
        <v>8452</v>
      </c>
      <c r="G291">
        <v>49711</v>
      </c>
      <c r="H291">
        <f>VLOOKUP(B:B,'Task 5'!B:D,3,0)</f>
        <v>40939</v>
      </c>
      <c r="I291">
        <f>VLOOKUP(B:B,'Task 5'!B:E,4,0)</f>
        <v>37111</v>
      </c>
      <c r="J291">
        <f>VLOOKUP(B:B,Revenue_Raw!B:E,4,0)</f>
        <v>75893</v>
      </c>
      <c r="K291">
        <f t="shared" si="8"/>
        <v>0.17002273138741927</v>
      </c>
      <c r="L291">
        <f t="shared" si="9"/>
        <v>67441</v>
      </c>
      <c r="M291">
        <f>VLOOKUP(B:B,Revenue_Raw!B:C,2,0)</f>
        <v>11841</v>
      </c>
      <c r="N291">
        <f>VLOOKUP('Working Sheet'!B:B,Revenue_Raw!B:D,3,0)</f>
        <v>64052</v>
      </c>
    </row>
    <row r="292" spans="1:14" x14ac:dyDescent="0.3">
      <c r="A292">
        <v>291</v>
      </c>
      <c r="B292" t="s">
        <v>297</v>
      </c>
      <c r="C292" t="s">
        <v>308</v>
      </c>
      <c r="D292" s="2">
        <v>45272</v>
      </c>
      <c r="E292" s="2">
        <v>45326</v>
      </c>
      <c r="F292">
        <v>3780</v>
      </c>
      <c r="G292">
        <v>39274</v>
      </c>
      <c r="H292">
        <f>VLOOKUP(B:B,'Task 5'!B:D,3,0)</f>
        <v>60025</v>
      </c>
      <c r="I292">
        <f>VLOOKUP(B:B,'Task 5'!B:E,4,0)</f>
        <v>11523</v>
      </c>
      <c r="J292">
        <f>VLOOKUP(B:B,Revenue_Raw!B:E,4,0)</f>
        <v>154259</v>
      </c>
      <c r="K292">
        <f t="shared" si="8"/>
        <v>9.6246880888119363E-2</v>
      </c>
      <c r="L292">
        <f t="shared" si="9"/>
        <v>150479</v>
      </c>
      <c r="M292">
        <f>VLOOKUP(B:B,Revenue_Raw!B:C,2,0)</f>
        <v>84077</v>
      </c>
      <c r="N292">
        <f>VLOOKUP('Working Sheet'!B:B,Revenue_Raw!B:D,3,0)</f>
        <v>70182</v>
      </c>
    </row>
    <row r="293" spans="1:14" x14ac:dyDescent="0.3">
      <c r="A293">
        <v>292</v>
      </c>
      <c r="B293" t="s">
        <v>298</v>
      </c>
      <c r="C293" t="s">
        <v>307</v>
      </c>
      <c r="D293" s="2">
        <v>45052</v>
      </c>
      <c r="E293" s="2">
        <v>45029</v>
      </c>
      <c r="F293">
        <v>2229</v>
      </c>
      <c r="G293">
        <v>29769</v>
      </c>
      <c r="H293">
        <f>VLOOKUP(B:B,'Task 5'!B:D,3,0)</f>
        <v>17810</v>
      </c>
      <c r="I293">
        <f>VLOOKUP(B:B,'Task 5'!B:E,4,0)</f>
        <v>19319</v>
      </c>
      <c r="J293">
        <f>VLOOKUP(B:B,Revenue_Raw!B:E,4,0)</f>
        <v>90395</v>
      </c>
      <c r="K293">
        <f t="shared" si="8"/>
        <v>7.4876549430615738E-2</v>
      </c>
      <c r="L293">
        <f t="shared" si="9"/>
        <v>88166</v>
      </c>
      <c r="M293">
        <f>VLOOKUP(B:B,Revenue_Raw!B:C,2,0)</f>
        <v>88459</v>
      </c>
      <c r="N293">
        <f>VLOOKUP('Working Sheet'!B:B,Revenue_Raw!B:D,3,0)</f>
        <v>1936</v>
      </c>
    </row>
    <row r="294" spans="1:14" x14ac:dyDescent="0.3">
      <c r="A294">
        <v>293</v>
      </c>
      <c r="B294" t="s">
        <v>299</v>
      </c>
      <c r="C294" t="s">
        <v>308</v>
      </c>
      <c r="D294" s="2">
        <v>45133</v>
      </c>
      <c r="E294" s="2">
        <v>45235</v>
      </c>
      <c r="F294">
        <v>7703</v>
      </c>
      <c r="G294">
        <v>20920</v>
      </c>
      <c r="H294">
        <f>VLOOKUP(B:B,'Task 5'!B:D,3,0)</f>
        <v>93870</v>
      </c>
      <c r="I294">
        <f>VLOOKUP(B:B,'Task 5'!B:E,4,0)</f>
        <v>35723</v>
      </c>
      <c r="J294">
        <f>VLOOKUP(B:B,Revenue_Raw!B:E,4,0)</f>
        <v>120727</v>
      </c>
      <c r="K294">
        <f t="shared" si="8"/>
        <v>0.36821223709369028</v>
      </c>
      <c r="L294">
        <f t="shared" si="9"/>
        <v>113024</v>
      </c>
      <c r="M294">
        <f>VLOOKUP(B:B,Revenue_Raw!B:C,2,0)</f>
        <v>59059</v>
      </c>
      <c r="N294">
        <f>VLOOKUP('Working Sheet'!B:B,Revenue_Raw!B:D,3,0)</f>
        <v>61668</v>
      </c>
    </row>
    <row r="295" spans="1:14" x14ac:dyDescent="0.3">
      <c r="A295">
        <v>294</v>
      </c>
      <c r="B295" t="s">
        <v>300</v>
      </c>
      <c r="C295" t="s">
        <v>309</v>
      </c>
      <c r="D295" s="2">
        <v>45265</v>
      </c>
      <c r="E295" s="2">
        <v>45309</v>
      </c>
      <c r="F295">
        <v>5745</v>
      </c>
      <c r="G295">
        <v>19550</v>
      </c>
      <c r="H295">
        <f>VLOOKUP(B:B,'Task 5'!B:D,3,0)</f>
        <v>165944</v>
      </c>
      <c r="I295">
        <f>VLOOKUP(B:B,'Task 5'!B:E,4,0)</f>
        <v>31393</v>
      </c>
      <c r="J295">
        <f>VLOOKUP(B:B,Revenue_Raw!B:E,4,0)</f>
        <v>72112</v>
      </c>
      <c r="K295">
        <f t="shared" si="8"/>
        <v>0.29386189258312023</v>
      </c>
      <c r="L295">
        <f t="shared" si="9"/>
        <v>66367</v>
      </c>
      <c r="M295">
        <f>VLOOKUP(B:B,Revenue_Raw!B:C,2,0)</f>
        <v>52789</v>
      </c>
      <c r="N295">
        <f>VLOOKUP('Working Sheet'!B:B,Revenue_Raw!B:D,3,0)</f>
        <v>19323</v>
      </c>
    </row>
    <row r="296" spans="1:14" x14ac:dyDescent="0.3">
      <c r="A296">
        <v>295</v>
      </c>
      <c r="B296" t="s">
        <v>301</v>
      </c>
      <c r="C296" t="s">
        <v>307</v>
      </c>
      <c r="D296" s="2">
        <v>45124</v>
      </c>
      <c r="E296" s="2">
        <v>45159</v>
      </c>
      <c r="F296">
        <v>4599</v>
      </c>
      <c r="G296">
        <v>12213</v>
      </c>
      <c r="H296">
        <f>VLOOKUP(B:B,'Task 5'!B:D,3,0)</f>
        <v>42004</v>
      </c>
      <c r="I296">
        <f>VLOOKUP(B:B,'Task 5'!B:E,4,0)</f>
        <v>709</v>
      </c>
      <c r="J296">
        <f>VLOOKUP(B:B,Revenue_Raw!B:E,4,0)</f>
        <v>101593</v>
      </c>
      <c r="K296">
        <f t="shared" si="8"/>
        <v>0.37656595431098011</v>
      </c>
      <c r="L296">
        <f t="shared" si="9"/>
        <v>96994</v>
      </c>
      <c r="M296">
        <f>VLOOKUP(B:B,Revenue_Raw!B:C,2,0)</f>
        <v>89035</v>
      </c>
      <c r="N296">
        <f>VLOOKUP('Working Sheet'!B:B,Revenue_Raw!B:D,3,0)</f>
        <v>12558</v>
      </c>
    </row>
    <row r="297" spans="1:14" x14ac:dyDescent="0.3">
      <c r="A297">
        <v>296</v>
      </c>
      <c r="B297" t="s">
        <v>302</v>
      </c>
      <c r="C297" t="s">
        <v>307</v>
      </c>
      <c r="D297" s="2">
        <v>45113</v>
      </c>
      <c r="E297" s="2">
        <v>45287</v>
      </c>
      <c r="F297">
        <v>7930</v>
      </c>
      <c r="G297">
        <v>38914</v>
      </c>
      <c r="H297">
        <f>VLOOKUP(B:B,'Task 5'!B:D,3,0)</f>
        <v>53529</v>
      </c>
      <c r="I297">
        <f>VLOOKUP(B:B,'Task 5'!B:E,4,0)</f>
        <v>12304</v>
      </c>
      <c r="J297">
        <f>VLOOKUP(B:B,Revenue_Raw!B:E,4,0)</f>
        <v>126780</v>
      </c>
      <c r="K297">
        <f t="shared" si="8"/>
        <v>0.20378270031351184</v>
      </c>
      <c r="L297">
        <f t="shared" si="9"/>
        <v>118850</v>
      </c>
      <c r="M297">
        <f>VLOOKUP(B:B,Revenue_Raw!B:C,2,0)</f>
        <v>61088</v>
      </c>
      <c r="N297">
        <f>VLOOKUP('Working Sheet'!B:B,Revenue_Raw!B:D,3,0)</f>
        <v>65692</v>
      </c>
    </row>
    <row r="298" spans="1:14" x14ac:dyDescent="0.3">
      <c r="A298">
        <v>297</v>
      </c>
      <c r="B298" t="s">
        <v>303</v>
      </c>
      <c r="C298" t="s">
        <v>310</v>
      </c>
      <c r="D298" s="2">
        <v>44944</v>
      </c>
      <c r="E298" s="2">
        <v>45076</v>
      </c>
      <c r="F298">
        <v>2181</v>
      </c>
      <c r="G298">
        <v>40505</v>
      </c>
      <c r="H298">
        <f>VLOOKUP(B:B,'Task 5'!B:D,3,0)</f>
        <v>171679</v>
      </c>
      <c r="I298">
        <f>VLOOKUP(B:B,'Task 5'!B:E,4,0)</f>
        <v>10584</v>
      </c>
      <c r="J298">
        <f>VLOOKUP(B:B,Revenue_Raw!B:E,4,0)</f>
        <v>112041</v>
      </c>
      <c r="K298">
        <f t="shared" si="8"/>
        <v>5.3845204295765954E-2</v>
      </c>
      <c r="L298">
        <f t="shared" si="9"/>
        <v>109860</v>
      </c>
      <c r="M298">
        <f>VLOOKUP(B:B,Revenue_Raw!B:C,2,0)</f>
        <v>90567</v>
      </c>
      <c r="N298">
        <f>VLOOKUP('Working Sheet'!B:B,Revenue_Raw!B:D,3,0)</f>
        <v>21474</v>
      </c>
    </row>
    <row r="299" spans="1:14" x14ac:dyDescent="0.3">
      <c r="A299">
        <v>298</v>
      </c>
      <c r="B299" t="s">
        <v>304</v>
      </c>
      <c r="C299" t="s">
        <v>308</v>
      </c>
      <c r="D299" s="2">
        <v>45124</v>
      </c>
      <c r="E299" s="2">
        <v>45158</v>
      </c>
      <c r="F299">
        <v>4004</v>
      </c>
      <c r="G299">
        <v>33903</v>
      </c>
      <c r="H299">
        <f>VLOOKUP(B:B,'Task 5'!B:D,3,0)</f>
        <v>140401</v>
      </c>
      <c r="I299">
        <f>VLOOKUP(B:B,'Task 5'!B:E,4,0)</f>
        <v>12112</v>
      </c>
      <c r="J299">
        <f>VLOOKUP(B:B,Revenue_Raw!B:E,4,0)</f>
        <v>90895</v>
      </c>
      <c r="K299">
        <f t="shared" si="8"/>
        <v>0.11810164292245524</v>
      </c>
      <c r="L299">
        <f t="shared" si="9"/>
        <v>86891</v>
      </c>
      <c r="M299">
        <f>VLOOKUP(B:B,Revenue_Raw!B:C,2,0)</f>
        <v>55750</v>
      </c>
      <c r="N299">
        <f>VLOOKUP('Working Sheet'!B:B,Revenue_Raw!B:D,3,0)</f>
        <v>35145</v>
      </c>
    </row>
    <row r="300" spans="1:14" x14ac:dyDescent="0.3">
      <c r="A300">
        <v>299</v>
      </c>
      <c r="B300" t="s">
        <v>305</v>
      </c>
      <c r="C300" t="s">
        <v>311</v>
      </c>
      <c r="D300" s="2">
        <v>45277</v>
      </c>
      <c r="E300" s="2">
        <v>45043</v>
      </c>
      <c r="F300">
        <v>3514</v>
      </c>
      <c r="G300">
        <v>27014</v>
      </c>
      <c r="H300">
        <f>VLOOKUP(B:B,'Task 5'!B:D,3,0)</f>
        <v>81712</v>
      </c>
      <c r="I300">
        <f>VLOOKUP(B:B,'Task 5'!B:E,4,0)</f>
        <v>49690</v>
      </c>
      <c r="J300">
        <f>VLOOKUP(B:B,Revenue_Raw!B:E,4,0)</f>
        <v>111893</v>
      </c>
      <c r="K300">
        <f t="shared" si="8"/>
        <v>0.1300806988968683</v>
      </c>
      <c r="L300">
        <f t="shared" si="9"/>
        <v>108379</v>
      </c>
      <c r="M300">
        <f>VLOOKUP(B:B,Revenue_Raw!B:C,2,0)</f>
        <v>57581</v>
      </c>
      <c r="N300">
        <f>VLOOKUP('Working Sheet'!B:B,Revenue_Raw!B:D,3,0)</f>
        <v>54312</v>
      </c>
    </row>
    <row r="301" spans="1:14" x14ac:dyDescent="0.3">
      <c r="A301">
        <v>300</v>
      </c>
      <c r="B301" t="s">
        <v>306</v>
      </c>
      <c r="C301" t="s">
        <v>307</v>
      </c>
      <c r="D301" s="2">
        <v>45079</v>
      </c>
      <c r="E301" s="2">
        <v>45239</v>
      </c>
      <c r="F301">
        <v>7786</v>
      </c>
      <c r="G301">
        <v>20708</v>
      </c>
      <c r="H301">
        <f>VLOOKUP(B:B,'Task 5'!B:D,3,0)</f>
        <v>46113</v>
      </c>
      <c r="I301">
        <f>VLOOKUP(B:B,'Task 5'!B:E,4,0)</f>
        <v>12098</v>
      </c>
      <c r="J301">
        <f>VLOOKUP(B:B,Revenue_Raw!B:E,4,0)</f>
        <v>96797</v>
      </c>
      <c r="K301">
        <f t="shared" si="8"/>
        <v>0.37598995557272552</v>
      </c>
      <c r="L301">
        <f t="shared" si="9"/>
        <v>89011</v>
      </c>
      <c r="M301">
        <f>VLOOKUP(B:B,Revenue_Raw!B:C,2,0)</f>
        <v>60421</v>
      </c>
      <c r="N301">
        <f>VLOOKUP('Working Sheet'!B:B,Revenue_Raw!B:D,3,0)</f>
        <v>36376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Raw_marketing</vt:lpstr>
      <vt:lpstr>Revenue_Raw</vt:lpstr>
      <vt:lpstr>Task 5</vt:lpstr>
      <vt:lpstr>Task 4</vt:lpstr>
      <vt:lpstr>Working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Pankaj_Singh</cp:lastModifiedBy>
  <dcterms:created xsi:type="dcterms:W3CDTF">2024-11-09T05:00:39Z</dcterms:created>
  <dcterms:modified xsi:type="dcterms:W3CDTF">2024-11-09T12:04:16Z</dcterms:modified>
</cp:coreProperties>
</file>